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240" yWindow="24" windowWidth="22152" windowHeight="9048" tabRatio="825"/>
  </bookViews>
  <sheets>
    <sheet name="CoverSheet" sheetId="10" r:id="rId1"/>
    <sheet name=" Geology Log" sheetId="23" r:id="rId2"/>
    <sheet name="DH Survey" sheetId="8" r:id="rId3"/>
    <sheet name="DH Structure" sheetId="28" r:id="rId4"/>
    <sheet name="Geotech" sheetId="7" r:id="rId5"/>
    <sheet name="MagSus" sheetId="30" r:id="rId6"/>
    <sheet name="XRF_Niton" sheetId="31" r:id="rId7"/>
    <sheet name="Lookups" sheetId="32" r:id="rId8"/>
    <sheet name="Potential analysis intervals" sheetId="17" r:id="rId9"/>
    <sheet name="DH Assay" sheetId="27" r:id="rId10"/>
  </sheets>
  <definedNames>
    <definedName name="_xlnm.Print_Area" localSheetId="1">' Geology Log'!$B$1:$AU$20</definedName>
    <definedName name="_xlnm.Print_Area" localSheetId="0">CoverSheet!$A$1:$Y$36</definedName>
    <definedName name="_xlnm.Print_Area" localSheetId="9">'DH Assay'!$A$1:$S$36</definedName>
    <definedName name="_xlnm.Print_Area" localSheetId="3">'DH Structure'!$A$1:$H$49</definedName>
    <definedName name="_xlnm.Print_Area" localSheetId="2">'DH Survey'!$A$1:$J$7</definedName>
    <definedName name="_xlnm.Print_Area" localSheetId="4">Geotech!$A$1:$H$42</definedName>
    <definedName name="_xlnm.Print_Area" localSheetId="8">'Potential analysis intervals'!$A$1:$L$39</definedName>
    <definedName name="RockType" localSheetId="1">#REF!</definedName>
    <definedName name="RockType">#REF!</definedName>
  </definedNames>
  <calcPr calcId="125725"/>
</workbook>
</file>

<file path=xl/calcChain.xml><?xml version="1.0" encoding="utf-8"?>
<calcChain xmlns="http://schemas.openxmlformats.org/spreadsheetml/2006/main">
  <c r="E7" i="17"/>
  <c r="B14" i="10"/>
  <c r="A2" i="28"/>
  <c r="A3" s="1"/>
  <c r="A4" s="1"/>
  <c r="A5" s="1"/>
  <c r="A6" s="1"/>
  <c r="A7" s="1"/>
  <c r="A8" s="1"/>
  <c r="A9" s="1"/>
  <c r="A10" s="1"/>
  <c r="A11" s="1"/>
  <c r="A12" s="1"/>
  <c r="A13" s="1"/>
  <c r="A14" s="1"/>
  <c r="A15" s="1"/>
  <c r="A16" s="1"/>
  <c r="A17" s="1"/>
  <c r="A18" s="1"/>
  <c r="A19" s="1"/>
  <c r="A20" s="1"/>
  <c r="A21" s="1"/>
  <c r="A22" s="1"/>
  <c r="A23" s="1"/>
  <c r="E10" i="17"/>
  <c r="E8"/>
  <c r="E9"/>
  <c r="E3"/>
  <c r="E4"/>
  <c r="E5"/>
  <c r="E6"/>
  <c r="F3" i="27"/>
  <c r="E118" i="31"/>
  <c r="E35"/>
  <c r="E104"/>
  <c r="E76"/>
  <c r="E77"/>
  <c r="E85"/>
  <c r="E86"/>
  <c r="E89"/>
  <c r="E99"/>
  <c r="E103"/>
  <c r="E87"/>
  <c r="E81"/>
  <c r="E71"/>
  <c r="E98"/>
  <c r="E73"/>
  <c r="E67"/>
  <c r="E58"/>
  <c r="E59"/>
  <c r="E60"/>
  <c r="E61"/>
  <c r="E62"/>
  <c r="E63"/>
  <c r="E64"/>
  <c r="E66"/>
  <c r="E57"/>
  <c r="H59" i="7"/>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B63"/>
  <c r="B64"/>
  <c r="B65"/>
  <c r="B66"/>
  <c r="B67"/>
  <c r="B68"/>
  <c r="B69"/>
  <c r="B70"/>
  <c r="B71"/>
  <c r="B72"/>
  <c r="B73"/>
  <c r="B74"/>
  <c r="B75"/>
  <c r="B76"/>
  <c r="B77"/>
  <c r="B78"/>
  <c r="B79"/>
  <c r="B80"/>
  <c r="B81"/>
  <c r="B82"/>
  <c r="B83"/>
  <c r="B84"/>
  <c r="B85"/>
  <c r="B86"/>
  <c r="B87"/>
  <c r="B88"/>
  <c r="B89"/>
  <c r="B90"/>
  <c r="B91"/>
  <c r="B92"/>
  <c r="B93"/>
  <c r="B94"/>
  <c r="B95"/>
  <c r="B96"/>
  <c r="B97"/>
  <c r="B98"/>
  <c r="B99"/>
  <c r="B59"/>
  <c r="B60"/>
  <c r="B61"/>
  <c r="B62"/>
  <c r="E55" i="31"/>
  <c r="E54"/>
  <c r="E53"/>
  <c r="E52"/>
  <c r="E51"/>
  <c r="E50"/>
  <c r="E49"/>
  <c r="E48"/>
  <c r="E47"/>
  <c r="E46"/>
  <c r="E45"/>
  <c r="E44"/>
  <c r="E38"/>
  <c r="E36"/>
  <c r="E33"/>
  <c r="E25"/>
  <c r="E24"/>
  <c r="E23"/>
  <c r="E22"/>
  <c r="H58" i="7"/>
  <c r="B58"/>
  <c r="H57"/>
  <c r="B57"/>
  <c r="H56"/>
  <c r="D56"/>
  <c r="F56"/>
  <c r="B56"/>
  <c r="H55"/>
  <c r="D55"/>
  <c r="F55"/>
  <c r="B55"/>
  <c r="H54"/>
  <c r="D54"/>
  <c r="F54"/>
  <c r="B54"/>
  <c r="H53"/>
  <c r="D53"/>
  <c r="F53"/>
  <c r="B53"/>
  <c r="H52"/>
  <c r="D52"/>
  <c r="F52"/>
  <c r="B52"/>
  <c r="H51"/>
  <c r="D51"/>
  <c r="F51"/>
  <c r="B51"/>
  <c r="H50"/>
  <c r="D50"/>
  <c r="F50"/>
  <c r="B50"/>
  <c r="H49"/>
  <c r="D49"/>
  <c r="F49"/>
  <c r="B49"/>
  <c r="H48"/>
  <c r="D48"/>
  <c r="F48"/>
  <c r="B48"/>
  <c r="H47"/>
  <c r="D47"/>
  <c r="F47"/>
  <c r="B47"/>
  <c r="H46"/>
  <c r="D46"/>
  <c r="F46"/>
  <c r="B46"/>
  <c r="H45"/>
  <c r="D45"/>
  <c r="F45"/>
  <c r="B45"/>
  <c r="H44"/>
  <c r="D44"/>
  <c r="F44"/>
  <c r="B44"/>
  <c r="H43"/>
  <c r="D43"/>
  <c r="F43"/>
  <c r="B43"/>
  <c r="H42"/>
  <c r="D42"/>
  <c r="F42"/>
  <c r="B42"/>
  <c r="H41"/>
  <c r="D41"/>
  <c r="F41"/>
  <c r="B41"/>
  <c r="H40"/>
  <c r="D40"/>
  <c r="F40"/>
  <c r="B40"/>
  <c r="H39"/>
  <c r="D39"/>
  <c r="F39"/>
  <c r="B39"/>
  <c r="H38"/>
  <c r="D38"/>
  <c r="F38"/>
  <c r="B38"/>
  <c r="H37"/>
  <c r="D37"/>
  <c r="F37"/>
  <c r="B37"/>
  <c r="H36"/>
  <c r="D36"/>
  <c r="F36"/>
  <c r="B36"/>
  <c r="H35"/>
  <c r="D35"/>
  <c r="F35"/>
  <c r="B35"/>
  <c r="H34"/>
  <c r="D34"/>
  <c r="F34"/>
  <c r="B34"/>
  <c r="H33"/>
  <c r="D33"/>
  <c r="F33"/>
  <c r="B33"/>
  <c r="H32"/>
  <c r="D32"/>
  <c r="F32"/>
  <c r="B32"/>
  <c r="H31"/>
  <c r="D31"/>
  <c r="F31"/>
  <c r="B31"/>
  <c r="H30"/>
  <c r="D30"/>
  <c r="F30"/>
  <c r="B30"/>
  <c r="H29"/>
  <c r="D29"/>
  <c r="F29"/>
  <c r="B29"/>
  <c r="H28"/>
  <c r="D28"/>
  <c r="F28"/>
  <c r="B28"/>
  <c r="H27"/>
  <c r="D27"/>
  <c r="F27"/>
  <c r="B27"/>
  <c r="H26"/>
  <c r="D26"/>
  <c r="F26"/>
  <c r="B26"/>
  <c r="H25"/>
  <c r="D25"/>
  <c r="F25"/>
  <c r="B25"/>
  <c r="H24"/>
  <c r="D24"/>
  <c r="F24"/>
  <c r="B24"/>
  <c r="H23"/>
  <c r="D23"/>
  <c r="F23"/>
  <c r="B23"/>
  <c r="H22"/>
  <c r="D22"/>
  <c r="F22"/>
  <c r="B22"/>
  <c r="H21"/>
  <c r="D21"/>
  <c r="F21"/>
  <c r="B21"/>
  <c r="H20"/>
  <c r="D20"/>
  <c r="F20"/>
  <c r="B20"/>
  <c r="H19"/>
  <c r="D19"/>
  <c r="F19"/>
  <c r="B19"/>
  <c r="H18"/>
  <c r="D18"/>
  <c r="F18"/>
  <c r="B18"/>
  <c r="H17"/>
  <c r="D17"/>
  <c r="F17"/>
  <c r="B17"/>
  <c r="D16"/>
  <c r="F16"/>
  <c r="B16"/>
  <c r="D15"/>
  <c r="F15"/>
  <c r="B15"/>
  <c r="H14"/>
  <c r="D14"/>
  <c r="F14"/>
  <c r="B14"/>
  <c r="H13"/>
  <c r="D13"/>
  <c r="F13"/>
  <c r="B13"/>
  <c r="H12"/>
  <c r="D12"/>
  <c r="F12"/>
  <c r="B12"/>
  <c r="H11"/>
  <c r="D11"/>
  <c r="F11"/>
  <c r="B11"/>
  <c r="H10"/>
  <c r="D10"/>
  <c r="F10"/>
  <c r="B10"/>
  <c r="H9"/>
  <c r="D9"/>
  <c r="F9"/>
  <c r="B9"/>
  <c r="H8"/>
  <c r="D8"/>
  <c r="F8"/>
  <c r="B8"/>
  <c r="H7"/>
  <c r="D7"/>
  <c r="F7"/>
  <c r="B7"/>
  <c r="H6"/>
  <c r="D6"/>
  <c r="F6"/>
  <c r="B6"/>
  <c r="H5"/>
  <c r="D5"/>
  <c r="F5"/>
  <c r="B5"/>
  <c r="H4"/>
  <c r="D4"/>
  <c r="F4"/>
  <c r="B4"/>
  <c r="H3"/>
  <c r="D3"/>
  <c r="F3"/>
  <c r="A24" i="28"/>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3" i="7"/>
  <c r="A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3" i="27"/>
  <c r="A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B3"/>
  <c r="B4" s="1"/>
  <c r="B5" s="1"/>
  <c r="B6" s="1"/>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C3"/>
  <c r="C4" s="1"/>
  <c r="C5" s="1"/>
  <c r="C6" s="1"/>
  <c r="C7" s="1"/>
  <c r="C8" s="1"/>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F4"/>
  <c r="F5"/>
  <c r="F6"/>
  <c r="F7"/>
  <c r="F8"/>
  <c r="D9"/>
  <c r="E9"/>
  <c r="F9"/>
  <c r="D10"/>
  <c r="E10"/>
  <c r="F10"/>
  <c r="D11"/>
  <c r="E11"/>
  <c r="F11"/>
  <c r="D12"/>
  <c r="E12"/>
  <c r="F12"/>
  <c r="D13"/>
  <c r="E13"/>
  <c r="F13"/>
  <c r="D14"/>
  <c r="E14"/>
  <c r="F14"/>
  <c r="D15"/>
  <c r="E15"/>
  <c r="F15"/>
  <c r="D16"/>
  <c r="E16"/>
  <c r="F16"/>
  <c r="D17"/>
  <c r="E17"/>
  <c r="F17"/>
  <c r="D18"/>
  <c r="E18"/>
  <c r="F18"/>
  <c r="D19"/>
  <c r="E19"/>
  <c r="F19"/>
  <c r="D20"/>
  <c r="E20"/>
  <c r="F20"/>
  <c r="D21"/>
  <c r="E21"/>
  <c r="F21"/>
  <c r="D22"/>
  <c r="E22"/>
  <c r="F22"/>
  <c r="D23"/>
  <c r="E23"/>
  <c r="F23"/>
  <c r="D24"/>
  <c r="E24"/>
  <c r="F24"/>
  <c r="D25"/>
  <c r="E25"/>
  <c r="F25"/>
  <c r="D26"/>
  <c r="E26"/>
  <c r="F26"/>
  <c r="D27"/>
  <c r="E27"/>
  <c r="F27"/>
  <c r="D28"/>
  <c r="E28"/>
  <c r="F28"/>
  <c r="D29"/>
  <c r="E29"/>
  <c r="F29"/>
  <c r="D30"/>
  <c r="E30"/>
  <c r="F30"/>
  <c r="D31"/>
  <c r="E31"/>
  <c r="F31"/>
  <c r="D32"/>
  <c r="E32"/>
  <c r="F32"/>
  <c r="D33"/>
  <c r="E33"/>
  <c r="F33"/>
  <c r="D34"/>
  <c r="E34"/>
  <c r="F34"/>
  <c r="D35"/>
  <c r="E35"/>
  <c r="F35"/>
  <c r="D36"/>
  <c r="E36"/>
  <c r="F36"/>
  <c r="A3" i="8"/>
  <c r="A4" s="1"/>
  <c r="A5" s="1"/>
  <c r="A6" s="1"/>
  <c r="C3"/>
  <c r="D3"/>
  <c r="E91" i="31"/>
  <c r="E102"/>
</calcChain>
</file>

<file path=xl/sharedStrings.xml><?xml version="1.0" encoding="utf-8"?>
<sst xmlns="http://schemas.openxmlformats.org/spreadsheetml/2006/main" count="2249" uniqueCount="1025">
  <si>
    <t>ROCK CODES</t>
  </si>
  <si>
    <t>Foliation</t>
  </si>
  <si>
    <t>Chlorite</t>
  </si>
  <si>
    <t>Pyrite</t>
  </si>
  <si>
    <t>Galena</t>
  </si>
  <si>
    <t>Sphalerite</t>
  </si>
  <si>
    <t>Chalcopyrite</t>
  </si>
  <si>
    <t>Arsenopyrite</t>
  </si>
  <si>
    <t>From</t>
  </si>
  <si>
    <t>To</t>
  </si>
  <si>
    <t xml:space="preserve"> </t>
  </si>
  <si>
    <t>O</t>
  </si>
  <si>
    <t>W</t>
  </si>
  <si>
    <t>C</t>
  </si>
  <si>
    <t>Gr</t>
  </si>
  <si>
    <t>D</t>
  </si>
  <si>
    <t>Dark</t>
  </si>
  <si>
    <t>Br</t>
  </si>
  <si>
    <t>Brown</t>
  </si>
  <si>
    <t>Grey</t>
  </si>
  <si>
    <t>Black</t>
  </si>
  <si>
    <t>Y</t>
  </si>
  <si>
    <t>Yellow</t>
  </si>
  <si>
    <t>Red</t>
  </si>
  <si>
    <t>Green</t>
  </si>
  <si>
    <t>White</t>
  </si>
  <si>
    <t>Trace</t>
  </si>
  <si>
    <t>Weathering only visible in a couple of hand lens area</t>
  </si>
  <si>
    <t>Occasional</t>
  </si>
  <si>
    <t>Weathering visible over a number of hand lens areas</t>
  </si>
  <si>
    <t>Weak</t>
  </si>
  <si>
    <t>Fresh rock only visible in couple of hand lens areas</t>
  </si>
  <si>
    <t>Moderate</t>
  </si>
  <si>
    <t>No fresh rock visible, but rock still intact</t>
  </si>
  <si>
    <t>Strong</t>
  </si>
  <si>
    <t>No fresh rock visible, parts of rock broken down to soft material</t>
  </si>
  <si>
    <t>Intense</t>
  </si>
  <si>
    <t>Nearly all rock broken down to soft material or clay</t>
  </si>
  <si>
    <t>PROJECT:</t>
  </si>
  <si>
    <t>HOLE NO:</t>
  </si>
  <si>
    <t>DRILL TYPE:</t>
  </si>
  <si>
    <t>PROSPECT:</t>
  </si>
  <si>
    <t>DATE COMMENCED:</t>
  </si>
  <si>
    <t>DRILLER:</t>
  </si>
  <si>
    <t>LOGGED BY:</t>
  </si>
  <si>
    <t>COLLAR RL:</t>
  </si>
  <si>
    <t>OXIDATION</t>
  </si>
  <si>
    <t>BOCO:</t>
  </si>
  <si>
    <t>DIP:</t>
  </si>
  <si>
    <t>BOPO:</t>
  </si>
  <si>
    <t>Depth</t>
  </si>
  <si>
    <t>Dip</t>
  </si>
  <si>
    <t>Prospect</t>
  </si>
  <si>
    <t>Drill Core Recovery &amp; RQD Log</t>
  </si>
  <si>
    <t>Interval</t>
  </si>
  <si>
    <t>P</t>
  </si>
  <si>
    <t>Pale</t>
  </si>
  <si>
    <t>Blue</t>
  </si>
  <si>
    <t>Purple</t>
  </si>
  <si>
    <t>Drill Log</t>
  </si>
  <si>
    <t>Mineral 1</t>
  </si>
  <si>
    <t>Mineral 2</t>
  </si>
  <si>
    <t>Au</t>
  </si>
  <si>
    <t>Bi</t>
  </si>
  <si>
    <t>Se</t>
  </si>
  <si>
    <t>Sm</t>
  </si>
  <si>
    <t>Cb</t>
  </si>
  <si>
    <t>R</t>
  </si>
  <si>
    <t>Vein</t>
  </si>
  <si>
    <t>MSSX</t>
  </si>
  <si>
    <t>Shade</t>
  </si>
  <si>
    <t xml:space="preserve">Colour </t>
  </si>
  <si>
    <t>Py</t>
  </si>
  <si>
    <t>Cl</t>
  </si>
  <si>
    <t>Sericite</t>
  </si>
  <si>
    <t>Carbonate</t>
  </si>
  <si>
    <t>Ga</t>
  </si>
  <si>
    <t>Sp</t>
  </si>
  <si>
    <t>Ep</t>
  </si>
  <si>
    <t>Cd</t>
  </si>
  <si>
    <t>Mu</t>
  </si>
  <si>
    <t>Biotite</t>
  </si>
  <si>
    <t>Muscovite</t>
  </si>
  <si>
    <t>Gt</t>
  </si>
  <si>
    <t>Garnet</t>
  </si>
  <si>
    <t>Cordierite</t>
  </si>
  <si>
    <t>Epidote</t>
  </si>
  <si>
    <t>Magnetite</t>
  </si>
  <si>
    <t>He</t>
  </si>
  <si>
    <t>Hematite</t>
  </si>
  <si>
    <t>Si</t>
  </si>
  <si>
    <t>Silicification</t>
  </si>
  <si>
    <t>Qz</t>
  </si>
  <si>
    <t>Quartz</t>
  </si>
  <si>
    <t>Po</t>
  </si>
  <si>
    <t>Pyrrhotite</t>
  </si>
  <si>
    <t>Visible Au</t>
  </si>
  <si>
    <t>Cassiterite</t>
  </si>
  <si>
    <t>Mn</t>
  </si>
  <si>
    <t>Pyrolusite</t>
  </si>
  <si>
    <t>Tr</t>
  </si>
  <si>
    <t>Pervasive</t>
  </si>
  <si>
    <t>Disseminated</t>
  </si>
  <si>
    <t>Vn</t>
  </si>
  <si>
    <t>Spots and clots</t>
  </si>
  <si>
    <t>Eu</t>
  </si>
  <si>
    <t>Euhedral crystals</t>
  </si>
  <si>
    <t>Sv</t>
  </si>
  <si>
    <t>Selvedge</t>
  </si>
  <si>
    <t>Amount %</t>
  </si>
  <si>
    <t>Structure Code</t>
  </si>
  <si>
    <t>Ft</t>
  </si>
  <si>
    <t>Fault</t>
  </si>
  <si>
    <t>Sh</t>
  </si>
  <si>
    <t>shear</t>
  </si>
  <si>
    <t>vein</t>
  </si>
  <si>
    <t>Fo</t>
  </si>
  <si>
    <t>Fr</t>
  </si>
  <si>
    <t>fracture</t>
  </si>
  <si>
    <t>Jt</t>
  </si>
  <si>
    <t>Joint</t>
  </si>
  <si>
    <t>Bd</t>
  </si>
  <si>
    <t>Bedding</t>
  </si>
  <si>
    <t>Am</t>
  </si>
  <si>
    <t>Pi</t>
  </si>
  <si>
    <t>Au_ppm</t>
  </si>
  <si>
    <t>Ag_ppm</t>
  </si>
  <si>
    <t>As_ppm</t>
  </si>
  <si>
    <t>Cu_ppm</t>
  </si>
  <si>
    <t>Pb_ppm</t>
  </si>
  <si>
    <t>Zn_ppm</t>
  </si>
  <si>
    <t>Spl_Id</t>
  </si>
  <si>
    <t>Orange</t>
  </si>
  <si>
    <t>Cream</t>
  </si>
  <si>
    <t>Project</t>
  </si>
  <si>
    <t>N</t>
  </si>
  <si>
    <t>Au_R</t>
  </si>
  <si>
    <t>Au_RFA</t>
  </si>
  <si>
    <t>Cc</t>
  </si>
  <si>
    <t>DATE COMPLETED:</t>
  </si>
  <si>
    <t>Hole_ID</t>
  </si>
  <si>
    <t>Comments</t>
  </si>
  <si>
    <t>Struc_ID</t>
  </si>
  <si>
    <t>CALS</t>
  </si>
  <si>
    <t>SMSX</t>
  </si>
  <si>
    <t>HORN</t>
  </si>
  <si>
    <t>Skarn</t>
  </si>
  <si>
    <t>Fold</t>
  </si>
  <si>
    <t>con</t>
  </si>
  <si>
    <t>contact</t>
  </si>
  <si>
    <t>lay</t>
  </si>
  <si>
    <t>layering</t>
  </si>
  <si>
    <t>bnd</t>
  </si>
  <si>
    <t>banding</t>
  </si>
  <si>
    <t>Ln</t>
  </si>
  <si>
    <t>Lineation</t>
  </si>
  <si>
    <t>Cleavage</t>
  </si>
  <si>
    <t>SILI</t>
  </si>
  <si>
    <t>OX</t>
  </si>
  <si>
    <t>Bism</t>
  </si>
  <si>
    <t>Bismuthinite</t>
  </si>
  <si>
    <t>Act</t>
  </si>
  <si>
    <t>Actinolite</t>
  </si>
  <si>
    <t>Face</t>
  </si>
  <si>
    <t>Facing</t>
  </si>
  <si>
    <t>Slck</t>
  </si>
  <si>
    <t>Slickensides</t>
  </si>
  <si>
    <t>Replacement</t>
  </si>
  <si>
    <t>CATA</t>
  </si>
  <si>
    <t>Cataclasite</t>
  </si>
  <si>
    <t>Den</t>
  </si>
  <si>
    <t>Dendritic</t>
  </si>
  <si>
    <t>Pu</t>
  </si>
  <si>
    <t>Puggy seam</t>
  </si>
  <si>
    <t>SiSX</t>
  </si>
  <si>
    <t>Alb</t>
  </si>
  <si>
    <t>Albite</t>
  </si>
  <si>
    <t>Aspy</t>
  </si>
  <si>
    <t>Cpy</t>
  </si>
  <si>
    <t>ferromagnesian minerals</t>
  </si>
  <si>
    <t>FMag</t>
  </si>
  <si>
    <t>Fuch</t>
  </si>
  <si>
    <t>Fuchsite</t>
  </si>
  <si>
    <t>Flourite</t>
  </si>
  <si>
    <t>Fl</t>
  </si>
  <si>
    <t>Style</t>
  </si>
  <si>
    <t>Hole Number</t>
  </si>
  <si>
    <t>FROM (m)</t>
  </si>
  <si>
    <t>TO (m)</t>
  </si>
  <si>
    <t>INTERVAL</t>
  </si>
  <si>
    <t>HQ</t>
  </si>
  <si>
    <t xml:space="preserve">From </t>
  </si>
  <si>
    <t>NQ</t>
  </si>
  <si>
    <t>BQ</t>
  </si>
  <si>
    <t>Broken (WMS)</t>
  </si>
  <si>
    <t>Other minerals / texture / colour</t>
  </si>
  <si>
    <t>From (m)</t>
  </si>
  <si>
    <t>To (m)</t>
  </si>
  <si>
    <t>mudstone</t>
  </si>
  <si>
    <t>siltstone</t>
  </si>
  <si>
    <t>volcaniclastic mudstone</t>
  </si>
  <si>
    <t>VB</t>
  </si>
  <si>
    <t>VBB</t>
  </si>
  <si>
    <t>SQV</t>
  </si>
  <si>
    <t>sulphide-bearing quartz vein</t>
  </si>
  <si>
    <t>massive sulphide</t>
  </si>
  <si>
    <t>semi-massive sulphide</t>
  </si>
  <si>
    <t>disseminated sulphides</t>
  </si>
  <si>
    <t>Ch</t>
  </si>
  <si>
    <t>chlorite</t>
  </si>
  <si>
    <t>Ser</t>
  </si>
  <si>
    <t>sericite</t>
  </si>
  <si>
    <t>silica - pervassive</t>
  </si>
  <si>
    <t>Amount (WMS)</t>
  </si>
  <si>
    <t>Core angle (LCA)</t>
  </si>
  <si>
    <t>ID</t>
  </si>
  <si>
    <t>Cv</t>
  </si>
  <si>
    <t>Cu</t>
  </si>
  <si>
    <t>QVN</t>
  </si>
  <si>
    <t>DSX</t>
  </si>
  <si>
    <t>Oxidised, including FeO</t>
  </si>
  <si>
    <t>KSP</t>
  </si>
  <si>
    <t>Fuc</t>
  </si>
  <si>
    <t>Primary Altn</t>
  </si>
  <si>
    <t>Type</t>
  </si>
  <si>
    <t>Verified</t>
  </si>
  <si>
    <t>Comment</t>
  </si>
  <si>
    <t>Date</t>
  </si>
  <si>
    <t>w</t>
  </si>
  <si>
    <t>m</t>
  </si>
  <si>
    <t>s</t>
  </si>
  <si>
    <t>weak</t>
  </si>
  <si>
    <t>moderate</t>
  </si>
  <si>
    <t>strong</t>
  </si>
  <si>
    <t>very strong</t>
  </si>
  <si>
    <t>very weak</t>
  </si>
  <si>
    <t>trace</t>
  </si>
  <si>
    <t>SP</t>
  </si>
  <si>
    <t>Semi-pervassive</t>
  </si>
  <si>
    <t>Breccia</t>
  </si>
  <si>
    <t>Rp</t>
  </si>
  <si>
    <t>Sk</t>
  </si>
  <si>
    <t>Banded</t>
  </si>
  <si>
    <t>Bnd</t>
  </si>
  <si>
    <t>Mo</t>
  </si>
  <si>
    <t>Diamond</t>
  </si>
  <si>
    <t>Core Size</t>
  </si>
  <si>
    <t>Projects</t>
  </si>
  <si>
    <t>Prospects</t>
  </si>
  <si>
    <t>EL</t>
  </si>
  <si>
    <t>Sample ID</t>
  </si>
  <si>
    <t>Likely elements to assay</t>
  </si>
  <si>
    <t>Lab Batch</t>
  </si>
  <si>
    <t>Ad</t>
  </si>
  <si>
    <t>Adularia</t>
  </si>
  <si>
    <t>Chd</t>
  </si>
  <si>
    <t>Chalcedony</t>
  </si>
  <si>
    <t>Wolf</t>
  </si>
  <si>
    <t>Cpx</t>
  </si>
  <si>
    <t>Clinopyroxene</t>
  </si>
  <si>
    <t>Dik</t>
  </si>
  <si>
    <t>Dickite</t>
  </si>
  <si>
    <t>Il</t>
  </si>
  <si>
    <t>Illite</t>
  </si>
  <si>
    <t>Ka</t>
  </si>
  <si>
    <t>Kaolinite</t>
  </si>
  <si>
    <t>Pry</t>
  </si>
  <si>
    <t>Pyrophyllite</t>
  </si>
  <si>
    <t>Tremolite</t>
  </si>
  <si>
    <t>Wo</t>
  </si>
  <si>
    <t>Wollastinite</t>
  </si>
  <si>
    <t>Ves</t>
  </si>
  <si>
    <t>Vesuvianite</t>
  </si>
  <si>
    <t>Zeo</t>
  </si>
  <si>
    <t>Zeolite</t>
  </si>
  <si>
    <t>Smectite</t>
  </si>
  <si>
    <t>Greisen</t>
  </si>
  <si>
    <t>Summary Log</t>
  </si>
  <si>
    <t>3rd Altn</t>
  </si>
  <si>
    <t>2nd Altn</t>
  </si>
  <si>
    <t>Phyl</t>
  </si>
  <si>
    <t>Prop</t>
  </si>
  <si>
    <t>Arg</t>
  </si>
  <si>
    <t>SKARN</t>
  </si>
  <si>
    <t>Skarn alteration (eg: Garnet-diopside)</t>
  </si>
  <si>
    <t>Undifferentiated fill eg: drill pad/road rubble</t>
  </si>
  <si>
    <t>Core loss - no lithology</t>
  </si>
  <si>
    <t>Hornfelsing</t>
  </si>
  <si>
    <t>Intense silicifiation</t>
  </si>
  <si>
    <t>Pk</t>
  </si>
  <si>
    <t>Pink</t>
  </si>
  <si>
    <t>Wolframite</t>
  </si>
  <si>
    <t>monzodiorite (plag rich up to 90%, includes porphyry)</t>
  </si>
  <si>
    <t>Tonalite (qtz bearing [&gt;20%] diorite, includes porphyry)</t>
  </si>
  <si>
    <t>Tml</t>
  </si>
  <si>
    <t>Tourmaline</t>
  </si>
  <si>
    <t>Covellite</t>
  </si>
  <si>
    <t>Rt</t>
  </si>
  <si>
    <t>Rutile</t>
  </si>
  <si>
    <t>Bn</t>
  </si>
  <si>
    <t>Bornite</t>
  </si>
  <si>
    <t>Chalcocite</t>
  </si>
  <si>
    <t>Tetn</t>
  </si>
  <si>
    <t>Tetrahedrite-Tennantite</t>
  </si>
  <si>
    <t>Malachite</t>
  </si>
  <si>
    <t>Mal</t>
  </si>
  <si>
    <t>Cst</t>
  </si>
  <si>
    <t>Amphibole</t>
  </si>
  <si>
    <t>Ahd</t>
  </si>
  <si>
    <t>Anhydrite</t>
  </si>
  <si>
    <t>Ap</t>
  </si>
  <si>
    <t>Apatite</t>
  </si>
  <si>
    <t>Molybdenite</t>
  </si>
  <si>
    <t>Cs</t>
  </si>
  <si>
    <t>Cerrusite</t>
  </si>
  <si>
    <t>Ba</t>
  </si>
  <si>
    <t>Barite</t>
  </si>
  <si>
    <t>Ci</t>
  </si>
  <si>
    <t>Calcite</t>
  </si>
  <si>
    <t>Dol</t>
  </si>
  <si>
    <t>Dolomite</t>
  </si>
  <si>
    <t>Ck</t>
  </si>
  <si>
    <t>Chrysocolla</t>
  </si>
  <si>
    <t>Native Copper</t>
  </si>
  <si>
    <t>Cw</t>
  </si>
  <si>
    <t>Cuprite</t>
  </si>
  <si>
    <t>Di</t>
  </si>
  <si>
    <t>Diopside</t>
  </si>
  <si>
    <t>En</t>
  </si>
  <si>
    <t>Enargite</t>
  </si>
  <si>
    <t>Go</t>
  </si>
  <si>
    <t>Goethite</t>
  </si>
  <si>
    <t>Hb</t>
  </si>
  <si>
    <t>Hornblende</t>
  </si>
  <si>
    <t>Im</t>
  </si>
  <si>
    <t>Ilmenite</t>
  </si>
  <si>
    <t>Jr</t>
  </si>
  <si>
    <t>Jarosite</t>
  </si>
  <si>
    <t>Kf</t>
  </si>
  <si>
    <t>K-Feldspar</t>
  </si>
  <si>
    <t>Li</t>
  </si>
  <si>
    <t>Limonote</t>
  </si>
  <si>
    <t>Mgs</t>
  </si>
  <si>
    <t>Magnesite</t>
  </si>
  <si>
    <t>Mc</t>
  </si>
  <si>
    <t>Marcasite</t>
  </si>
  <si>
    <t>Pn</t>
  </si>
  <si>
    <t>Pentlandite</t>
  </si>
  <si>
    <t>Psilomelane</t>
  </si>
  <si>
    <t>Pyr</t>
  </si>
  <si>
    <t>Pyrargite</t>
  </si>
  <si>
    <t>Rh</t>
  </si>
  <si>
    <t>Rhodochrosite</t>
  </si>
  <si>
    <t>Sb</t>
  </si>
  <si>
    <t>Stibnite</t>
  </si>
  <si>
    <t>Sd</t>
  </si>
  <si>
    <t>Siderite</t>
  </si>
  <si>
    <t>Ag</t>
  </si>
  <si>
    <t>Native Silver</t>
  </si>
  <si>
    <t>Mag</t>
  </si>
  <si>
    <t>PQ</t>
  </si>
  <si>
    <t>Drilling details</t>
  </si>
  <si>
    <t>TOTAL DEPTH (m):</t>
  </si>
  <si>
    <t>Bl</t>
  </si>
  <si>
    <t>Sil</t>
  </si>
  <si>
    <t>Azimuth (True)</t>
  </si>
  <si>
    <t>Down hole assay data</t>
  </si>
  <si>
    <t>TENENMENT:</t>
  </si>
  <si>
    <t>LOGGING DATE:</t>
  </si>
  <si>
    <t>A horizon soil</t>
  </si>
  <si>
    <t>B horizon soil</t>
  </si>
  <si>
    <t>Alluvium</t>
  </si>
  <si>
    <t>Colluvium</t>
  </si>
  <si>
    <t>Elluvium</t>
  </si>
  <si>
    <t>Aeolian</t>
  </si>
  <si>
    <t>Hardpan</t>
  </si>
  <si>
    <t>Ferricrete</t>
  </si>
  <si>
    <t>Calcrete</t>
  </si>
  <si>
    <t>Silcrete</t>
  </si>
  <si>
    <t>Gossan !</t>
  </si>
  <si>
    <t>sedimentary undifferntiated chemical</t>
  </si>
  <si>
    <t>shale (includes carbonaceous/graphitic fine layered sediments</t>
  </si>
  <si>
    <t>sandstone - grain size not measured</t>
  </si>
  <si>
    <t>conglomerate - grainsize not measured</t>
  </si>
  <si>
    <t>greywacke</t>
  </si>
  <si>
    <t>Fine sandstone (0.06-0.25mm)</t>
  </si>
  <si>
    <t>Medium sandstone (0.25-0.5mm)</t>
  </si>
  <si>
    <t>Coarse sandstone (0.5-2mm)</t>
  </si>
  <si>
    <t>Granule sandstone - max detrital qtz grains 2-4mm</t>
  </si>
  <si>
    <t>Granule conglomerate &gt;50% 2-4mm grains/clasts</t>
  </si>
  <si>
    <t>Pebble sandstone - max detrital qtz grains 4-64mm</t>
  </si>
  <si>
    <t>Pebble conglomerate &gt;50% 4-64mm clasts</t>
  </si>
  <si>
    <t>Cobble conglomerate clasts &gt; 64mm commonly present</t>
  </si>
  <si>
    <t>Conglomerate with dominant volcanic clasts</t>
  </si>
  <si>
    <t>arkose</t>
  </si>
  <si>
    <t>Epiclastic sandstone</t>
  </si>
  <si>
    <t>Sedimentary breccia</t>
  </si>
  <si>
    <t>Chert</t>
  </si>
  <si>
    <t>Limestone</t>
  </si>
  <si>
    <t>Banded Iron Formation - Oxide Facies</t>
  </si>
  <si>
    <t>Banded Iron Formation - Carbonate Facies</t>
  </si>
  <si>
    <t>Banded Iron Formation - Sulphide Facies</t>
  </si>
  <si>
    <t>Coal</t>
  </si>
  <si>
    <t>volcaniclastic siltstone</t>
  </si>
  <si>
    <t>volcaniclastic sandstone</t>
  </si>
  <si>
    <t>quartz-crystal-rich volcaniclastic sandstone</t>
  </si>
  <si>
    <t>Pumecious volcaniclastic sandstone</t>
  </si>
  <si>
    <t>Lapilli lithic volcaniclastic sandstone (lapilli size lithics)</t>
  </si>
  <si>
    <t>Block lithic volcaniclastic sandstone (block sized lithics)</t>
  </si>
  <si>
    <t>volcanic breccia (undifferentiated origin)</t>
  </si>
  <si>
    <t>volcanic block breccia (undifferentiated origin)</t>
  </si>
  <si>
    <t>Undifferentiated volcaniclastic</t>
  </si>
  <si>
    <t>Rhyolite lava</t>
  </si>
  <si>
    <t>Dacite lava</t>
  </si>
  <si>
    <t>Trachyte - typically packed feldspars</t>
  </si>
  <si>
    <t>Andesite lava</t>
  </si>
  <si>
    <t>Basalt lava</t>
  </si>
  <si>
    <t>Ultramafic lava - undifferentiated</t>
  </si>
  <si>
    <t>Komatiite</t>
  </si>
  <si>
    <t>Felsic undifferentiated intrusive</t>
  </si>
  <si>
    <t>Granite</t>
  </si>
  <si>
    <t>Granodiorite</t>
  </si>
  <si>
    <t>Adamellite</t>
  </si>
  <si>
    <t>Pegmatite</t>
  </si>
  <si>
    <t>Intrusive intermediate undifferentiated</t>
  </si>
  <si>
    <t>Syenite</t>
  </si>
  <si>
    <t>Diorite (plag dominant, includes porphyry)</t>
  </si>
  <si>
    <t>Monzonite (typically k-felds 35-65%, includes porphyry)</t>
  </si>
  <si>
    <t>Anorthosite</t>
  </si>
  <si>
    <t>Mafic intrusive - undifferentiated</t>
  </si>
  <si>
    <t>Gabbro</t>
  </si>
  <si>
    <t>Dolerite</t>
  </si>
  <si>
    <t>Norite</t>
  </si>
  <si>
    <t>Ultramafic intrusive undiferentiated</t>
  </si>
  <si>
    <t>Pyroxenite</t>
  </si>
  <si>
    <t>Peridotite</t>
  </si>
  <si>
    <t>Dunite</t>
  </si>
  <si>
    <t>Fault breccia</t>
  </si>
  <si>
    <t>Myolinite</t>
  </si>
  <si>
    <t>Fault gouge</t>
  </si>
  <si>
    <t>Undifferentiated metasediments</t>
  </si>
  <si>
    <t>Slate</t>
  </si>
  <si>
    <t>Phyllite</t>
  </si>
  <si>
    <t>Schist</t>
  </si>
  <si>
    <t>Quartzite</t>
  </si>
  <si>
    <t>Hornfels</t>
  </si>
  <si>
    <t>Marble</t>
  </si>
  <si>
    <t>Gneiss</t>
  </si>
  <si>
    <t>Felsic Gneiss</t>
  </si>
  <si>
    <t>Intermediate gneiss</t>
  </si>
  <si>
    <t>Mafic schist</t>
  </si>
  <si>
    <t>Mafic Gneiss</t>
  </si>
  <si>
    <t>Amphibolite</t>
  </si>
  <si>
    <t>Ultramafic schist</t>
  </si>
  <si>
    <t>Serpentinite</t>
  </si>
  <si>
    <t>Massive Sulphide (cumulate)</t>
  </si>
  <si>
    <t>Lamprophyre</t>
  </si>
  <si>
    <t>Kimberlite</t>
  </si>
  <si>
    <t>Carbonatite</t>
  </si>
  <si>
    <t>Pepperite (dercribe phases fully)</t>
  </si>
  <si>
    <t>Hydrothermal breccia</t>
  </si>
  <si>
    <t>CFIL</t>
  </si>
  <si>
    <t>CLOS</t>
  </si>
  <si>
    <t>CSOILA</t>
  </si>
  <si>
    <t>CSOILB</t>
  </si>
  <si>
    <t>CALUV</t>
  </si>
  <si>
    <t>CCOL</t>
  </si>
  <si>
    <t>CELUV</t>
  </si>
  <si>
    <t>CAEOL</t>
  </si>
  <si>
    <t>CHRD</t>
  </si>
  <si>
    <t>CFCT</t>
  </si>
  <si>
    <t>CCCT</t>
  </si>
  <si>
    <t>CSCT</t>
  </si>
  <si>
    <t>CGOSS</t>
  </si>
  <si>
    <t>SUCLAST</t>
  </si>
  <si>
    <t>SUCHEM</t>
  </si>
  <si>
    <t>SSHALE</t>
  </si>
  <si>
    <t>SMDST</t>
  </si>
  <si>
    <t>SSILT</t>
  </si>
  <si>
    <t>SSAND</t>
  </si>
  <si>
    <t>SCONG</t>
  </si>
  <si>
    <t>SGWAC</t>
  </si>
  <si>
    <t>SFSAND</t>
  </si>
  <si>
    <t>SMSAND</t>
  </si>
  <si>
    <t>SCSAND</t>
  </si>
  <si>
    <t>SGRANSAND</t>
  </si>
  <si>
    <t>SGRANCONG</t>
  </si>
  <si>
    <t>SPEBSAND</t>
  </si>
  <si>
    <t>SPEBCONG</t>
  </si>
  <si>
    <t>SCOBCONG</t>
  </si>
  <si>
    <t>SVCONG</t>
  </si>
  <si>
    <t>STILL</t>
  </si>
  <si>
    <t>SARK</t>
  </si>
  <si>
    <t>SESST</t>
  </si>
  <si>
    <t>SBREC</t>
  </si>
  <si>
    <t>SCHERT</t>
  </si>
  <si>
    <t>SDOLM</t>
  </si>
  <si>
    <t>SLMST</t>
  </si>
  <si>
    <t>SBIFOX</t>
  </si>
  <si>
    <t>SBIFCB</t>
  </si>
  <si>
    <t>SBIFSX</t>
  </si>
  <si>
    <t>SCOAL</t>
  </si>
  <si>
    <t>VMDST</t>
  </si>
  <si>
    <t>VSLST</t>
  </si>
  <si>
    <t>VSST</t>
  </si>
  <si>
    <t>VQXSST</t>
  </si>
  <si>
    <t>VPSST</t>
  </si>
  <si>
    <t>VLLSST</t>
  </si>
  <si>
    <t>VBLSST</t>
  </si>
  <si>
    <t>VUND</t>
  </si>
  <si>
    <t>LFR</t>
  </si>
  <si>
    <t>LFD</t>
  </si>
  <si>
    <t>LIT</t>
  </si>
  <si>
    <t>LIA</t>
  </si>
  <si>
    <t>LMB</t>
  </si>
  <si>
    <t>LFUND</t>
  </si>
  <si>
    <t>LIUND</t>
  </si>
  <si>
    <t>LMUND</t>
  </si>
  <si>
    <t>LUUND</t>
  </si>
  <si>
    <t>LUKOMT</t>
  </si>
  <si>
    <t>IFUND</t>
  </si>
  <si>
    <t>IFGRAD</t>
  </si>
  <si>
    <t>IFADAM</t>
  </si>
  <si>
    <t>IFPEG</t>
  </si>
  <si>
    <t>IFGA</t>
  </si>
  <si>
    <t>IIUND</t>
  </si>
  <si>
    <t>IISY</t>
  </si>
  <si>
    <t>IID</t>
  </si>
  <si>
    <t>IIM</t>
  </si>
  <si>
    <t>IIT</t>
  </si>
  <si>
    <t>IIMDI</t>
  </si>
  <si>
    <t>IIA</t>
  </si>
  <si>
    <t>IMUND</t>
  </si>
  <si>
    <t>IMGB</t>
  </si>
  <si>
    <t>IMDL</t>
  </si>
  <si>
    <t>IMN</t>
  </si>
  <si>
    <t>IUUND</t>
  </si>
  <si>
    <t>IUPYRX</t>
  </si>
  <si>
    <t>IUPERID</t>
  </si>
  <si>
    <t>IUDUNT</t>
  </si>
  <si>
    <t>TFBX</t>
  </si>
  <si>
    <t>TCATA</t>
  </si>
  <si>
    <t>TMYO</t>
  </si>
  <si>
    <t>TFG</t>
  </si>
  <si>
    <t>MUSED</t>
  </si>
  <si>
    <t>MSLAT</t>
  </si>
  <si>
    <t>MPHYL</t>
  </si>
  <si>
    <t>MSHST</t>
  </si>
  <si>
    <t>MQTZ</t>
  </si>
  <si>
    <t>MHORN</t>
  </si>
  <si>
    <t>MMBL</t>
  </si>
  <si>
    <t>MGN</t>
  </si>
  <si>
    <t>MFGN</t>
  </si>
  <si>
    <t>MIGN</t>
  </si>
  <si>
    <t>MMSHST</t>
  </si>
  <si>
    <t>MMGN</t>
  </si>
  <si>
    <t>MMA</t>
  </si>
  <si>
    <t>MUMSHST</t>
  </si>
  <si>
    <t>MUMSERP</t>
  </si>
  <si>
    <t>MSSXC</t>
  </si>
  <si>
    <t>OSKARN</t>
  </si>
  <si>
    <t>OVEIN</t>
  </si>
  <si>
    <t>OIL</t>
  </si>
  <si>
    <t>OIK</t>
  </si>
  <si>
    <t>OIC</t>
  </si>
  <si>
    <t>OIP</t>
  </si>
  <si>
    <t>OHBX</t>
  </si>
  <si>
    <t>ADA</t>
  </si>
  <si>
    <t>CSP</t>
  </si>
  <si>
    <t>SER</t>
  </si>
  <si>
    <t>HEM</t>
  </si>
  <si>
    <t>Advanced Argillic (qtz-all-and-cor-pyr-dia-mic)</t>
  </si>
  <si>
    <t>Argillic (chy-all-sme-crb-qtz-kao-dic-dia-ill)</t>
  </si>
  <si>
    <t>Serpentinisation</t>
  </si>
  <si>
    <t>Hematisation</t>
  </si>
  <si>
    <t>KBI</t>
  </si>
  <si>
    <t>KSE</t>
  </si>
  <si>
    <t>Calc-silicate replacement (commonly amphibole dominated - trm/act-qtz-cal-dol)</t>
  </si>
  <si>
    <t>GREISEN</t>
  </si>
  <si>
    <t>Greisenisation (eg: flourite, beryl, topaz, sericite etc)</t>
  </si>
  <si>
    <t>Potassic (kfp dominated- bio-ser-act-kfp-qtz-mnt-cpx)</t>
  </si>
  <si>
    <t>Phyllic (qtz-ser-pyr-fpr-cht-and-corr-kfp)</t>
  </si>
  <si>
    <t>Propylitic (epd-crb-chl-mnt-sme-sil-zeo-ill-alb-adu)</t>
  </si>
  <si>
    <t>Calc-Silicate/ Skarn (pyroxene dominated - cpx-qtz-cal-dol-wol-ves-gnt-mnt)</t>
  </si>
  <si>
    <t>Potassic (biotite dominated - bio-ser-act-kfp-qtz-mnt-cpx)</t>
  </si>
  <si>
    <t>Potassic (sericite dominated - bio-ser-act-kfp-qtz-mnt-cpx)</t>
  </si>
  <si>
    <t>Mineralisation</t>
  </si>
  <si>
    <t>%</t>
  </si>
  <si>
    <t>Descriptive Guide</t>
  </si>
  <si>
    <t>Colour</t>
  </si>
  <si>
    <t>Mineral</t>
  </si>
  <si>
    <t>Amount</t>
  </si>
  <si>
    <t>Survey type</t>
  </si>
  <si>
    <t>Measured at collar</t>
  </si>
  <si>
    <t>Single shot down hole camera</t>
  </si>
  <si>
    <t>Other - see comments</t>
  </si>
  <si>
    <t>Inferred survey for display</t>
  </si>
  <si>
    <t>Undifferentiated felsic</t>
  </si>
  <si>
    <t>Undifferentiated intermediate</t>
  </si>
  <si>
    <t>Undifferentiated mafic</t>
  </si>
  <si>
    <t>Intrusive fine grained granite - aplite or microgranite</t>
  </si>
  <si>
    <t>IID1</t>
  </si>
  <si>
    <t>Weakly mineralised feld-biot porphyry</t>
  </si>
  <si>
    <t>IID2</t>
  </si>
  <si>
    <t>Unmineralised quartz bearing q-feld-biot poyphyry "Dykes"</t>
  </si>
  <si>
    <t>IID3</t>
  </si>
  <si>
    <t>Feldspar crowded porphyry, commonly mineralised; porphyritic diorite/monzodiorite</t>
  </si>
  <si>
    <t>Feld(w)-biot porpyhyry, commonly xenolith bearing (Dykes, later than IID3)</t>
  </si>
  <si>
    <t>BX</t>
  </si>
  <si>
    <t>FALT</t>
  </si>
  <si>
    <t>TFS</t>
  </si>
  <si>
    <t>Fault Shear</t>
  </si>
  <si>
    <t>OIBX</t>
  </si>
  <si>
    <t>Intrusive Breccia</t>
  </si>
  <si>
    <t>ODP</t>
  </si>
  <si>
    <t>Mill breccia, "pebble dyke"</t>
  </si>
  <si>
    <t>ODF</t>
  </si>
  <si>
    <t>Felsic dyke</t>
  </si>
  <si>
    <t>ODM</t>
  </si>
  <si>
    <t>Mafic dyke</t>
  </si>
  <si>
    <t>FP</t>
  </si>
  <si>
    <t>Fluidised Porphyry</t>
  </si>
  <si>
    <t>Massive Sulphide</t>
  </si>
  <si>
    <t>Quartz veining</t>
  </si>
  <si>
    <t>Disseminated sulphides</t>
  </si>
  <si>
    <t>Potassic (kspar dominated- bio-ser-act-kspar-qtz-mag-cpx)</t>
  </si>
  <si>
    <t>Phyllic (qtz-ser-py-fpr-ch-and-corr-kfp)</t>
  </si>
  <si>
    <t>Propylitic (epd-cb-chl-mag-sme-sil-zeo-ill-alb-adu)</t>
  </si>
  <si>
    <t>Argillic (ch-all-sme-cb-qtz-kao-dic-dia-ill)</t>
  </si>
  <si>
    <t>Potassic (biotite dominated - bio-ser-act-kfp-qtz-mag-cpx)</t>
  </si>
  <si>
    <t>Potassic (sericite dominated - bio-ser-act-kfp-qtz-mag-cpx)</t>
  </si>
  <si>
    <t>Advanced Argillic (qtz-all-and-cor-py-dia-mic)</t>
  </si>
  <si>
    <t>pervasive silica - sulphide</t>
  </si>
  <si>
    <t>Vmica</t>
  </si>
  <si>
    <t>green Vanadium Mica</t>
  </si>
  <si>
    <t>sedimentary undifferentiated clastic</t>
  </si>
  <si>
    <t>Pervasive silica - disseminated sulphide alteration</t>
  </si>
  <si>
    <t>OVSX</t>
  </si>
  <si>
    <t>Oxidised, including FeO pervassive and semipervassive in matrix/groundmass</t>
  </si>
  <si>
    <t>QSV</t>
  </si>
  <si>
    <t>QSVB</t>
  </si>
  <si>
    <t>OXMnO</t>
  </si>
  <si>
    <t>black Manganese oxide, veins, spots</t>
  </si>
  <si>
    <t>Broken / brecciated quartz vein zone / faulted</t>
  </si>
  <si>
    <t>Description</t>
  </si>
  <si>
    <t>bright green Vanadium? Mica, commonly flecked or pervasive</t>
  </si>
  <si>
    <t>silica - pervassive and semi-pervassive alteration</t>
  </si>
  <si>
    <t>FUB</t>
  </si>
  <si>
    <t>fuberite - f'd up beyond recognition</t>
  </si>
  <si>
    <t>CbVN</t>
  </si>
  <si>
    <t>Carbonate +/- quartz vein(/s)</t>
  </si>
  <si>
    <t>sulphide-bearing quartz vein(/veinlets)</t>
  </si>
  <si>
    <t>quartz veining - incl. epithermal style, vuggy, drusy, banded</t>
  </si>
  <si>
    <t>AZIMUTH (TN):</t>
  </si>
  <si>
    <t>HOLE_ID</t>
  </si>
  <si>
    <t>Azimuth(TN)</t>
  </si>
  <si>
    <t>Azimuth(Mag)</t>
  </si>
  <si>
    <t>Interval (m)</t>
  </si>
  <si>
    <t>Sampled Interval</t>
  </si>
  <si>
    <t>% Sampled</t>
  </si>
  <si>
    <t>Spt</t>
  </si>
  <si>
    <t>Significant Analysis Intervals:</t>
  </si>
  <si>
    <t>SSHSST</t>
  </si>
  <si>
    <t>Interbedded Shale and Sandstone</t>
  </si>
  <si>
    <t>Tillite / Greybilly</t>
  </si>
  <si>
    <t>SKVN</t>
  </si>
  <si>
    <t>Skarn dominated veining with calc-silicate, commonly mag selvages</t>
  </si>
  <si>
    <t>GAR</t>
  </si>
  <si>
    <t>garnet dominated skarn</t>
  </si>
  <si>
    <t>CALSVN</t>
  </si>
  <si>
    <t>calc-sil dominated veining with minor skarn vein centres</t>
  </si>
  <si>
    <t>Skarn alteration (eg: diopside-Garnet)</t>
  </si>
  <si>
    <t>MAG</t>
  </si>
  <si>
    <t>MAGB</t>
  </si>
  <si>
    <t>banded / veined magnetite replacement</t>
  </si>
  <si>
    <t>semi-pervassive to massive magnetite replacement</t>
  </si>
  <si>
    <t>MAGVN</t>
  </si>
  <si>
    <t>magnetite veining on fractures</t>
  </si>
  <si>
    <t>Measured</t>
  </si>
  <si>
    <t>Recovery%</t>
  </si>
  <si>
    <t>Lengths&gt;10cm</t>
  </si>
  <si>
    <t>RQD %</t>
  </si>
  <si>
    <t>Semi- Perv Sil-FeO Selvages</t>
  </si>
  <si>
    <t>Oxidised FeO (/geothite &amp; limonite) likely after veined sulphide</t>
  </si>
  <si>
    <t>QOVSX</t>
  </si>
  <si>
    <t>Oxidised FeO (geothite &amp; limonite) within quartz stockwork, likely after veined sulphide</t>
  </si>
  <si>
    <t>Calc-silicate replacement (commonly veined and semi-perv)</t>
  </si>
  <si>
    <t>Down Hole Surveys</t>
  </si>
  <si>
    <t>Detailed Drill Log</t>
  </si>
  <si>
    <t>Sample Recovery and Assay  Notes</t>
  </si>
  <si>
    <t>GPS</t>
  </si>
  <si>
    <t>Sil-Cb Stockwork (mostly stockwork veined &amp; locally Semi-Perv)</t>
  </si>
  <si>
    <t>FeO-Quartz stockwork veining, commonly vuggy</t>
  </si>
  <si>
    <t>FeQSV</t>
  </si>
  <si>
    <t>QCBSV</t>
  </si>
  <si>
    <t>FeSilSP</t>
  </si>
  <si>
    <t>stringer veined</t>
  </si>
  <si>
    <t>Svn</t>
  </si>
  <si>
    <t>Fine sandstone (0.06-0.25mm), commonly thin bedded</t>
  </si>
  <si>
    <t>SFBSAND</t>
  </si>
  <si>
    <t>Structure_Code</t>
  </si>
  <si>
    <t>EASTING (GDA94)</t>
  </si>
  <si>
    <t>NORTHING (GDA94)</t>
  </si>
  <si>
    <t>Lith1</t>
  </si>
  <si>
    <t>Lith2</t>
  </si>
  <si>
    <t>Weathering - Leaching</t>
  </si>
  <si>
    <t>~1 to 10% FeO</t>
  </si>
  <si>
    <t>~10 to 60% FeO</t>
  </si>
  <si>
    <t>~60 to 90% FeO</t>
  </si>
  <si>
    <t>&gt;90% FeO</t>
  </si>
  <si>
    <t>Oxidation only visible in a couple of hand lens area; &lt;1%</t>
  </si>
  <si>
    <t>Oxidation</t>
  </si>
  <si>
    <t>Leaching</t>
  </si>
  <si>
    <t>Colour 2</t>
  </si>
  <si>
    <t xml:space="preserve">including colour, main alteration type and strength, component minerals (pref in order of abundance), rock type, texture, alteration and mineralisation details </t>
  </si>
  <si>
    <r>
      <t>Full description:</t>
    </r>
    <r>
      <rPr>
        <b/>
        <sz val="20"/>
        <rFont val="Arial"/>
        <family val="2"/>
      </rPr>
      <t xml:space="preserve"> </t>
    </r>
  </si>
  <si>
    <t>Veining</t>
  </si>
  <si>
    <t>text desc. Eg. QVN</t>
  </si>
  <si>
    <t>Mineralisation &amp; Alteration summary</t>
  </si>
  <si>
    <t>FCLAY</t>
  </si>
  <si>
    <t>ferruginous clay</t>
  </si>
  <si>
    <t>Geoth</t>
  </si>
  <si>
    <t>geothite - semi massive to massive</t>
  </si>
  <si>
    <t>Amph</t>
  </si>
  <si>
    <t>Amphibole alteration in skarn</t>
  </si>
  <si>
    <t>PX</t>
  </si>
  <si>
    <t>pyroxene dominated skarn</t>
  </si>
  <si>
    <t>Actinolite alteration (in skarn)</t>
  </si>
  <si>
    <t>At(m)</t>
  </si>
  <si>
    <t>Waratah</t>
  </si>
  <si>
    <t>EL63/2004</t>
  </si>
  <si>
    <t>EL64/2004</t>
  </si>
  <si>
    <t>Oonah</t>
  </si>
  <si>
    <t>Oonah Mine</t>
  </si>
  <si>
    <t>Bischoff East</t>
  </si>
  <si>
    <t>Wiers Surprise</t>
  </si>
  <si>
    <t>Unnamed</t>
  </si>
  <si>
    <t>North Valley Lodes</t>
  </si>
  <si>
    <t>Bischoff West</t>
  </si>
  <si>
    <t>Van Diemon Holdings</t>
  </si>
  <si>
    <t>R Reid</t>
  </si>
  <si>
    <t>Beta Angle</t>
  </si>
  <si>
    <t>QVn</t>
  </si>
  <si>
    <t>Lineation_Alpha</t>
  </si>
  <si>
    <t>CbQVn</t>
  </si>
  <si>
    <t>Anomaly 370</t>
  </si>
  <si>
    <t>370DH1</t>
  </si>
  <si>
    <t>TNT Mines Ltd.</t>
  </si>
  <si>
    <t>MagSus (SI)</t>
  </si>
  <si>
    <t>Number Readings</t>
  </si>
  <si>
    <t>Peak MagSus (SI)</t>
  </si>
  <si>
    <t>weathered(m/s)</t>
  </si>
  <si>
    <t>core loss</t>
  </si>
  <si>
    <t>weathered(w)</t>
  </si>
  <si>
    <t>fresh</t>
  </si>
  <si>
    <t>weathered (w)</t>
  </si>
  <si>
    <t>Low .1 in vein</t>
  </si>
  <si>
    <t>tan weathered(s), relict siltstone?, common MnO(w, 8%), FeOx(m), broken(s)</t>
  </si>
  <si>
    <t>Point</t>
  </si>
  <si>
    <t>brass smear on core</t>
  </si>
  <si>
    <t>Mag Readings</t>
  </si>
  <si>
    <t>vein selvage</t>
  </si>
  <si>
    <t>siltstone subcrop boulder; ~35m W collar</t>
  </si>
  <si>
    <t>slst</t>
  </si>
  <si>
    <t>q-ch etched vein</t>
  </si>
  <si>
    <t>Weathered FeO(m), MnO(w/m) = 0.8%</t>
  </si>
  <si>
    <t>Weathered FeO(m), MnO(m)</t>
  </si>
  <si>
    <t>Weathered FeO(m), MnO(m) = 1.7%</t>
  </si>
  <si>
    <t>repeat</t>
  </si>
  <si>
    <t>grey q-cb vn</t>
  </si>
  <si>
    <t>vein breccia</t>
  </si>
  <si>
    <t>1cm vein</t>
  </si>
  <si>
    <t>veined and fractured zone</t>
  </si>
  <si>
    <t>grey vein selvage</t>
  </si>
  <si>
    <t>fractured and veined slst</t>
  </si>
  <si>
    <t>1% Ba, q-ch veined zone</t>
  </si>
  <si>
    <t>ch(s) in q-cb vein breccia</t>
  </si>
  <si>
    <t>qvn fracture fill zone</t>
  </si>
  <si>
    <t>q-cb gash</t>
  </si>
  <si>
    <t>vein with pink albite?, 47% Ca</t>
  </si>
  <si>
    <t>ch-q-vn</t>
  </si>
  <si>
    <t>grey cherty bleached siltstone</t>
  </si>
  <si>
    <t>chert</t>
  </si>
  <si>
    <t>q-ch-vn</t>
  </si>
  <si>
    <t>q-ch-vn; Cd 0.1%</t>
  </si>
  <si>
    <t>start q-cb vein section</t>
  </si>
  <si>
    <t>semi-massive pyrite</t>
  </si>
  <si>
    <t>q-vn stockwork</t>
  </si>
  <si>
    <t>irregular q-stringer</t>
  </si>
  <si>
    <t>8mm py band in shale</t>
  </si>
  <si>
    <t>q-cb-vn</t>
  </si>
  <si>
    <t>2cm py bleb; 0.1% As</t>
  </si>
  <si>
    <t>sil(m)-py</t>
  </si>
  <si>
    <t>q-cb-vn breccia</t>
  </si>
  <si>
    <t>q-cb-py vn</t>
  </si>
  <si>
    <t>py bleb</t>
  </si>
  <si>
    <t>irreg q-cb-vn</t>
  </si>
  <si>
    <t>sil(m), q-vn stringer</t>
  </si>
  <si>
    <t>q-stringer in shale, 0.093% Cd</t>
  </si>
  <si>
    <t>0.1% Cd</t>
  </si>
  <si>
    <t>0.094% Cd</t>
  </si>
  <si>
    <t>.1% Cd</t>
  </si>
  <si>
    <t>0.099% Cd, q-cb-breccia</t>
  </si>
  <si>
    <t>soil mode; no Sn reported</t>
  </si>
  <si>
    <t>q-py-vn on bedding</t>
  </si>
  <si>
    <t>cb vein breccia</t>
  </si>
  <si>
    <t>grey slst</t>
  </si>
  <si>
    <t>cb vnd black shale</t>
  </si>
  <si>
    <t>cb-vn in sil(m)</t>
  </si>
  <si>
    <t>dss pyrite blebs</t>
  </si>
  <si>
    <t>py blebs</t>
  </si>
  <si>
    <t>py zone</t>
  </si>
  <si>
    <t>py+/-cb</t>
  </si>
  <si>
    <t>py framboid</t>
  </si>
  <si>
    <t>py 10% rich bed</t>
  </si>
  <si>
    <t>dss py blebs</t>
  </si>
  <si>
    <t>cb-py vn</t>
  </si>
  <si>
    <t>rounded py bleb</t>
  </si>
  <si>
    <t>indurated silicified slst</t>
  </si>
  <si>
    <t>cb vn</t>
  </si>
  <si>
    <t>q-vn breccia</t>
  </si>
  <si>
    <t>massive q-vn</t>
  </si>
  <si>
    <t>1cm q-vn</t>
  </si>
  <si>
    <t>q-cb-ch-vn</t>
  </si>
  <si>
    <t>q-vn</t>
  </si>
  <si>
    <t>q-cb-vn stringers</t>
  </si>
  <si>
    <t>BLANK</t>
  </si>
  <si>
    <t>standard OREOS140 (1755ppm Sn)</t>
  </si>
  <si>
    <t>standard OREOS141 (6016ppm Sn)</t>
  </si>
  <si>
    <t>cb-vnd Vsst</t>
  </si>
  <si>
    <t>Vsst</t>
  </si>
  <si>
    <t>unreliable reading?</t>
  </si>
  <si>
    <t>bn sulphide</t>
  </si>
  <si>
    <t>fractured/faulted</t>
  </si>
  <si>
    <t>cb-q-vnd Vsst</t>
  </si>
  <si>
    <t>cherty Volc</t>
  </si>
  <si>
    <t>1cm py bleb</t>
  </si>
  <si>
    <t>sil(m)</t>
  </si>
  <si>
    <t>fg Vsst/slst, py(1%)</t>
  </si>
  <si>
    <t>Standard</t>
  </si>
  <si>
    <t>Waypoint</t>
  </si>
  <si>
    <t>Niton XRF drawn across coherent core</t>
  </si>
  <si>
    <t>Sn_%</t>
  </si>
  <si>
    <t>Priority</t>
  </si>
  <si>
    <t xml:space="preserve">broken(m) zone 15cm, then cb-q-vnd(3%) zone </t>
  </si>
  <si>
    <t>cb-q-vnd(3%)</t>
  </si>
  <si>
    <t>cb-q-vnd(1%)</t>
  </si>
  <si>
    <t>undulating fracture</t>
  </si>
  <si>
    <t>cb-q-vn</t>
  </si>
  <si>
    <t>1cm graded bed with basal scour indicating up hole facing</t>
  </si>
  <si>
    <t>q-cb veinlet</t>
  </si>
  <si>
    <t>planar frac</t>
  </si>
  <si>
    <t>3mm q-cb-vn</t>
  </si>
  <si>
    <t>q-cb vein 1cm</t>
  </si>
  <si>
    <t>q-ch on undulating frac</t>
  </si>
  <si>
    <t>straight to weakly undulating fracture</t>
  </si>
  <si>
    <t>rough frac, py painted. Slickensides perpendicular to frac</t>
  </si>
  <si>
    <t>q-cb-ch 3cm vein, same strike as above</t>
  </si>
  <si>
    <t>fracture, slickensided</t>
  </si>
  <si>
    <t>q-sph(3%) vein 6mm perpendicular to frac at 27.2m</t>
  </si>
  <si>
    <t>cb-q(60%)-ch-veined hydrofracture breccia at low ~15LCA, bk(w), @26.8 q-cb-ch 3cm vein @ 15LCA</t>
  </si>
  <si>
    <t>1cm q+/-Ch? Sph(2%) vein crosscuts q-ch veinlets but also crosscut by q-cb vein</t>
  </si>
  <si>
    <t>shale/siltstone bk(vw), cb-q-vnd(2%) mostly on fractures. @27.6m 6mm q-sph(3%) vein @65LCA, @27.8 q-cb-ch 3cm vein. @28.65m a 1cm q+/-ch?-sph(2%) vein crosscuts q-ch veinlets but is also crosscut by q-cb vein</t>
  </si>
  <si>
    <t>3cm q-vn breccia zone with straight edges</t>
  </si>
  <si>
    <t>graded bedded, up hole facing</t>
  </si>
  <si>
    <t>stong fracture parallel to bedding</t>
  </si>
  <si>
    <t>bedding in mg lithic volc</t>
  </si>
  <si>
    <t>planar fracture</t>
  </si>
  <si>
    <t>green mostly massive volcaniclastic sandstone; basal scour suggests uphole facing, sharp contact with volc slst beneath</t>
  </si>
  <si>
    <t>S0, bedding</t>
  </si>
  <si>
    <t>green mostly thin to laminar bedded volc siltstone and very fine grained volc sandstone, q-vnd(1%) locally 5% from 77.3 to 77.55m, bk(w)</t>
  </si>
  <si>
    <t>broken fine grained volcaniclastic sandstone, fractures at low LCA</t>
  </si>
  <si>
    <t>AA, q-veined (8%) irregular stringer veinlets</t>
  </si>
  <si>
    <t>bk(w/m) laminar bedded dark grey siltstone, irregular q-vnd(10%)-py(0.5%) in veins</t>
  </si>
  <si>
    <t>grey siltstone, pervasive silicification(m), q-py-vnd(5%) locally 15% from 123.1 to 123.5m, bk(w), py (1% overall)</t>
  </si>
  <si>
    <t>pale green volcaniclastic siltstone, sil(w), q-vnd(0.5%)</t>
  </si>
  <si>
    <t>pale green siltstone. Q-vnd(0.5%), minor q-py-vnd(&lt;0.5%)</t>
  </si>
  <si>
    <t>moderately broken interbedded siltstone and shale, q-veinlets/ stringer(7%), irregular q-cb vnd, py(0.5%), cpy(tr)</t>
  </si>
  <si>
    <t>dark grey shale interbedded with grey slst from 93m, bk(m/s) brittle fractured. Pyrite(1% overall, 3% locally from 106 to 106.2m) disseminated and as small blebs (diagenetic?). Py painted on fracture surface @~104.5m; q-cb-+/-py(&lt;0.05%) veining(2%) with graphitic selvages, locally 8% from 101.6 to 103m. @102.8m &amp; 101.5m open fold hinge zone</t>
  </si>
  <si>
    <t>cream carbonate(80%) vein with common wall rock frags / breccia, py(0.05%) locally 2%</t>
  </si>
  <si>
    <t>~50cm loss, faulted dark grey shale , cb-q vnd(5%), py(0.5%) locally 2%</t>
  </si>
  <si>
    <t>grey siltstone, crm q-cb-vnd(1%), bk(m)</t>
  </si>
  <si>
    <t>S0, bedding, 1cm vsst &amp; slst beds</t>
  </si>
  <si>
    <t>crm cb breccia zone parallel to S0</t>
  </si>
  <si>
    <t>microfault 1cm offset on minor cb-vn</t>
  </si>
  <si>
    <t>2mm cb-q- vns offset by fault at 75.76</t>
  </si>
  <si>
    <t>5mm cb-q-vn on flat slickensided fracture</t>
  </si>
  <si>
    <t>slickensides dip 5 to 30TN NE, ramps indicate dextral upper to south displacement</t>
  </si>
  <si>
    <t>S0 in 1.5cm slst</t>
  </si>
  <si>
    <t>irreg cb vn</t>
  </si>
  <si>
    <t>irreg cb vn's</t>
  </si>
  <si>
    <t>irreg cb vn; sub parallel to core</t>
  </si>
  <si>
    <t>irreg undulating fracture</t>
  </si>
  <si>
    <t>S0, bedding in slst, poor accuracy</t>
  </si>
  <si>
    <t>S0 parallel frac - slightly irregular</t>
  </si>
  <si>
    <t>cb vnd S0</t>
  </si>
  <si>
    <t>S0</t>
  </si>
  <si>
    <t>slightly irregular 5mm cb vn</t>
  </si>
  <si>
    <t>S0 black shale, uphole facing</t>
  </si>
  <si>
    <t>S0 parallel cb vn</t>
  </si>
  <si>
    <t>2mm cb- vn</t>
  </si>
  <si>
    <t>S0, bedding bk sh</t>
  </si>
  <si>
    <t>0 LCA open fold closure</t>
  </si>
  <si>
    <t>S0, bedding slst</t>
  </si>
  <si>
    <t>2mm cb vn</t>
  </si>
  <si>
    <t>5mm cb-vn _/- py</t>
  </si>
  <si>
    <t>pale green uniform massive siltstone grades to black shale, sil(w), cb-vnd(0.5%)</t>
  </si>
  <si>
    <t>sil(m), irreg cb vnd(10%)-py(1%)</t>
  </si>
  <si>
    <t>disturbed bedded laminated grey siltstone and black shale, py(2%) on bedding and with minor cb-q(0.5%) overprint</t>
  </si>
  <si>
    <t>mostly grey shale, sparse black shale interbeds, zoned contact, cb-q(&lt;0.5%) vnd, py(&lt;0.5%)</t>
  </si>
  <si>
    <t>grey siltstone, cb-vnd(2%) often irregular with many @40LCA, py(0.5%)</t>
  </si>
  <si>
    <t>cb veins</t>
  </si>
  <si>
    <t>grey siltstone, cb-vnd(0.5%), py(&lt;0.5%) disseminated; EOH</t>
  </si>
  <si>
    <t>graded Vsst bed indicates uphole facing</t>
  </si>
  <si>
    <t>S0, bedding Vsst</t>
  </si>
  <si>
    <t>light green laminar beddded volc sandstone, q-vn(0.05%)</t>
  </si>
  <si>
    <t>dark brown massive hematitic cherty siltstone, q-cb-sph-py veinlets(2%), local pale green bleached zones, sph(0.05% overall). Py also bedding parallel as coarse dss grains to 2mm. Becomes progressively greener to end interval.</t>
  </si>
  <si>
    <t>cb vien</t>
  </si>
  <si>
    <t>1cm cb vein at 45 to at 56.75m</t>
  </si>
  <si>
    <t>planar frac hosting q-cb vn</t>
  </si>
  <si>
    <t>strong slickensides 90 to frac at 54.45</t>
  </si>
  <si>
    <t xml:space="preserve">shale / siltstone and vfg Vsst, q -vn(&lt;0.5%), bk(w), scattered zones of very fine grained dss py(0.5%) </t>
  </si>
  <si>
    <t>mg Vsst, 1.5cm interbed py replaced</t>
  </si>
  <si>
    <t>planar stepped fracture</t>
  </si>
  <si>
    <t>S0 parallel frac - planar</t>
  </si>
  <si>
    <t>vfg py(0.5%) replacing coarser Vsst interbed, up hole facing</t>
  </si>
  <si>
    <t>q slickensides parallel to long elispe</t>
  </si>
  <si>
    <t>3mm cb-vn parallel to S0</t>
  </si>
  <si>
    <t>S0 uphole facing from graded beds and basal scour</t>
  </si>
  <si>
    <t>cb-ch-vns</t>
  </si>
  <si>
    <t>cb-vn</t>
  </si>
  <si>
    <t>cb-vn, 90 to @61.95m</t>
  </si>
  <si>
    <t>35mm q-cb-ch-vein breccia, dss py(tr) S0 parallel</t>
  </si>
  <si>
    <t>broken zone, volc slst &amp; fg Volc sst, no significant veining but includes 1mm q-cb-vn bearing dark brown pyrrh?  @ 77.75m, py(tr)</t>
  </si>
  <si>
    <t xml:space="preserve">fine grained volcaniclastic sandstone simlar to 71.8 to 77.4m, bk(vw) but w/m from 82.5m, q-vnd(1%) locally 5% over 15cm from 83.4 to 83.55m. </t>
  </si>
  <si>
    <t>S0 vslst</t>
  </si>
  <si>
    <t>silicified(m) Vsst?, py(1%) on bedding planes to locally 3% (eg. 111.5 to 112.1) often as cg blebs, some tarnished like cpy?, fracs(w) are sometimes stepped / irregular and weakly undulation</t>
  </si>
  <si>
    <t>irreg frac</t>
  </si>
  <si>
    <t>irreg stepped frac</t>
  </si>
  <si>
    <t>5mm Cb-vn</t>
  </si>
  <si>
    <t>cb-py-vn</t>
  </si>
  <si>
    <t>1mm cb-vn</t>
  </si>
  <si>
    <t>minor cb filled fault</t>
  </si>
  <si>
    <t>3mm cb-vn irreg</t>
  </si>
  <si>
    <t>green volcaniclastic siltstone and sandstone, mostly low Mag (0.13SI) but spikey to 0.43SI</t>
  </si>
  <si>
    <t xml:space="preserve">green volcaniclastic siltstone and sandstone including irregular 2cm q-cb-ch vein </t>
  </si>
  <si>
    <t>grey shale, bk(m), sparse q-ch-vnd(w). Incl 4% from 19 to 19.3m with vein gashes to 5cm</t>
  </si>
  <si>
    <t>Sn</t>
  </si>
  <si>
    <t>Pb</t>
  </si>
  <si>
    <t>Zn</t>
  </si>
  <si>
    <t>Zr</t>
  </si>
  <si>
    <t>Sr</t>
  </si>
  <si>
    <t>Rb</t>
  </si>
  <si>
    <t>As</t>
  </si>
  <si>
    <t>Ni</t>
  </si>
  <si>
    <t>Co</t>
  </si>
  <si>
    <t>Fe</t>
  </si>
  <si>
    <t>Pd</t>
  </si>
  <si>
    <t>Nb</t>
  </si>
  <si>
    <t>Cr</t>
  </si>
  <si>
    <t>V</t>
  </si>
  <si>
    <t>Ti</t>
  </si>
  <si>
    <t>Bal</t>
  </si>
  <si>
    <t>ppm</t>
  </si>
  <si>
    <t>NITON Duration</t>
  </si>
  <si>
    <t>Niton Units</t>
  </si>
  <si>
    <t>Sn% Niton (Field)</t>
  </si>
  <si>
    <t>Magsus Average Point</t>
  </si>
  <si>
    <t>Hole ID</t>
  </si>
  <si>
    <t>Magsus Max Point</t>
  </si>
  <si>
    <t>Hole designed to:- Test magnetic and soil Sn at Anomaly 370</t>
  </si>
  <si>
    <t>Structure Code Lookup</t>
  </si>
  <si>
    <t>grey shale, bk(w), cb-q-veinlets (w, 2%, straight). @23.9m is a 1cm graded bed with basal scour indicating up hole facing; In General 13 to59.6m is fresh moderatelly indurated mostly volcaniclastic siltstone (dominant to 31m) and lesser volcaniclastic sandstone and grey siltstone/ shale. Finer lithologies are locally laminar bedded. Little sulphide is evident, being sparse on fractures. Volcaniclastic sandstones are poorly sorted, bearing common irregular black grains(5%). Variable calcite-quartz-chlorite veinlets are mostly straightin fractures with minor zones of hydrothermal breccia up to 20cm and of more irregular form.</t>
  </si>
  <si>
    <t>dominantly grey volcaniclastic sandstone with laminar to thin interbeds of shale and volc siltstone (High density turbiditic origin?). Including 37.4 to 37.85m medium grained lithic volc sst bearing shale fragments and rafts as well as abundant dark grey irregular flecks / grains. q -vn(&lt;0.5%), bk(vw), @30.12m 3cm q-vn breccia zone with straight edges</t>
  </si>
  <si>
    <t>fg to locally mg volc sst, pgn matrix with common irregular platey black flecks of rip up black shale?, cb-q-vnd(0.5%), @ 43.9m weak chloritic slickensides on undulating 65LCA fracture. 47.16 to 47.18 massive cb-q+/-ch vein~70LCA.  local pervasive silica(w)? as hornfels zones to ~50cm bearing very fine grained dss sulphide(0.5%) eg. @58.4 &amp; 56.7m. @52.4 tight fold closure in slst interbed. @50.4m a stepped fracture has a cb-py (dss, 0.5%) coating. uphole facing @58.4m. Including 49.2 to 49.55 bearing 1% dss pyrrh? (0.58SI, 0.006% Sn XRF) and from 51.5 to 52.37 is a faulted dark grey zone bearing brecciated Volc slst (cherty) and Volc sst. Dss py(&lt;0.5%), q-cb-vns(vw,2% overall) irregular, bk(m). @ 51.65 is a ch?-bn sulphide(tr, pyrrh?) on a 60LCA relatively planar fracture</t>
  </si>
  <si>
    <t>light green often laminar bedded volcaniclastic siltstone, bedding S0 ~60LCA, bk(w). @60.15m uphole facing from graded beds and basal scour.</t>
  </si>
  <si>
    <t xml:space="preserve">grey and green sil(vw) bleached appearing volc slst/ chert, Magsus 0.02SI (mag destructive altn?), py(0.5%) disseminated along irregular fractures, @70.85m ends in S0 (60LCA) parallel 3.5cm q-cb-ch+/-py vein breccia bearing pink mineral (albite?), dss py(tr) </t>
  </si>
  <si>
    <t>Lithology CODE</t>
  </si>
  <si>
    <t>Lithology Description</t>
  </si>
  <si>
    <t>KANGA</t>
  </si>
  <si>
    <t>Kanga</t>
  </si>
  <si>
    <t>IID4</t>
  </si>
  <si>
    <t>Mineralisation Code</t>
  </si>
  <si>
    <t>Mineralisation and Alteration Description</t>
  </si>
  <si>
    <t>Skarn alteration (eg: diopside-Garnet-pyroxene-magnetite)</t>
  </si>
  <si>
    <t>semi-pervassive to massive magnetite replacement / Skarn</t>
  </si>
  <si>
    <t>CLY</t>
  </si>
  <si>
    <t>Clay alteration</t>
  </si>
  <si>
    <t>VSX</t>
  </si>
  <si>
    <t>Sulphide veining, commonly straight along joints</t>
  </si>
  <si>
    <t>Intensity CODE</t>
  </si>
  <si>
    <t xml:space="preserve"> Intensity DESCRIPTION</t>
  </si>
  <si>
    <t>AMOUNT CODE</t>
  </si>
  <si>
    <t>Mineral Style CODE</t>
  </si>
  <si>
    <t>Mineral Type Code</t>
  </si>
  <si>
    <t>Al</t>
  </si>
  <si>
    <t>Alunite</t>
  </si>
  <si>
    <t>Colours CODE</t>
  </si>
  <si>
    <t>G</t>
  </si>
  <si>
    <t>B</t>
  </si>
  <si>
    <t>Weathering - Oxidation CODE</t>
  </si>
  <si>
    <t>Weathering - Leaching CODE</t>
  </si>
  <si>
    <t>DH_Survey type</t>
  </si>
  <si>
    <t>yes</t>
  </si>
  <si>
    <t>no</t>
  </si>
  <si>
    <t>volc sst, q-vnd(10-15%), pyrite replacement in qvn and matrix(5%), locally 20% over 10cm, also semi-massive clots to 4cm diameter</t>
  </si>
  <si>
    <t>light green laminar beddded volc sandstone, q-vn(3%), Interbedded very fine grained volc sandstone from 91.45 to 91.75m 60LCA S0</t>
  </si>
  <si>
    <t>light green laminar beddded volc sandstone, increase in q-vn intensity to 3%, @ 87.8 S0 73LCA, nearby graded bedding and basal scour say uphole facing.</t>
  </si>
  <si>
    <t>siltstone with hydrothermal calcite-q(10%) breccia</t>
  </si>
  <si>
    <t>FAULT</t>
  </si>
  <si>
    <t>CbVn</t>
  </si>
  <si>
    <t>Fault Zone; hydrothermal breccia in fractured siltstone zone with q-ch + cb infil, ch as selvages mostly, but locally fills the breccia matrix. Q-cb(25%), ch(20)</t>
  </si>
  <si>
    <t xml:space="preserve"> broken(m), grey siltstone / shale, weathered(w), FeO (w) on fracture zones. @13.55m slickensides ~45LCA</t>
  </si>
  <si>
    <t>broken(m/s) grey siltstone / shale, weathered(w), quartz-calcite(15%, m)-chlorite(w/m, 5%) veined up to 3cm.</t>
  </si>
  <si>
    <t>Niton Sample Number</t>
  </si>
  <si>
    <t>elevated mag sus</t>
  </si>
  <si>
    <t>quartz sandstone subcrop, way point 330 ~75m West Collar</t>
  </si>
  <si>
    <t>fault breccia float, waypoint 332 ~70m W collar</t>
  </si>
  <si>
    <t>tests XRF Sn in ~50cm volc sst, q-vnd(10-15%), pyrite replacement in qvn and matrix(5%), locally 20% over 10cm, also semi-massive clots to 4cm diameter</t>
  </si>
  <si>
    <t>tests XRF Sn to 0.053% Sn zone, incl silicified(m) Vsst?, py(1%) on bedding planes to locally 3% often as cg blebs</t>
  </si>
  <si>
    <t>XRF Sn, weakly anomalous volcaniclastics</t>
  </si>
  <si>
    <t>XRF, extensive elevated Sn</t>
  </si>
  <si>
    <t>mag sus elevated zone</t>
  </si>
  <si>
    <t>grey siltstone and minor shale, sil(w/m), dss py(2% overall) &amp; blebs (framboidal @ 133.5m), cpy?(0.5%) locally</t>
  </si>
  <si>
    <t>XRF 0.01 to 0.022 % Sn</t>
  </si>
</sst>
</file>

<file path=xl/styles.xml><?xml version="1.0" encoding="utf-8"?>
<styleSheet xmlns="http://schemas.openxmlformats.org/spreadsheetml/2006/main">
  <fonts count="22">
    <font>
      <sz val="10"/>
      <name val="Arial"/>
    </font>
    <font>
      <sz val="10"/>
      <name val="Arial"/>
      <family val="2"/>
    </font>
    <font>
      <b/>
      <sz val="10"/>
      <name val="MS Sans Serif"/>
      <family val="2"/>
    </font>
    <font>
      <sz val="11"/>
      <name val="Arial"/>
      <family val="2"/>
    </font>
    <font>
      <b/>
      <sz val="10"/>
      <name val="Arial"/>
      <family val="2"/>
    </font>
    <font>
      <sz val="10"/>
      <name val="Arial"/>
      <family val="2"/>
    </font>
    <font>
      <sz val="10"/>
      <color indexed="8"/>
      <name val="Arial"/>
      <family val="2"/>
    </font>
    <font>
      <sz val="8"/>
      <name val="Arial"/>
      <family val="2"/>
    </font>
    <font>
      <b/>
      <sz val="10"/>
      <name val="Arial"/>
      <family val="2"/>
    </font>
    <font>
      <b/>
      <sz val="14"/>
      <name val="Arial"/>
      <family val="2"/>
    </font>
    <font>
      <b/>
      <sz val="12"/>
      <name val="Arial"/>
      <family val="2"/>
    </font>
    <font>
      <sz val="14"/>
      <name val="Arial"/>
      <family val="2"/>
    </font>
    <font>
      <sz val="14"/>
      <name val="MS Sans Serif"/>
      <family val="2"/>
    </font>
    <font>
      <sz val="12"/>
      <name val="Arial"/>
      <family val="2"/>
    </font>
    <font>
      <sz val="12"/>
      <name val="Arial"/>
      <family val="2"/>
    </font>
    <font>
      <sz val="9"/>
      <name val="Arial"/>
      <family val="2"/>
    </font>
    <font>
      <b/>
      <u/>
      <sz val="20"/>
      <name val="Arial"/>
      <family val="2"/>
    </font>
    <font>
      <b/>
      <sz val="20"/>
      <name val="Arial"/>
      <family val="2"/>
    </font>
    <font>
      <sz val="20"/>
      <name val="Arial"/>
      <family val="2"/>
    </font>
    <font>
      <sz val="11"/>
      <color theme="1"/>
      <name val="Calibri"/>
      <family val="2"/>
      <scheme val="minor"/>
    </font>
    <font>
      <sz val="11"/>
      <name val="Calibri"/>
      <family val="2"/>
      <charset val="204"/>
      <scheme val="minor"/>
    </font>
    <font>
      <sz val="10"/>
      <color rgb="FFFF0000"/>
      <name val="Arial"/>
      <family val="2"/>
    </font>
  </fonts>
  <fills count="2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22"/>
        <bgColor indexed="0"/>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6"/>
        <bgColor indexed="0"/>
      </patternFill>
    </fill>
    <fill>
      <patternFill patternType="solid">
        <fgColor indexed="40"/>
        <bgColor indexed="0"/>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6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bottom style="dashed">
        <color indexed="64"/>
      </bottom>
      <diagonal/>
    </border>
    <border>
      <left style="thin">
        <color indexed="64"/>
      </left>
      <right/>
      <top style="medium">
        <color indexed="64"/>
      </top>
      <bottom style="medium">
        <color indexed="64"/>
      </bottom>
      <diagonal/>
    </border>
    <border>
      <left/>
      <right/>
      <top style="dashed">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s>
  <cellStyleXfs count="6">
    <xf numFmtId="0" fontId="0" fillId="0" borderId="0"/>
    <xf numFmtId="0" fontId="19" fillId="0" borderId="0"/>
    <xf numFmtId="0" fontId="6" fillId="0" borderId="0"/>
    <xf numFmtId="0" fontId="6" fillId="0" borderId="0"/>
    <xf numFmtId="0" fontId="6" fillId="0" borderId="0"/>
    <xf numFmtId="0" fontId="6" fillId="0" borderId="0"/>
  </cellStyleXfs>
  <cellXfs count="309">
    <xf numFmtId="0" fontId="0" fillId="0" borderId="0" xfId="0"/>
    <xf numFmtId="0" fontId="0" fillId="0" borderId="0" xfId="0" applyBorder="1"/>
    <xf numFmtId="0" fontId="0" fillId="0" borderId="0" xfId="0" applyNumberFormat="1" applyBorder="1"/>
    <xf numFmtId="0" fontId="0" fillId="0" borderId="1" xfId="0" applyBorder="1"/>
    <xf numFmtId="0" fontId="2" fillId="0" borderId="0" xfId="0" applyFont="1" applyBorder="1"/>
    <xf numFmtId="0" fontId="0" fillId="0" borderId="2" xfId="0" applyBorder="1"/>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xf numFmtId="2" fontId="0" fillId="0" borderId="2" xfId="0" applyNumberFormat="1" applyFill="1" applyBorder="1" applyAlignment="1">
      <alignment horizontal="center"/>
    </xf>
    <xf numFmtId="2" fontId="0" fillId="0" borderId="0" xfId="0" applyNumberFormat="1"/>
    <xf numFmtId="2" fontId="0" fillId="0" borderId="0" xfId="0" applyNumberFormat="1" applyFill="1" applyBorder="1" applyAlignment="1">
      <alignment horizontal="center"/>
    </xf>
    <xf numFmtId="1" fontId="0" fillId="0" borderId="2" xfId="0" applyNumberFormat="1" applyBorder="1"/>
    <xf numFmtId="2" fontId="0" fillId="0" borderId="3" xfId="0" applyNumberFormat="1" applyFill="1" applyBorder="1" applyAlignment="1">
      <alignment horizontal="center"/>
    </xf>
    <xf numFmtId="0" fontId="0" fillId="0" borderId="4" xfId="0" applyBorder="1"/>
    <xf numFmtId="0" fontId="4" fillId="0" borderId="4" xfId="0" applyFont="1" applyBorder="1"/>
    <xf numFmtId="0" fontId="0" fillId="0" borderId="5" xfId="0" applyBorder="1"/>
    <xf numFmtId="0" fontId="0" fillId="0" borderId="6" xfId="0" applyBorder="1"/>
    <xf numFmtId="0" fontId="0" fillId="0" borderId="7" xfId="0" applyBorder="1"/>
    <xf numFmtId="0" fontId="0" fillId="0" borderId="2" xfId="0" applyBorder="1" applyAlignment="1"/>
    <xf numFmtId="2" fontId="0" fillId="0" borderId="2" xfId="0" applyNumberFormat="1" applyBorder="1"/>
    <xf numFmtId="0" fontId="5" fillId="0" borderId="0" xfId="0" applyFont="1" applyBorder="1"/>
    <xf numFmtId="0" fontId="0" fillId="0" borderId="0" xfId="0" applyFill="1"/>
    <xf numFmtId="0" fontId="0" fillId="0" borderId="2" xfId="0" applyFill="1" applyBorder="1" applyAlignment="1">
      <alignment wrapText="1"/>
    </xf>
    <xf numFmtId="0" fontId="0" fillId="0" borderId="9" xfId="0" applyBorder="1"/>
    <xf numFmtId="0" fontId="0" fillId="0" borderId="0" xfId="0" applyAlignment="1">
      <alignment horizontal="left" wrapText="1"/>
    </xf>
    <xf numFmtId="0" fontId="0" fillId="0" borderId="0"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2" borderId="4" xfId="0" applyFill="1" applyBorder="1"/>
    <xf numFmtId="0" fontId="0" fillId="0" borderId="0" xfId="0" applyBorder="1" applyAlignment="1"/>
    <xf numFmtId="0" fontId="0" fillId="0" borderId="13" xfId="0" applyBorder="1" applyAlignment="1">
      <alignment horizontal="left"/>
    </xf>
    <xf numFmtId="0" fontId="0" fillId="0" borderId="14" xfId="0" applyBorder="1"/>
    <xf numFmtId="0" fontId="0" fillId="0" borderId="0" xfId="0" applyBorder="1" applyAlignment="1">
      <alignment vertical="top"/>
    </xf>
    <xf numFmtId="0" fontId="0" fillId="0" borderId="15" xfId="0" applyBorder="1" applyAlignment="1">
      <alignment horizontal="center"/>
    </xf>
    <xf numFmtId="0" fontId="8" fillId="0" borderId="0" xfId="0" applyFont="1" applyBorder="1" applyAlignment="1">
      <alignment horizontal="left"/>
    </xf>
    <xf numFmtId="0" fontId="4" fillId="0" borderId="0" xfId="0" applyFont="1" applyBorder="1"/>
    <xf numFmtId="0" fontId="4" fillId="0" borderId="0" xfId="0" applyFont="1" applyBorder="1" applyAlignment="1">
      <alignment horizontal="left"/>
    </xf>
    <xf numFmtId="0" fontId="4" fillId="0" borderId="0" xfId="0" applyNumberFormat="1" applyFont="1" applyBorder="1"/>
    <xf numFmtId="0" fontId="6" fillId="0" borderId="16" xfId="4" applyFont="1" applyFill="1" applyBorder="1" applyAlignment="1">
      <alignment horizontal="center"/>
    </xf>
    <xf numFmtId="0" fontId="6" fillId="0" borderId="17" xfId="4" applyFont="1"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1" fillId="3" borderId="18" xfId="0" applyNumberFormat="1" applyFont="1" applyFill="1" applyBorder="1"/>
    <xf numFmtId="0" fontId="9" fillId="3" borderId="18" xfId="0" applyNumberFormat="1" applyFont="1" applyFill="1" applyBorder="1"/>
    <xf numFmtId="0" fontId="11" fillId="3" borderId="18" xfId="0" applyFont="1" applyFill="1" applyBorder="1" applyAlignment="1">
      <alignment horizontal="centerContinuous"/>
    </xf>
    <xf numFmtId="0" fontId="11" fillId="3" borderId="18" xfId="0" applyFont="1" applyFill="1" applyBorder="1"/>
    <xf numFmtId="0" fontId="12" fillId="3" borderId="18" xfId="0" applyFont="1" applyFill="1" applyBorder="1" applyAlignment="1">
      <alignment horizontal="centerContinuous"/>
    </xf>
    <xf numFmtId="0" fontId="0" fillId="0" borderId="6" xfId="0" applyBorder="1" applyAlignment="1">
      <alignment horizontal="center" vertical="center"/>
    </xf>
    <xf numFmtId="0" fontId="0" fillId="0" borderId="7" xfId="0" applyBorder="1" applyAlignment="1">
      <alignment horizontal="center" vertical="center"/>
    </xf>
    <xf numFmtId="0" fontId="11" fillId="3" borderId="19" xfId="0" applyFont="1" applyFill="1" applyBorder="1" applyAlignment="1">
      <alignment horizontal="center"/>
    </xf>
    <xf numFmtId="2" fontId="0" fillId="0" borderId="2" xfId="0" applyNumberFormat="1" applyBorder="1" applyAlignment="1">
      <alignment horizontal="center" vertical="center"/>
    </xf>
    <xf numFmtId="2" fontId="0" fillId="0" borderId="5" xfId="0" applyNumberFormat="1" applyBorder="1" applyAlignment="1">
      <alignment horizontal="center" vertical="center"/>
    </xf>
    <xf numFmtId="2" fontId="0" fillId="0" borderId="12" xfId="0" applyNumberFormat="1" applyBorder="1" applyAlignment="1">
      <alignment horizontal="center" vertical="center"/>
    </xf>
    <xf numFmtId="2" fontId="0" fillId="0" borderId="8" xfId="0" applyNumberFormat="1" applyBorder="1" applyAlignment="1">
      <alignment horizontal="center" vertical="center"/>
    </xf>
    <xf numFmtId="2" fontId="0" fillId="0" borderId="10" xfId="0" applyNumberFormat="1" applyFill="1" applyBorder="1" applyAlignment="1">
      <alignment horizontal="center" vertical="center"/>
    </xf>
    <xf numFmtId="2" fontId="0" fillId="0" borderId="11" xfId="0" applyNumberFormat="1" applyFill="1" applyBorder="1" applyAlignment="1">
      <alignment horizontal="center" vertical="center"/>
    </xf>
    <xf numFmtId="2" fontId="0" fillId="0" borderId="6" xfId="0" applyNumberFormat="1" applyFill="1" applyBorder="1" applyAlignment="1">
      <alignment horizontal="center" vertical="center"/>
    </xf>
    <xf numFmtId="2" fontId="0" fillId="0" borderId="2" xfId="0" applyNumberFormat="1" applyFill="1" applyBorder="1" applyAlignment="1">
      <alignment horizontal="center" vertical="center"/>
    </xf>
    <xf numFmtId="0" fontId="0" fillId="0" borderId="8" xfId="0" applyBorder="1"/>
    <xf numFmtId="0" fontId="0" fillId="0" borderId="22" xfId="0" applyBorder="1"/>
    <xf numFmtId="0" fontId="6" fillId="4" borderId="23" xfId="2" applyFont="1" applyFill="1" applyBorder="1" applyAlignment="1">
      <alignment horizontal="center"/>
    </xf>
    <xf numFmtId="0" fontId="6" fillId="4" borderId="24" xfId="2" applyFont="1" applyFill="1" applyBorder="1" applyAlignment="1">
      <alignment horizontal="center"/>
    </xf>
    <xf numFmtId="0" fontId="6" fillId="4" borderId="25" xfId="2" applyFont="1" applyFill="1" applyBorder="1" applyAlignment="1">
      <alignment horizontal="center"/>
    </xf>
    <xf numFmtId="0" fontId="0" fillId="5" borderId="19" xfId="0" applyFill="1" applyBorder="1"/>
    <xf numFmtId="0" fontId="4" fillId="0" borderId="22" xfId="0" applyFont="1" applyBorder="1"/>
    <xf numFmtId="0" fontId="4" fillId="0" borderId="20" xfId="0" applyFont="1" applyBorder="1"/>
    <xf numFmtId="0" fontId="10" fillId="6" borderId="26" xfId="0" applyFont="1" applyFill="1" applyBorder="1"/>
    <xf numFmtId="0" fontId="10" fillId="6" borderId="18" xfId="0" applyFont="1" applyFill="1" applyBorder="1"/>
    <xf numFmtId="0" fontId="10" fillId="6" borderId="19" xfId="0" applyFont="1" applyFill="1" applyBorder="1"/>
    <xf numFmtId="0" fontId="0" fillId="0" borderId="4" xfId="0" applyBorder="1" applyAlignment="1">
      <alignment horizontal="left"/>
    </xf>
    <xf numFmtId="0" fontId="0" fillId="7" borderId="2" xfId="0" applyFill="1" applyBorder="1"/>
    <xf numFmtId="0" fontId="4" fillId="2" borderId="10" xfId="0" applyFont="1" applyFill="1" applyBorder="1"/>
    <xf numFmtId="0" fontId="4" fillId="2" borderId="11" xfId="0" applyFont="1" applyFill="1" applyBorder="1"/>
    <xf numFmtId="0" fontId="0" fillId="2" borderId="15" xfId="0" applyFill="1" applyBorder="1"/>
    <xf numFmtId="0" fontId="5" fillId="0" borderId="28" xfId="0" applyNumberFormat="1" applyFont="1" applyBorder="1" applyAlignment="1">
      <alignment horizontal="center"/>
    </xf>
    <xf numFmtId="0" fontId="4" fillId="0" borderId="28" xfId="0" applyNumberFormat="1" applyFont="1" applyBorder="1" applyAlignment="1">
      <alignment horizontal="center"/>
    </xf>
    <xf numFmtId="0" fontId="7" fillId="0" borderId="1" xfId="0" applyFont="1" applyBorder="1"/>
    <xf numFmtId="0" fontId="0" fillId="0" borderId="6" xfId="0" applyFill="1" applyBorder="1"/>
    <xf numFmtId="0" fontId="0" fillId="0" borderId="8" xfId="0" applyFill="1" applyBorder="1"/>
    <xf numFmtId="0" fontId="0" fillId="0" borderId="0" xfId="0" applyBorder="1" applyAlignment="1">
      <alignment horizontal="left" wrapText="1"/>
    </xf>
    <xf numFmtId="0" fontId="1" fillId="0" borderId="2" xfId="0" applyFont="1" applyFill="1" applyBorder="1" applyAlignment="1">
      <alignment wrapText="1"/>
    </xf>
    <xf numFmtId="0" fontId="0" fillId="0" borderId="33" xfId="0" applyBorder="1"/>
    <xf numFmtId="0" fontId="0" fillId="0" borderId="34" xfId="0" applyBorder="1"/>
    <xf numFmtId="0" fontId="0" fillId="0" borderId="10" xfId="0" applyBorder="1"/>
    <xf numFmtId="0" fontId="0" fillId="0" borderId="15" xfId="0" applyBorder="1"/>
    <xf numFmtId="0" fontId="6" fillId="9" borderId="28" xfId="2" applyFont="1" applyFill="1" applyBorder="1" applyAlignment="1">
      <alignment horizontal="center"/>
    </xf>
    <xf numFmtId="0" fontId="0" fillId="0" borderId="7" xfId="0" applyFill="1" applyBorder="1"/>
    <xf numFmtId="0" fontId="0" fillId="0" borderId="35" xfId="0" applyBorder="1"/>
    <xf numFmtId="0" fontId="0" fillId="0" borderId="36" xfId="0" applyBorder="1"/>
    <xf numFmtId="0" fontId="0" fillId="2" borderId="29" xfId="0" applyFill="1" applyBorder="1" applyAlignment="1">
      <alignment horizontal="left"/>
    </xf>
    <xf numFmtId="0" fontId="0" fillId="2" borderId="2" xfId="0" applyFill="1" applyBorder="1"/>
    <xf numFmtId="0" fontId="0" fillId="6" borderId="4" xfId="0" applyFill="1" applyBorder="1"/>
    <xf numFmtId="0" fontId="0" fillId="6" borderId="29" xfId="0" applyFill="1" applyBorder="1"/>
    <xf numFmtId="0" fontId="0" fillId="6" borderId="18" xfId="0" applyFill="1" applyBorder="1"/>
    <xf numFmtId="0" fontId="0" fillId="6" borderId="37" xfId="0" applyFill="1" applyBorder="1"/>
    <xf numFmtId="1" fontId="0" fillId="0" borderId="2" xfId="0" applyNumberFormat="1" applyBorder="1" applyAlignment="1">
      <alignment horizontal="left"/>
    </xf>
    <xf numFmtId="0" fontId="4" fillId="6" borderId="37" xfId="0" applyFont="1" applyFill="1" applyBorder="1" applyAlignment="1"/>
    <xf numFmtId="2" fontId="0" fillId="0" borderId="29" xfId="0" applyNumberFormat="1" applyBorder="1" applyAlignment="1">
      <alignment horizontal="left"/>
    </xf>
    <xf numFmtId="0" fontId="5" fillId="0" borderId="18" xfId="0" applyFont="1" applyBorder="1" applyAlignment="1" applyProtection="1">
      <alignment horizontal="center"/>
    </xf>
    <xf numFmtId="0" fontId="10" fillId="3" borderId="26" xfId="0" applyFont="1" applyFill="1" applyBorder="1" applyAlignment="1">
      <alignment horizontal="left"/>
    </xf>
    <xf numFmtId="0" fontId="10" fillId="3" borderId="18" xfId="0" applyFont="1" applyFill="1" applyBorder="1" applyAlignment="1">
      <alignment horizontal="left"/>
    </xf>
    <xf numFmtId="0" fontId="10" fillId="3" borderId="19" xfId="0" applyFont="1" applyFill="1" applyBorder="1" applyAlignment="1">
      <alignment horizontal="left"/>
    </xf>
    <xf numFmtId="0" fontId="5" fillId="0" borderId="26" xfId="0" applyFont="1" applyBorder="1" applyAlignment="1" applyProtection="1">
      <alignment horizontal="left"/>
    </xf>
    <xf numFmtId="0" fontId="6" fillId="0" borderId="2" xfId="3" applyFont="1" applyFill="1" applyBorder="1" applyAlignment="1"/>
    <xf numFmtId="0" fontId="6" fillId="0" borderId="2" xfId="3" applyFont="1" applyFill="1" applyBorder="1" applyAlignment="1">
      <alignment horizontal="left"/>
    </xf>
    <xf numFmtId="0" fontId="6" fillId="0" borderId="3" xfId="3" applyFont="1" applyFill="1" applyBorder="1" applyAlignment="1">
      <alignment horizontal="left"/>
    </xf>
    <xf numFmtId="0" fontId="4" fillId="0" borderId="28" xfId="0" applyFont="1" applyBorder="1" applyAlignment="1">
      <alignment horizontal="center"/>
    </xf>
    <xf numFmtId="0" fontId="9" fillId="3" borderId="18" xfId="0" applyFont="1" applyFill="1" applyBorder="1" applyAlignment="1">
      <alignment horizontal="centerContinuous"/>
    </xf>
    <xf numFmtId="0" fontId="0" fillId="0" borderId="37" xfId="0" applyBorder="1"/>
    <xf numFmtId="0" fontId="0" fillId="0" borderId="40" xfId="0" applyBorder="1"/>
    <xf numFmtId="2" fontId="0" fillId="0" borderId="40" xfId="0" applyNumberFormat="1" applyBorder="1"/>
    <xf numFmtId="0" fontId="15" fillId="0" borderId="40" xfId="0" applyFont="1" applyBorder="1"/>
    <xf numFmtId="0" fontId="0" fillId="0" borderId="41" xfId="0" applyBorder="1"/>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2" fontId="0" fillId="0" borderId="2" xfId="0" applyNumberFormat="1" applyFill="1" applyBorder="1" applyAlignment="1">
      <alignment horizontal="left" vertical="center"/>
    </xf>
    <xf numFmtId="0" fontId="4" fillId="0" borderId="28" xfId="0" applyFont="1" applyBorder="1" applyAlignment="1">
      <alignment horizontal="left"/>
    </xf>
    <xf numFmtId="0" fontId="4" fillId="7" borderId="44" xfId="0" applyFont="1" applyFill="1" applyBorder="1" applyAlignment="1">
      <alignment horizontal="left"/>
    </xf>
    <xf numFmtId="0" fontId="4" fillId="7" borderId="40" xfId="0" applyFont="1" applyFill="1" applyBorder="1" applyAlignment="1">
      <alignment horizontal="left"/>
    </xf>
    <xf numFmtId="0" fontId="14" fillId="2" borderId="17" xfId="0" applyNumberFormat="1" applyFont="1" applyFill="1" applyBorder="1" applyAlignment="1">
      <alignment horizontal="center" vertical="center" textRotation="180"/>
    </xf>
    <xf numFmtId="14" fontId="0" fillId="0" borderId="20" xfId="0" applyNumberFormat="1" applyBorder="1"/>
    <xf numFmtId="0" fontId="5" fillId="0" borderId="1" xfId="0" applyFont="1" applyBorder="1" applyAlignment="1" applyProtection="1">
      <alignment horizontal="center"/>
    </xf>
    <xf numFmtId="0" fontId="4" fillId="7" borderId="45" xfId="0" applyFont="1" applyFill="1" applyBorder="1" applyAlignment="1">
      <alignment wrapText="1"/>
    </xf>
    <xf numFmtId="0" fontId="1" fillId="7" borderId="6" xfId="0" applyFont="1" applyFill="1" applyBorder="1"/>
    <xf numFmtId="0" fontId="1" fillId="0" borderId="2" xfId="0" applyFont="1" applyBorder="1"/>
    <xf numFmtId="0" fontId="1" fillId="0" borderId="2" xfId="0" applyFont="1" applyBorder="1" applyAlignment="1">
      <alignment horizontal="left" vertical="center" wrapText="1"/>
    </xf>
    <xf numFmtId="2" fontId="1" fillId="0" borderId="2" xfId="0" applyNumberFormat="1" applyFont="1" applyFill="1" applyBorder="1" applyAlignment="1">
      <alignment horizontal="left" vertical="center"/>
    </xf>
    <xf numFmtId="14" fontId="0" fillId="0" borderId="5" xfId="0" applyNumberFormat="1" applyBorder="1"/>
    <xf numFmtId="0" fontId="1" fillId="0" borderId="2" xfId="0" applyFont="1" applyBorder="1" applyAlignment="1">
      <alignment wrapText="1"/>
    </xf>
    <xf numFmtId="0" fontId="6" fillId="0" borderId="2" xfId="5" applyFont="1" applyFill="1" applyBorder="1" applyAlignment="1">
      <alignment horizontal="left" wrapText="1"/>
    </xf>
    <xf numFmtId="0" fontId="6" fillId="0" borderId="2" xfId="5" applyFont="1" applyFill="1" applyBorder="1" applyAlignment="1">
      <alignment horizontal="right" wrapText="1"/>
    </xf>
    <xf numFmtId="0" fontId="0" fillId="0" borderId="2" xfId="0" applyFill="1" applyBorder="1"/>
    <xf numFmtId="0" fontId="14" fillId="0" borderId="32" xfId="0" applyFont="1" applyBorder="1" applyAlignment="1">
      <alignment horizontal="center" vertical="center" textRotation="180"/>
    </xf>
    <xf numFmtId="0" fontId="14" fillId="0" borderId="17" xfId="0" applyFont="1" applyBorder="1" applyAlignment="1">
      <alignment horizontal="center" vertical="center" textRotation="180"/>
    </xf>
    <xf numFmtId="0" fontId="14" fillId="0" borderId="17" xfId="0" applyNumberFormat="1" applyFont="1" applyBorder="1" applyAlignment="1">
      <alignment horizontal="center" vertical="center" textRotation="180"/>
    </xf>
    <xf numFmtId="0" fontId="14" fillId="11" borderId="17" xfId="0" applyNumberFormat="1" applyFont="1" applyFill="1" applyBorder="1" applyAlignment="1">
      <alignment horizontal="center" vertical="center" textRotation="180"/>
    </xf>
    <xf numFmtId="0" fontId="13" fillId="7" borderId="38" xfId="0" applyFont="1" applyFill="1" applyBorder="1" applyAlignment="1">
      <alignment horizontal="left" vertical="justify" wrapText="1"/>
    </xf>
    <xf numFmtId="49" fontId="0" fillId="0" borderId="2" xfId="0" applyNumberFormat="1" applyFill="1" applyBorder="1" applyAlignment="1">
      <alignment horizontal="center" vertical="center"/>
    </xf>
    <xf numFmtId="49" fontId="1" fillId="0" borderId="2" xfId="0" applyNumberFormat="1" applyFont="1" applyFill="1" applyBorder="1" applyAlignment="1">
      <alignment horizontal="center" vertical="center"/>
    </xf>
    <xf numFmtId="0" fontId="0" fillId="0" borderId="2" xfId="0" applyNumberForma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19" fillId="0" borderId="2" xfId="1" applyBorder="1"/>
    <xf numFmtId="0" fontId="1" fillId="7" borderId="9" xfId="0" applyFont="1" applyFill="1" applyBorder="1"/>
    <xf numFmtId="0" fontId="0" fillId="11" borderId="2" xfId="0" applyFill="1" applyBorder="1" applyAlignment="1">
      <alignment wrapText="1"/>
    </xf>
    <xf numFmtId="0" fontId="0" fillId="0" borderId="46" xfId="0" applyBorder="1" applyAlignment="1">
      <alignment horizontal="left"/>
    </xf>
    <xf numFmtId="0" fontId="0" fillId="0" borderId="43" xfId="0" applyBorder="1" applyAlignment="1">
      <alignment horizontal="left"/>
    </xf>
    <xf numFmtId="0" fontId="20" fillId="0" borderId="2" xfId="0" applyFont="1" applyFill="1" applyBorder="1"/>
    <xf numFmtId="0" fontId="0" fillId="14" borderId="2" xfId="0" applyFill="1" applyBorder="1"/>
    <xf numFmtId="0" fontId="0" fillId="15" borderId="2" xfId="0" applyFill="1" applyBorder="1"/>
    <xf numFmtId="0" fontId="0" fillId="16" borderId="2" xfId="0" applyFill="1" applyBorder="1"/>
    <xf numFmtId="0" fontId="1" fillId="6" borderId="29" xfId="0" applyFont="1" applyFill="1" applyBorder="1"/>
    <xf numFmtId="0" fontId="1" fillId="0" borderId="3" xfId="0" applyFont="1" applyBorder="1" applyAlignment="1">
      <alignment horizontal="left"/>
    </xf>
    <xf numFmtId="2" fontId="1" fillId="0" borderId="29" xfId="0" applyNumberFormat="1" applyFont="1" applyBorder="1" applyAlignment="1">
      <alignment horizontal="left"/>
    </xf>
    <xf numFmtId="49" fontId="1" fillId="0" borderId="4" xfId="0" applyNumberFormat="1" applyFont="1" applyBorder="1" applyAlignment="1">
      <alignment horizontal="center" vertical="center"/>
    </xf>
    <xf numFmtId="49" fontId="1" fillId="0" borderId="4" xfId="0" applyNumberFormat="1" applyFont="1" applyFill="1" applyBorder="1" applyAlignment="1">
      <alignment horizontal="center" vertical="center"/>
    </xf>
    <xf numFmtId="0" fontId="0" fillId="11" borderId="2" xfId="0" applyFill="1" applyBorder="1"/>
    <xf numFmtId="0" fontId="6" fillId="2" borderId="2" xfId="5" applyFont="1" applyFill="1" applyBorder="1" applyAlignment="1">
      <alignment horizontal="center" wrapText="1"/>
    </xf>
    <xf numFmtId="2" fontId="0" fillId="0" borderId="0" xfId="0" applyNumberFormat="1" applyFill="1" applyAlignment="1">
      <alignment horizontal="left" vertical="center"/>
    </xf>
    <xf numFmtId="0" fontId="0" fillId="17" borderId="2" xfId="0" applyFill="1" applyBorder="1"/>
    <xf numFmtId="0" fontId="0" fillId="12" borderId="2" xfId="0" applyFill="1" applyBorder="1"/>
    <xf numFmtId="0" fontId="0" fillId="18" borderId="2" xfId="0" applyFill="1" applyBorder="1"/>
    <xf numFmtId="0" fontId="0" fillId="19" borderId="2" xfId="0" applyFill="1" applyBorder="1"/>
    <xf numFmtId="0" fontId="1" fillId="0" borderId="2" xfId="0" applyFont="1" applyFill="1" applyBorder="1"/>
    <xf numFmtId="0" fontId="21" fillId="13" borderId="2" xfId="0" applyFont="1" applyFill="1" applyBorder="1"/>
    <xf numFmtId="0" fontId="1" fillId="0" borderId="3" xfId="0" applyFont="1" applyBorder="1" applyAlignment="1">
      <alignment horizontal="left"/>
    </xf>
    <xf numFmtId="0" fontId="0" fillId="0" borderId="46" xfId="0" applyBorder="1" applyAlignment="1">
      <alignment horizontal="left"/>
    </xf>
    <xf numFmtId="0" fontId="0" fillId="0" borderId="43" xfId="0" applyBorder="1" applyAlignment="1">
      <alignment horizontal="left"/>
    </xf>
    <xf numFmtId="0" fontId="0" fillId="0" borderId="0" xfId="0" applyAlignment="1">
      <alignment wrapText="1"/>
    </xf>
    <xf numFmtId="0" fontId="1" fillId="11" borderId="2" xfId="0" applyFont="1" applyFill="1" applyBorder="1" applyAlignment="1">
      <alignment wrapText="1"/>
    </xf>
    <xf numFmtId="2" fontId="0" fillId="0" borderId="27" xfId="0" applyNumberForma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0" xfId="0" applyAlignment="1">
      <alignment horizontal="left" vertical="center" wrapText="1"/>
    </xf>
    <xf numFmtId="0" fontId="0" fillId="0" borderId="50" xfId="0" applyBorder="1" applyAlignment="1">
      <alignment horizontal="left" vertical="center" wrapText="1"/>
    </xf>
    <xf numFmtId="0" fontId="0" fillId="0" borderId="29" xfId="0" applyBorder="1" applyAlignment="1">
      <alignment horizontal="left" vertical="center" wrapText="1"/>
    </xf>
    <xf numFmtId="0" fontId="0" fillId="0" borderId="51" xfId="0" applyBorder="1" applyAlignment="1">
      <alignment horizontal="left" vertical="center" wrapText="1"/>
    </xf>
    <xf numFmtId="0" fontId="0" fillId="0" borderId="42" xfId="0" applyBorder="1" applyAlignment="1">
      <alignment horizontal="left" vertical="center" wrapText="1"/>
    </xf>
    <xf numFmtId="2" fontId="0" fillId="0" borderId="21" xfId="0" applyNumberFormat="1" applyFill="1" applyBorder="1" applyAlignment="1">
      <alignment horizontal="center" vertical="center"/>
    </xf>
    <xf numFmtId="0" fontId="0" fillId="0" borderId="37" xfId="0" applyBorder="1" applyAlignment="1">
      <alignment horizontal="center" vertical="center"/>
    </xf>
    <xf numFmtId="0" fontId="0" fillId="0" borderId="22" xfId="0" applyBorder="1" applyAlignment="1">
      <alignment horizontal="center" vertical="center"/>
    </xf>
    <xf numFmtId="2" fontId="0" fillId="0" borderId="2" xfId="0" applyNumberFormat="1" applyFill="1" applyBorder="1" applyAlignment="1">
      <alignment horizontal="center" vertical="center"/>
    </xf>
    <xf numFmtId="0" fontId="5" fillId="0" borderId="52" xfId="0" applyFont="1" applyBorder="1" applyAlignment="1">
      <alignment horizontal="left"/>
    </xf>
    <xf numFmtId="0" fontId="0" fillId="2" borderId="53"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4" fontId="0" fillId="0" borderId="54" xfId="0" applyNumberFormat="1" applyBorder="1" applyAlignment="1">
      <alignment horizontal="left"/>
    </xf>
    <xf numFmtId="0" fontId="0" fillId="0" borderId="54" xfId="0" applyBorder="1" applyAlignment="1">
      <alignment horizontal="left"/>
    </xf>
    <xf numFmtId="0" fontId="1" fillId="0" borderId="54" xfId="0" applyFont="1" applyBorder="1" applyAlignment="1">
      <alignment horizontal="left"/>
    </xf>
    <xf numFmtId="0" fontId="0" fillId="0" borderId="38" xfId="0" applyFill="1" applyBorder="1" applyAlignment="1">
      <alignment horizontal="center"/>
    </xf>
    <xf numFmtId="0" fontId="0" fillId="0" borderId="1" xfId="0" applyFill="1" applyBorder="1" applyAlignment="1">
      <alignment horizontal="center"/>
    </xf>
    <xf numFmtId="0" fontId="0" fillId="0" borderId="39" xfId="0" applyFill="1" applyBorder="1" applyAlignment="1">
      <alignment horizontal="center"/>
    </xf>
    <xf numFmtId="2" fontId="0" fillId="0" borderId="55" xfId="0" applyNumberFormat="1" applyBorder="1" applyAlignment="1">
      <alignment horizontal="left" wrapText="1"/>
    </xf>
    <xf numFmtId="0" fontId="0" fillId="0" borderId="56" xfId="0" applyBorder="1" applyAlignment="1">
      <alignment horizontal="left" wrapText="1"/>
    </xf>
    <xf numFmtId="0" fontId="0" fillId="0" borderId="57" xfId="0" applyBorder="1" applyAlignment="1">
      <alignment horizontal="left" wrapText="1"/>
    </xf>
    <xf numFmtId="0" fontId="0" fillId="0" borderId="54" xfId="0" applyNumberFormat="1" applyBorder="1" applyAlignment="1">
      <alignment horizontal="left"/>
    </xf>
    <xf numFmtId="0" fontId="0" fillId="0" borderId="52" xfId="0" applyBorder="1" applyAlignment="1">
      <alignment horizontal="left"/>
    </xf>
    <xf numFmtId="14" fontId="5" fillId="0" borderId="52" xfId="0" applyNumberFormat="1" applyFont="1" applyBorder="1" applyAlignment="1">
      <alignment horizontal="left"/>
    </xf>
    <xf numFmtId="0" fontId="1" fillId="0" borderId="52" xfId="0" applyFont="1" applyBorder="1" applyAlignment="1">
      <alignment horizontal="left"/>
    </xf>
    <xf numFmtId="0" fontId="0" fillId="0" borderId="52" xfId="0" applyNumberFormat="1" applyBorder="1" applyAlignment="1">
      <alignment horizontal="left"/>
    </xf>
    <xf numFmtId="0" fontId="6" fillId="0" borderId="17" xfId="4" applyFont="1" applyFill="1" applyBorder="1" applyAlignment="1">
      <alignment horizontal="center"/>
    </xf>
    <xf numFmtId="0" fontId="6" fillId="0" borderId="30" xfId="4" applyFont="1" applyFill="1" applyBorder="1" applyAlignment="1">
      <alignment horizontal="center"/>
    </xf>
    <xf numFmtId="0" fontId="1" fillId="0" borderId="58" xfId="0" applyFont="1"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59" xfId="0" applyBorder="1" applyAlignment="1">
      <alignment horizontal="left" vertical="top" wrapText="1"/>
    </xf>
    <xf numFmtId="0" fontId="0" fillId="0" borderId="14" xfId="0" applyBorder="1" applyAlignment="1">
      <alignment horizontal="left" vertical="top" wrapText="1"/>
    </xf>
    <xf numFmtId="0" fontId="0" fillId="0" borderId="60" xfId="0" applyBorder="1" applyAlignment="1">
      <alignment horizontal="left" vertical="top" wrapText="1"/>
    </xf>
    <xf numFmtId="0" fontId="0" fillId="0" borderId="0" xfId="0" applyBorder="1" applyAlignment="1">
      <alignment horizontal="center"/>
    </xf>
    <xf numFmtId="0" fontId="0" fillId="2" borderId="38" xfId="0" applyFill="1" applyBorder="1" applyAlignment="1">
      <alignment horizontal="center"/>
    </xf>
    <xf numFmtId="0" fontId="0" fillId="2" borderId="1" xfId="0" applyFill="1" applyBorder="1" applyAlignment="1">
      <alignment horizontal="center"/>
    </xf>
    <xf numFmtId="0" fontId="0" fillId="2" borderId="39" xfId="0" applyFill="1" applyBorder="1" applyAlignment="1">
      <alignment horizontal="center"/>
    </xf>
    <xf numFmtId="0" fontId="0" fillId="0" borderId="52" xfId="0" applyNumberFormat="1" applyBorder="1" applyAlignment="1" applyProtection="1">
      <alignment horizontal="left"/>
      <protection locked="0"/>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2" borderId="61" xfId="0" applyFill="1" applyBorder="1" applyAlignment="1">
      <alignment horizontal="center"/>
    </xf>
    <xf numFmtId="0" fontId="0" fillId="2" borderId="56" xfId="0" applyFill="1" applyBorder="1" applyAlignment="1">
      <alignment horizontal="center"/>
    </xf>
    <xf numFmtId="0" fontId="0" fillId="2" borderId="57" xfId="0" applyFill="1" applyBorder="1" applyAlignment="1">
      <alignment horizontal="center"/>
    </xf>
    <xf numFmtId="2" fontId="0" fillId="0" borderId="2" xfId="0" applyNumberForma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2" fontId="0" fillId="0" borderId="3" xfId="0" applyNumberFormat="1" applyBorder="1" applyAlignment="1">
      <alignment horizontal="left" vertical="center" wrapText="1"/>
    </xf>
    <xf numFmtId="0" fontId="0" fillId="0" borderId="46" xfId="0" applyBorder="1" applyAlignment="1">
      <alignment horizontal="left" vertical="center" wrapText="1"/>
    </xf>
    <xf numFmtId="0" fontId="0" fillId="0" borderId="43" xfId="0" applyBorder="1" applyAlignment="1">
      <alignment horizontal="left" vertical="center" wrapText="1"/>
    </xf>
    <xf numFmtId="0" fontId="0" fillId="0" borderId="27" xfId="0" applyFill="1" applyBorder="1" applyAlignment="1">
      <alignment horizontal="left" vertical="center" wrapText="1"/>
    </xf>
    <xf numFmtId="0" fontId="0" fillId="0" borderId="47" xfId="0" applyFill="1" applyBorder="1" applyAlignment="1">
      <alignment horizontal="left" vertical="center" wrapText="1"/>
    </xf>
    <xf numFmtId="0" fontId="0" fillId="0" borderId="49" xfId="0" applyFill="1" applyBorder="1" applyAlignment="1">
      <alignment horizontal="left" vertical="center" wrapText="1"/>
    </xf>
    <xf numFmtId="0" fontId="0" fillId="0" borderId="0" xfId="0" applyFill="1" applyBorder="1" applyAlignment="1">
      <alignment horizontal="left" vertical="center" wrapText="1"/>
    </xf>
    <xf numFmtId="0" fontId="0" fillId="0" borderId="29" xfId="0" applyFill="1" applyBorder="1" applyAlignment="1">
      <alignment horizontal="left" vertical="center" wrapText="1"/>
    </xf>
    <xf numFmtId="0" fontId="0" fillId="0" borderId="51" xfId="0" applyFill="1" applyBorder="1" applyAlignment="1">
      <alignment horizontal="left" vertical="center" wrapText="1"/>
    </xf>
    <xf numFmtId="2" fontId="0" fillId="0" borderId="12" xfId="0" applyNumberFormat="1" applyBorder="1" applyAlignment="1">
      <alignment horizontal="center" vertical="center"/>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center" vertical="center"/>
    </xf>
    <xf numFmtId="2" fontId="0" fillId="0" borderId="11" xfId="0" applyNumberFormat="1"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left" vertical="center" wrapText="1"/>
    </xf>
    <xf numFmtId="2" fontId="0" fillId="0" borderId="6" xfId="0" applyNumberFormat="1" applyFill="1" applyBorder="1" applyAlignment="1">
      <alignment horizontal="center" vertical="center"/>
    </xf>
    <xf numFmtId="2" fontId="0" fillId="0" borderId="7" xfId="0" applyNumberFormat="1" applyFill="1" applyBorder="1" applyAlignment="1">
      <alignment horizontal="center" vertical="center"/>
    </xf>
    <xf numFmtId="2" fontId="0" fillId="0" borderId="12" xfId="0" applyNumberFormat="1" applyFill="1" applyBorder="1" applyAlignment="1">
      <alignment horizontal="center" vertical="center"/>
    </xf>
    <xf numFmtId="0" fontId="0" fillId="0" borderId="62" xfId="0" applyFill="1" applyBorder="1" applyAlignment="1">
      <alignment horizontal="left" vertical="center" wrapText="1"/>
    </xf>
    <xf numFmtId="0" fontId="0" fillId="0" borderId="14" xfId="0" applyFill="1" applyBorder="1" applyAlignment="1">
      <alignment horizontal="left" vertical="center" wrapText="1"/>
    </xf>
    <xf numFmtId="0" fontId="0" fillId="0" borderId="14" xfId="0" applyBorder="1" applyAlignment="1">
      <alignment horizontal="left" vertical="center" wrapText="1"/>
    </xf>
    <xf numFmtId="0" fontId="0" fillId="0" borderId="60" xfId="0" applyBorder="1" applyAlignment="1">
      <alignment horizontal="left" vertical="center" wrapText="1"/>
    </xf>
    <xf numFmtId="0" fontId="9" fillId="3" borderId="26" xfId="0" applyFont="1" applyFill="1" applyBorder="1" applyAlignment="1">
      <alignment horizontal="left"/>
    </xf>
    <xf numFmtId="0" fontId="9" fillId="3" borderId="18" xfId="0" applyFont="1" applyFill="1" applyBorder="1" applyAlignment="1">
      <alignment horizontal="left"/>
    </xf>
    <xf numFmtId="0" fontId="4" fillId="7" borderId="53" xfId="0" applyNumberFormat="1" applyFont="1" applyFill="1" applyBorder="1" applyAlignment="1">
      <alignment horizontal="center" wrapText="1"/>
    </xf>
    <xf numFmtId="0" fontId="4" fillId="7" borderId="31" xfId="0" applyNumberFormat="1" applyFont="1" applyFill="1" applyBorder="1" applyAlignment="1">
      <alignment horizontal="center" wrapText="1"/>
    </xf>
    <xf numFmtId="0" fontId="4" fillId="7" borderId="18" xfId="0" applyNumberFormat="1" applyFont="1" applyFill="1" applyBorder="1" applyAlignment="1">
      <alignment horizontal="center" wrapText="1"/>
    </xf>
    <xf numFmtId="0" fontId="4" fillId="7" borderId="19" xfId="0" applyNumberFormat="1" applyFont="1" applyFill="1" applyBorder="1" applyAlignment="1">
      <alignment horizontal="center" wrapText="1"/>
    </xf>
    <xf numFmtId="0" fontId="16" fillId="7" borderId="35" xfId="0" applyFont="1" applyFill="1" applyBorder="1" applyAlignment="1">
      <alignment horizontal="left" vertical="justify" wrapText="1"/>
    </xf>
    <xf numFmtId="0" fontId="10" fillId="6" borderId="26" xfId="0" applyFont="1" applyFill="1" applyBorder="1" applyAlignment="1">
      <alignment horizontal="left"/>
    </xf>
    <xf numFmtId="0" fontId="10" fillId="6" borderId="18" xfId="0" applyFont="1" applyFill="1" applyBorder="1" applyAlignment="1">
      <alignment horizontal="left"/>
    </xf>
    <xf numFmtId="0" fontId="10" fillId="6" borderId="19" xfId="0" applyFont="1" applyFill="1" applyBorder="1" applyAlignment="1">
      <alignment horizontal="left"/>
    </xf>
    <xf numFmtId="0" fontId="6" fillId="10" borderId="38" xfId="2" applyFont="1" applyFill="1" applyBorder="1" applyAlignment="1">
      <alignment horizontal="center"/>
    </xf>
    <xf numFmtId="0" fontId="6" fillId="10" borderId="39" xfId="2" applyFont="1" applyFill="1" applyBorder="1" applyAlignment="1">
      <alignment horizontal="center"/>
    </xf>
    <xf numFmtId="0" fontId="10" fillId="6" borderId="26"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left"/>
    </xf>
    <xf numFmtId="0" fontId="0" fillId="0" borderId="46" xfId="0" applyBorder="1" applyAlignment="1">
      <alignment horizontal="left"/>
    </xf>
    <xf numFmtId="0" fontId="0" fillId="0" borderId="43" xfId="0" applyBorder="1" applyAlignment="1">
      <alignment horizontal="left"/>
    </xf>
    <xf numFmtId="0" fontId="0" fillId="6" borderId="29" xfId="0" applyFill="1" applyBorder="1" applyAlignment="1">
      <alignment horizontal="center"/>
    </xf>
    <xf numFmtId="0" fontId="0" fillId="6" borderId="51" xfId="0" applyFill="1" applyBorder="1" applyAlignment="1">
      <alignment horizontal="center"/>
    </xf>
    <xf numFmtId="0" fontId="0" fillId="6" borderId="42" xfId="0" applyFill="1" applyBorder="1" applyAlignment="1">
      <alignment horizontal="center"/>
    </xf>
    <xf numFmtId="0" fontId="1" fillId="0" borderId="3" xfId="0" applyFont="1" applyBorder="1" applyAlignment="1">
      <alignment horizontal="left"/>
    </xf>
    <xf numFmtId="0" fontId="10" fillId="3" borderId="59" xfId="0" applyFont="1" applyFill="1" applyBorder="1" applyAlignment="1">
      <alignment horizontal="center" vertical="center"/>
    </xf>
    <xf numFmtId="0" fontId="0" fillId="0" borderId="14" xfId="0" applyBorder="1" applyAlignment="1">
      <alignment horizontal="center"/>
    </xf>
    <xf numFmtId="0" fontId="0" fillId="0" borderId="60" xfId="0" applyBorder="1" applyAlignment="1">
      <alignment horizontal="center"/>
    </xf>
    <xf numFmtId="0" fontId="0" fillId="0" borderId="0" xfId="0" applyAlignment="1">
      <alignment horizontal="left"/>
    </xf>
    <xf numFmtId="2" fontId="0" fillId="0" borderId="2" xfId="0" applyNumberFormat="1" applyFill="1" applyBorder="1" applyAlignment="1">
      <alignment wrapText="1"/>
    </xf>
    <xf numFmtId="2" fontId="0" fillId="0" borderId="2" xfId="0" applyNumberFormat="1" applyFill="1" applyBorder="1"/>
    <xf numFmtId="49" fontId="1" fillId="0" borderId="40" xfId="0" applyNumberFormat="1" applyFont="1" applyFill="1" applyBorder="1" applyAlignment="1">
      <alignment horizontal="center" vertical="center"/>
    </xf>
    <xf numFmtId="0" fontId="0" fillId="0" borderId="2" xfId="0" applyBorder="1" applyAlignment="1">
      <alignment horizontal="center"/>
    </xf>
    <xf numFmtId="0" fontId="18" fillId="0" borderId="13" xfId="0" applyFont="1" applyBorder="1" applyAlignment="1">
      <alignment horizontal="left" vertical="justify" wrapText="1"/>
    </xf>
    <xf numFmtId="0" fontId="1" fillId="0" borderId="3" xfId="0" applyFont="1" applyFill="1" applyBorder="1" applyAlignment="1">
      <alignment horizontal="left" vertical="center" wrapText="1"/>
    </xf>
    <xf numFmtId="0" fontId="1" fillId="0" borderId="3" xfId="0" applyFont="1" applyFill="1" applyBorder="1" applyAlignment="1">
      <alignment wrapText="1"/>
    </xf>
    <xf numFmtId="0" fontId="1" fillId="0" borderId="3" xfId="0" applyFont="1" applyFill="1" applyBorder="1" applyAlignment="1">
      <alignment horizontal="left" wrapText="1"/>
    </xf>
    <xf numFmtId="0" fontId="1" fillId="0" borderId="3" xfId="0" applyNumberFormat="1" applyFont="1" applyFill="1" applyBorder="1" applyAlignment="1">
      <alignment horizontal="left" wrapText="1"/>
    </xf>
    <xf numFmtId="0" fontId="1" fillId="0" borderId="3" xfId="0" applyFont="1" applyBorder="1" applyAlignment="1">
      <alignment horizontal="left" wrapText="1"/>
    </xf>
    <xf numFmtId="0" fontId="1" fillId="0" borderId="1" xfId="0" applyFont="1" applyBorder="1" applyAlignment="1" applyProtection="1">
      <alignment horizontal="center"/>
    </xf>
    <xf numFmtId="0" fontId="0" fillId="0" borderId="2" xfId="0" applyBorder="1" applyAlignment="1">
      <alignment horizontal="left" wrapText="1"/>
    </xf>
    <xf numFmtId="0" fontId="4" fillId="20" borderId="2" xfId="0" applyFont="1" applyFill="1" applyBorder="1" applyAlignment="1">
      <alignment horizontal="left" wrapText="1"/>
    </xf>
    <xf numFmtId="0" fontId="4" fillId="13" borderId="2" xfId="0" applyNumberFormat="1" applyFont="1" applyFill="1" applyBorder="1" applyAlignment="1">
      <alignment horizontal="center" vertical="center" textRotation="180"/>
    </xf>
    <xf numFmtId="0" fontId="4" fillId="0" borderId="2" xfId="0" applyFont="1" applyBorder="1" applyAlignment="1">
      <alignment horizontal="left" wrapText="1"/>
    </xf>
    <xf numFmtId="0" fontId="4" fillId="8" borderId="2" xfId="0" applyFont="1" applyFill="1" applyBorder="1" applyAlignment="1">
      <alignment horizontal="left" wrapText="1"/>
    </xf>
    <xf numFmtId="0" fontId="0" fillId="0" borderId="2" xfId="0" applyBorder="1" applyAlignment="1">
      <alignment horizontal="left" wrapText="1"/>
    </xf>
    <xf numFmtId="0" fontId="4" fillId="8" borderId="2" xfId="0" applyFont="1" applyFill="1" applyBorder="1" applyAlignment="1">
      <alignment horizontal="left"/>
    </xf>
    <xf numFmtId="0" fontId="0" fillId="0" borderId="2" xfId="0" applyBorder="1" applyAlignment="1">
      <alignment horizontal="left"/>
    </xf>
    <xf numFmtId="0" fontId="4" fillId="7" borderId="2" xfId="0" applyFont="1" applyFill="1" applyBorder="1" applyAlignment="1">
      <alignment horizontal="center" wrapText="1"/>
    </xf>
    <xf numFmtId="0" fontId="4" fillId="0" borderId="2" xfId="0" applyFont="1" applyBorder="1" applyAlignment="1">
      <alignment horizontal="left" wrapText="1"/>
    </xf>
    <xf numFmtId="0" fontId="1" fillId="0" borderId="2" xfId="0" applyNumberFormat="1" applyFont="1" applyFill="1" applyBorder="1" applyAlignment="1">
      <alignment horizontal="center" vertical="center" textRotation="180"/>
    </xf>
    <xf numFmtId="0" fontId="5" fillId="0" borderId="2" xfId="0" applyNumberFormat="1" applyFont="1" applyFill="1" applyBorder="1" applyAlignment="1">
      <alignment horizontal="center" vertical="center" textRotation="180"/>
    </xf>
    <xf numFmtId="0" fontId="1" fillId="0" borderId="2" xfId="0" applyFont="1" applyFill="1" applyBorder="1" applyAlignment="1">
      <alignment horizontal="center" vertical="center" textRotation="180"/>
    </xf>
    <xf numFmtId="0" fontId="1" fillId="0" borderId="2" xfId="0" applyFont="1" applyBorder="1" applyAlignment="1">
      <alignment horizontal="center" vertical="center" textRotation="180"/>
    </xf>
    <xf numFmtId="0" fontId="0" fillId="0" borderId="2" xfId="0" applyBorder="1" applyAlignment="1">
      <alignment horizontal="center" vertical="center"/>
    </xf>
    <xf numFmtId="0" fontId="1" fillId="21" borderId="2" xfId="0" applyFont="1" applyFill="1" applyBorder="1" applyAlignment="1">
      <alignment wrapText="1"/>
    </xf>
    <xf numFmtId="0" fontId="0" fillId="21" borderId="2" xfId="0" applyFill="1" applyBorder="1" applyAlignment="1">
      <alignment wrapText="1"/>
    </xf>
    <xf numFmtId="1" fontId="0" fillId="0" borderId="29" xfId="0" applyNumberFormat="1" applyBorder="1" applyAlignment="1">
      <alignment horizontal="left"/>
    </xf>
    <xf numFmtId="0" fontId="1" fillId="0" borderId="3" xfId="0" applyFont="1" applyBorder="1" applyAlignment="1">
      <alignment horizontal="left" wrapText="1"/>
    </xf>
    <xf numFmtId="0" fontId="0" fillId="0" borderId="46" xfId="0" applyBorder="1" applyAlignment="1">
      <alignment horizontal="left" wrapText="1"/>
    </xf>
    <xf numFmtId="0" fontId="0" fillId="0" borderId="43" xfId="0" applyBorder="1" applyAlignment="1">
      <alignment horizontal="left" wrapText="1"/>
    </xf>
    <xf numFmtId="2" fontId="1" fillId="0" borderId="29" xfId="0" applyNumberFormat="1" applyFont="1" applyBorder="1" applyAlignment="1">
      <alignment horizontal="left" wrapText="1"/>
    </xf>
  </cellXfs>
  <cellStyles count="6">
    <cellStyle name="Normal" xfId="0" builtinId="0"/>
    <cellStyle name="Normal 2" xfId="1"/>
    <cellStyle name="Normal_DH Survey" xfId="2"/>
    <cellStyle name="Normal_Lookups" xfId="3"/>
    <cellStyle name="Normal_Sheet1" xfId="4"/>
    <cellStyle name="Normal_Structure"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C41"/>
  <sheetViews>
    <sheetView tabSelected="1" view="pageBreakPreview" zoomScale="120" zoomScaleNormal="90" workbookViewId="0">
      <selection activeCell="C5" sqref="C5"/>
    </sheetView>
  </sheetViews>
  <sheetFormatPr defaultRowHeight="13.2"/>
  <cols>
    <col min="1" max="1" width="9.6640625" customWidth="1"/>
    <col min="2" max="3" width="8.6640625" customWidth="1"/>
    <col min="4" max="4" width="2.6640625" customWidth="1"/>
    <col min="5" max="9" width="4.6640625" customWidth="1"/>
    <col min="10" max="16" width="3.33203125" customWidth="1"/>
    <col min="17" max="17" width="2.88671875" customWidth="1"/>
    <col min="18" max="19" width="8.6640625" customWidth="1"/>
    <col min="20" max="21" width="4.6640625" customWidth="1"/>
    <col min="22" max="22" width="12.5546875" bestFit="1" customWidth="1"/>
    <col min="23" max="23" width="7.6640625" bestFit="1" customWidth="1"/>
    <col min="24" max="25" width="11.6640625" customWidth="1"/>
    <col min="26" max="26" width="15" customWidth="1"/>
    <col min="27" max="27" width="13.88671875" customWidth="1"/>
    <col min="28" max="28" width="14.33203125" bestFit="1" customWidth="1"/>
    <col min="29" max="29" width="11.5546875" bestFit="1" customWidth="1"/>
  </cols>
  <sheetData>
    <row r="1" spans="1:29" ht="18.600000000000001" thickBot="1">
      <c r="A1" s="250" t="s">
        <v>59</v>
      </c>
      <c r="B1" s="251"/>
      <c r="C1" s="44"/>
      <c r="D1" s="45"/>
      <c r="E1" s="44"/>
      <c r="F1" s="44"/>
      <c r="G1" s="44"/>
      <c r="H1" s="44"/>
      <c r="I1" s="46"/>
      <c r="J1" s="47"/>
      <c r="K1" s="47"/>
      <c r="L1" s="46"/>
      <c r="M1" s="48"/>
      <c r="N1" s="48"/>
      <c r="O1" s="47"/>
      <c r="P1" s="109" t="s">
        <v>747</v>
      </c>
      <c r="Q1" s="47"/>
      <c r="R1" s="47"/>
      <c r="S1" s="47"/>
      <c r="T1" s="47"/>
      <c r="U1" s="47"/>
      <c r="V1" s="47"/>
      <c r="W1" s="47"/>
      <c r="X1" s="47"/>
      <c r="Y1" s="51"/>
      <c r="Z1" s="1"/>
    </row>
    <row r="2" spans="1:29" ht="6.75" customHeight="1" thickBot="1">
      <c r="A2" s="78"/>
      <c r="B2" s="1"/>
      <c r="C2" s="2"/>
      <c r="D2" s="2"/>
      <c r="E2" s="2"/>
      <c r="F2" s="2"/>
      <c r="G2" s="2"/>
      <c r="H2" s="2"/>
      <c r="I2" s="1"/>
      <c r="J2" s="1"/>
      <c r="K2" s="1"/>
      <c r="L2" s="1"/>
      <c r="M2" s="1"/>
      <c r="N2" s="1"/>
      <c r="O2" s="1"/>
      <c r="P2" s="1"/>
      <c r="Q2" s="1"/>
      <c r="R2" s="1"/>
      <c r="S2" s="1"/>
      <c r="T2" s="1"/>
      <c r="U2" s="1"/>
      <c r="V2" s="1"/>
      <c r="W2" s="1"/>
      <c r="X2" s="1"/>
      <c r="Y2" s="3"/>
      <c r="Z2" s="1"/>
    </row>
    <row r="3" spans="1:29">
      <c r="A3" s="38" t="s">
        <v>38</v>
      </c>
      <c r="B3" s="1"/>
      <c r="C3" s="2"/>
      <c r="D3" s="202" t="s">
        <v>732</v>
      </c>
      <c r="E3" s="202"/>
      <c r="F3" s="202"/>
      <c r="G3" s="202"/>
      <c r="H3" s="2"/>
      <c r="I3" s="1"/>
      <c r="J3" s="37" t="s">
        <v>39</v>
      </c>
      <c r="K3" s="4"/>
      <c r="L3" s="4"/>
      <c r="M3" s="1"/>
      <c r="N3" s="1"/>
      <c r="O3" s="1"/>
      <c r="P3" s="1"/>
      <c r="Q3" s="201" t="s">
        <v>746</v>
      </c>
      <c r="R3" s="185"/>
      <c r="S3" s="185"/>
      <c r="T3" s="26"/>
      <c r="U3" s="1"/>
      <c r="V3" s="37" t="s">
        <v>40</v>
      </c>
      <c r="W3" s="1"/>
      <c r="X3" s="199" t="s">
        <v>245</v>
      </c>
      <c r="Y3" s="199"/>
      <c r="Z3" s="1"/>
      <c r="AA3" s="73" t="s">
        <v>247</v>
      </c>
      <c r="AB3" s="74" t="s">
        <v>248</v>
      </c>
      <c r="AC3" s="75" t="s">
        <v>249</v>
      </c>
    </row>
    <row r="4" spans="1:29">
      <c r="A4" s="38" t="s">
        <v>41</v>
      </c>
      <c r="B4" s="1"/>
      <c r="C4" s="2"/>
      <c r="D4" s="218" t="s">
        <v>745</v>
      </c>
      <c r="E4" s="218"/>
      <c r="F4" s="218"/>
      <c r="G4" s="218"/>
      <c r="H4" s="2"/>
      <c r="I4" s="1"/>
      <c r="J4" s="37" t="s">
        <v>42</v>
      </c>
      <c r="K4" s="21"/>
      <c r="L4" s="21"/>
      <c r="M4" s="21"/>
      <c r="N4" s="21"/>
      <c r="O4" s="21"/>
      <c r="P4" s="21"/>
      <c r="Q4" s="200">
        <v>41865</v>
      </c>
      <c r="R4" s="185"/>
      <c r="S4" s="185"/>
      <c r="T4" s="26"/>
      <c r="U4" s="1"/>
      <c r="V4" s="37" t="s">
        <v>43</v>
      </c>
      <c r="W4" s="1"/>
      <c r="X4" s="191" t="s">
        <v>739</v>
      </c>
      <c r="Y4" s="190"/>
      <c r="Z4" s="1"/>
      <c r="AA4" s="125" t="s">
        <v>729</v>
      </c>
      <c r="AB4" s="126" t="s">
        <v>734</v>
      </c>
      <c r="AC4" s="105" t="s">
        <v>730</v>
      </c>
    </row>
    <row r="5" spans="1:29">
      <c r="A5" s="37" t="s">
        <v>367</v>
      </c>
      <c r="B5" s="1"/>
      <c r="C5" s="2"/>
      <c r="D5" s="202" t="s">
        <v>730</v>
      </c>
      <c r="E5" s="202"/>
      <c r="F5" s="202"/>
      <c r="G5" s="202"/>
      <c r="H5" s="2"/>
      <c r="I5" s="1"/>
      <c r="J5" s="37" t="s">
        <v>139</v>
      </c>
      <c r="K5" s="21"/>
      <c r="L5" s="21"/>
      <c r="M5" s="21"/>
      <c r="N5" s="21"/>
      <c r="O5" s="21"/>
      <c r="P5" s="21"/>
      <c r="Q5" s="200">
        <v>41877</v>
      </c>
      <c r="R5" s="185"/>
      <c r="S5" s="185"/>
      <c r="T5" s="26"/>
      <c r="U5" s="1"/>
      <c r="V5" s="37" t="s">
        <v>44</v>
      </c>
      <c r="W5" s="21"/>
      <c r="X5" s="191" t="s">
        <v>740</v>
      </c>
      <c r="Y5" s="190"/>
      <c r="Z5" s="1"/>
      <c r="AA5" s="125" t="s">
        <v>732</v>
      </c>
      <c r="AB5" s="125" t="s">
        <v>733</v>
      </c>
      <c r="AC5" s="105" t="s">
        <v>731</v>
      </c>
    </row>
    <row r="6" spans="1:29">
      <c r="A6" s="36" t="s">
        <v>701</v>
      </c>
      <c r="B6" s="31"/>
      <c r="C6" s="2"/>
      <c r="D6" s="198">
        <v>360854</v>
      </c>
      <c r="E6" s="198"/>
      <c r="F6" s="198"/>
      <c r="G6" s="198"/>
      <c r="H6" s="2" t="s">
        <v>690</v>
      </c>
      <c r="I6" s="1"/>
      <c r="J6" s="37" t="s">
        <v>362</v>
      </c>
      <c r="K6" s="37"/>
      <c r="L6" s="37"/>
      <c r="M6" s="37"/>
      <c r="N6" s="37"/>
      <c r="O6" s="37"/>
      <c r="P6" s="37"/>
      <c r="Q6" s="201">
        <v>145</v>
      </c>
      <c r="R6" s="185"/>
      <c r="S6" s="185"/>
      <c r="T6" s="26"/>
      <c r="U6" s="1"/>
      <c r="V6" s="37" t="s">
        <v>368</v>
      </c>
      <c r="W6" s="21"/>
      <c r="X6" s="189">
        <v>41878</v>
      </c>
      <c r="Y6" s="190"/>
      <c r="Z6" s="1"/>
      <c r="AA6" s="125"/>
      <c r="AB6" s="145" t="s">
        <v>745</v>
      </c>
      <c r="AC6" s="105" t="s">
        <v>731</v>
      </c>
    </row>
    <row r="7" spans="1:29">
      <c r="A7" s="36" t="s">
        <v>702</v>
      </c>
      <c r="B7" s="1"/>
      <c r="C7" s="2"/>
      <c r="D7" s="198">
        <v>5366596</v>
      </c>
      <c r="E7" s="198"/>
      <c r="F7" s="198"/>
      <c r="G7" s="198"/>
      <c r="H7" s="2" t="s">
        <v>690</v>
      </c>
      <c r="I7" s="1"/>
      <c r="J7" s="38" t="s">
        <v>653</v>
      </c>
      <c r="K7" s="37"/>
      <c r="L7" s="37"/>
      <c r="M7" s="39"/>
      <c r="N7" s="37"/>
      <c r="O7" s="37"/>
      <c r="P7" s="37"/>
      <c r="Q7" s="185">
        <v>270</v>
      </c>
      <c r="R7" s="185"/>
      <c r="S7" s="185"/>
      <c r="T7" s="26"/>
      <c r="U7" s="1"/>
      <c r="V7" s="37" t="s">
        <v>46</v>
      </c>
      <c r="W7" s="21" t="s">
        <v>47</v>
      </c>
      <c r="X7" s="191">
        <v>13</v>
      </c>
      <c r="Y7" s="190"/>
      <c r="Z7" s="1"/>
      <c r="AA7" s="125" t="s">
        <v>729</v>
      </c>
      <c r="AB7" s="106" t="s">
        <v>735</v>
      </c>
      <c r="AC7" s="105" t="s">
        <v>730</v>
      </c>
    </row>
    <row r="8" spans="1:29">
      <c r="A8" s="36" t="s">
        <v>45</v>
      </c>
      <c r="B8" s="1"/>
      <c r="C8" s="2"/>
      <c r="D8" s="198">
        <v>200</v>
      </c>
      <c r="E8" s="198"/>
      <c r="F8" s="198"/>
      <c r="G8" s="198"/>
      <c r="H8" s="2" t="s">
        <v>690</v>
      </c>
      <c r="I8" s="1"/>
      <c r="J8" s="38" t="s">
        <v>48</v>
      </c>
      <c r="K8" s="37"/>
      <c r="L8" s="37"/>
      <c r="M8" s="39"/>
      <c r="N8" s="37"/>
      <c r="O8" s="37"/>
      <c r="P8" s="37"/>
      <c r="Q8" s="185">
        <v>-50</v>
      </c>
      <c r="R8" s="185"/>
      <c r="S8" s="185"/>
      <c r="T8" s="26"/>
      <c r="U8" s="1"/>
      <c r="V8" s="21"/>
      <c r="W8" s="21" t="s">
        <v>49</v>
      </c>
      <c r="X8" s="190">
        <v>23</v>
      </c>
      <c r="Y8" s="190"/>
      <c r="Z8" s="1"/>
      <c r="AA8" s="17"/>
      <c r="AB8" s="106" t="s">
        <v>736</v>
      </c>
      <c r="AC8" s="105" t="s">
        <v>730</v>
      </c>
    </row>
    <row r="9" spans="1:29" ht="13.8" thickBot="1">
      <c r="A9" s="33"/>
      <c r="B9" s="1"/>
      <c r="C9" s="1"/>
      <c r="D9" s="1"/>
      <c r="E9" s="1"/>
      <c r="F9" s="1"/>
      <c r="G9" s="1"/>
      <c r="H9" s="1"/>
      <c r="I9" s="1"/>
      <c r="J9" s="1"/>
      <c r="K9" s="1"/>
      <c r="L9" s="1"/>
      <c r="M9" s="1"/>
      <c r="N9" s="1"/>
      <c r="O9" s="1"/>
      <c r="P9" s="1"/>
      <c r="Q9" s="1"/>
      <c r="R9" s="1"/>
      <c r="S9" s="1"/>
      <c r="T9" s="1"/>
      <c r="U9" s="1"/>
      <c r="V9" s="1"/>
      <c r="W9" s="1"/>
      <c r="X9" s="1"/>
      <c r="Y9" s="33"/>
      <c r="AA9" s="17"/>
      <c r="AB9" s="126" t="s">
        <v>737</v>
      </c>
      <c r="AC9" s="105" t="s">
        <v>730</v>
      </c>
    </row>
    <row r="10" spans="1:29" ht="13.8" thickBot="1">
      <c r="A10" s="215" t="s">
        <v>361</v>
      </c>
      <c r="B10" s="216"/>
      <c r="C10" s="217"/>
      <c r="D10" s="1"/>
      <c r="E10" s="221" t="s">
        <v>141</v>
      </c>
      <c r="F10" s="222"/>
      <c r="G10" s="222"/>
      <c r="H10" s="222"/>
      <c r="I10" s="222"/>
      <c r="J10" s="222"/>
      <c r="K10" s="222"/>
      <c r="L10" s="222"/>
      <c r="M10" s="222"/>
      <c r="N10" s="222"/>
      <c r="O10" s="222"/>
      <c r="P10" s="223"/>
      <c r="Q10" s="1"/>
      <c r="R10" s="192" t="s">
        <v>277</v>
      </c>
      <c r="S10" s="193"/>
      <c r="T10" s="193"/>
      <c r="U10" s="193"/>
      <c r="V10" s="193"/>
      <c r="W10" s="193"/>
      <c r="X10" s="193"/>
      <c r="Y10" s="194"/>
      <c r="AA10" s="17"/>
      <c r="AB10" s="106" t="s">
        <v>738</v>
      </c>
      <c r="AC10" s="105" t="s">
        <v>730</v>
      </c>
    </row>
    <row r="11" spans="1:29" ht="13.8" thickBot="1">
      <c r="A11" s="27" t="s">
        <v>246</v>
      </c>
      <c r="B11" s="28" t="s">
        <v>191</v>
      </c>
      <c r="C11" s="35" t="s">
        <v>9</v>
      </c>
      <c r="D11" s="1"/>
      <c r="E11" s="205" t="s">
        <v>970</v>
      </c>
      <c r="F11" s="206"/>
      <c r="G11" s="206"/>
      <c r="H11" s="206"/>
      <c r="I11" s="206"/>
      <c r="J11" s="206"/>
      <c r="K11" s="206"/>
      <c r="L11" s="206"/>
      <c r="M11" s="206"/>
      <c r="N11" s="206"/>
      <c r="O11" s="206"/>
      <c r="P11" s="207"/>
      <c r="Q11" s="34"/>
      <c r="R11" s="42" t="s">
        <v>8</v>
      </c>
      <c r="S11" s="43" t="s">
        <v>9</v>
      </c>
      <c r="T11" s="186" t="s">
        <v>644</v>
      </c>
      <c r="U11" s="187"/>
      <c r="V11" s="187"/>
      <c r="W11" s="187"/>
      <c r="X11" s="187"/>
      <c r="Y11" s="188"/>
      <c r="AA11" s="17"/>
      <c r="AB11" s="72"/>
      <c r="AC11" s="105"/>
    </row>
    <row r="12" spans="1:29" ht="38.25" customHeight="1">
      <c r="A12" s="49" t="s">
        <v>360</v>
      </c>
      <c r="B12" s="52"/>
      <c r="C12" s="53"/>
      <c r="D12" s="1"/>
      <c r="E12" s="208"/>
      <c r="F12" s="209"/>
      <c r="G12" s="209"/>
      <c r="H12" s="209"/>
      <c r="I12" s="209"/>
      <c r="J12" s="209"/>
      <c r="K12" s="209"/>
      <c r="L12" s="209"/>
      <c r="M12" s="209"/>
      <c r="N12" s="209"/>
      <c r="O12" s="209"/>
      <c r="P12" s="210"/>
      <c r="Q12" s="34"/>
      <c r="R12" s="56"/>
      <c r="S12" s="57"/>
      <c r="T12" s="195"/>
      <c r="U12" s="196"/>
      <c r="V12" s="196"/>
      <c r="W12" s="196"/>
      <c r="X12" s="196"/>
      <c r="Y12" s="197"/>
      <c r="AA12" s="17"/>
      <c r="AB12" s="5"/>
      <c r="AC12" s="105"/>
    </row>
    <row r="13" spans="1:29" ht="38.25" customHeight="1">
      <c r="A13" s="49" t="s">
        <v>190</v>
      </c>
      <c r="B13" s="52">
        <v>0</v>
      </c>
      <c r="C13" s="53">
        <v>58.6</v>
      </c>
      <c r="D13" s="1"/>
      <c r="E13" s="208"/>
      <c r="F13" s="209"/>
      <c r="G13" s="209"/>
      <c r="H13" s="209"/>
      <c r="I13" s="209"/>
      <c r="J13" s="209"/>
      <c r="K13" s="209"/>
      <c r="L13" s="209"/>
      <c r="M13" s="209"/>
      <c r="N13" s="209"/>
      <c r="O13" s="209"/>
      <c r="P13" s="210"/>
      <c r="Q13" s="34"/>
      <c r="R13" s="58"/>
      <c r="S13" s="59"/>
      <c r="T13" s="227"/>
      <c r="U13" s="228"/>
      <c r="V13" s="228"/>
      <c r="W13" s="228"/>
      <c r="X13" s="228"/>
      <c r="Y13" s="229"/>
      <c r="AA13" s="17"/>
      <c r="AB13" s="106"/>
      <c r="AC13" s="105"/>
    </row>
    <row r="14" spans="1:29" ht="29.25" customHeight="1">
      <c r="A14" s="49" t="s">
        <v>192</v>
      </c>
      <c r="B14" s="52">
        <f>C13</f>
        <v>58.6</v>
      </c>
      <c r="C14" s="53">
        <v>145</v>
      </c>
      <c r="D14" s="1"/>
      <c r="E14" s="208"/>
      <c r="F14" s="209"/>
      <c r="G14" s="209"/>
      <c r="H14" s="209"/>
      <c r="I14" s="209"/>
      <c r="J14" s="209"/>
      <c r="K14" s="209"/>
      <c r="L14" s="209"/>
      <c r="M14" s="209"/>
      <c r="N14" s="209"/>
      <c r="O14" s="209"/>
      <c r="P14" s="210"/>
      <c r="Q14" s="34"/>
      <c r="R14" s="181"/>
      <c r="S14" s="184"/>
      <c r="T14" s="172"/>
      <c r="U14" s="173"/>
      <c r="V14" s="173"/>
      <c r="W14" s="173"/>
      <c r="X14" s="173"/>
      <c r="Y14" s="174"/>
      <c r="AA14" s="17"/>
      <c r="AB14" s="106"/>
      <c r="AC14" s="105"/>
    </row>
    <row r="15" spans="1:29" ht="13.5" customHeight="1" thickBot="1">
      <c r="A15" s="50" t="s">
        <v>193</v>
      </c>
      <c r="B15" s="54"/>
      <c r="C15" s="55"/>
      <c r="D15" s="1"/>
      <c r="E15" s="211"/>
      <c r="F15" s="212"/>
      <c r="G15" s="212"/>
      <c r="H15" s="212"/>
      <c r="I15" s="212"/>
      <c r="J15" s="212"/>
      <c r="K15" s="212"/>
      <c r="L15" s="212"/>
      <c r="M15" s="212"/>
      <c r="N15" s="212"/>
      <c r="O15" s="212"/>
      <c r="P15" s="213"/>
      <c r="Q15" s="34"/>
      <c r="R15" s="182"/>
      <c r="S15" s="184"/>
      <c r="T15" s="175"/>
      <c r="U15" s="176"/>
      <c r="V15" s="176"/>
      <c r="W15" s="176"/>
      <c r="X15" s="176"/>
      <c r="Y15" s="177"/>
      <c r="AA15" s="17"/>
      <c r="AB15" s="106"/>
      <c r="AC15" s="19"/>
    </row>
    <row r="16" spans="1:29" ht="13.5" customHeight="1" thickBot="1">
      <c r="A16" s="32"/>
      <c r="B16" s="26"/>
      <c r="C16" s="26"/>
      <c r="D16" s="1"/>
      <c r="E16" s="1"/>
      <c r="F16" s="1"/>
      <c r="G16" s="1"/>
      <c r="H16" s="1"/>
      <c r="I16" s="1"/>
      <c r="J16" s="1"/>
      <c r="K16" s="1"/>
      <c r="L16" s="1"/>
      <c r="M16" s="1"/>
      <c r="N16" s="1"/>
      <c r="O16" s="1"/>
      <c r="P16" s="1"/>
      <c r="Q16" s="214"/>
      <c r="R16" s="183"/>
      <c r="S16" s="184"/>
      <c r="T16" s="178"/>
      <c r="U16" s="179"/>
      <c r="V16" s="179"/>
      <c r="W16" s="179"/>
      <c r="X16" s="179"/>
      <c r="Y16" s="180"/>
      <c r="AA16" s="17"/>
      <c r="AB16" s="106"/>
      <c r="AC16" s="105"/>
    </row>
    <row r="17" spans="1:29" ht="13.8" thickBot="1">
      <c r="A17" s="215" t="s">
        <v>661</v>
      </c>
      <c r="B17" s="216"/>
      <c r="C17" s="216"/>
      <c r="D17" s="216"/>
      <c r="E17" s="216"/>
      <c r="F17" s="216"/>
      <c r="G17" s="216"/>
      <c r="H17" s="216"/>
      <c r="I17" s="216"/>
      <c r="J17" s="216"/>
      <c r="K17" s="216"/>
      <c r="L17" s="216"/>
      <c r="M17" s="216"/>
      <c r="N17" s="216"/>
      <c r="O17" s="216"/>
      <c r="P17" s="217"/>
      <c r="Q17" s="214"/>
      <c r="R17" s="181"/>
      <c r="S17" s="184"/>
      <c r="T17" s="172"/>
      <c r="U17" s="173"/>
      <c r="V17" s="173"/>
      <c r="W17" s="173"/>
      <c r="X17" s="173"/>
      <c r="Y17" s="174"/>
      <c r="AA17" s="17"/>
      <c r="AB17" s="5"/>
      <c r="AC17" s="105"/>
    </row>
    <row r="18" spans="1:29" ht="24.75" customHeight="1" thickBot="1">
      <c r="A18" s="40" t="s">
        <v>140</v>
      </c>
      <c r="B18" s="41" t="s">
        <v>8</v>
      </c>
      <c r="C18" s="41" t="s">
        <v>9</v>
      </c>
      <c r="D18" s="203" t="s">
        <v>54</v>
      </c>
      <c r="E18" s="203"/>
      <c r="F18" s="203"/>
      <c r="G18" s="203"/>
      <c r="H18" s="203"/>
      <c r="I18" s="203"/>
      <c r="J18" s="203"/>
      <c r="K18" s="203"/>
      <c r="L18" s="203"/>
      <c r="M18" s="203"/>
      <c r="N18" s="203"/>
      <c r="O18" s="203"/>
      <c r="P18" s="204"/>
      <c r="Q18" s="214"/>
      <c r="R18" s="182"/>
      <c r="S18" s="184"/>
      <c r="T18" s="175"/>
      <c r="U18" s="176"/>
      <c r="V18" s="176"/>
      <c r="W18" s="176"/>
      <c r="X18" s="176"/>
      <c r="Y18" s="177"/>
      <c r="AA18" s="17"/>
      <c r="AB18" s="106"/>
      <c r="AC18" s="105"/>
    </row>
    <row r="19" spans="1:29" ht="12.75" customHeight="1">
      <c r="A19" s="226"/>
      <c r="B19" s="240"/>
      <c r="C19" s="240"/>
      <c r="D19" s="241"/>
      <c r="E19" s="241"/>
      <c r="F19" s="241"/>
      <c r="G19" s="241"/>
      <c r="H19" s="241"/>
      <c r="I19" s="241"/>
      <c r="J19" s="241"/>
      <c r="K19" s="241"/>
      <c r="L19" s="241"/>
      <c r="M19" s="241"/>
      <c r="N19" s="241"/>
      <c r="O19" s="241"/>
      <c r="P19" s="242"/>
      <c r="Q19" s="1"/>
      <c r="R19" s="183"/>
      <c r="S19" s="184"/>
      <c r="T19" s="178"/>
      <c r="U19" s="179"/>
      <c r="V19" s="179"/>
      <c r="W19" s="179"/>
      <c r="X19" s="179"/>
      <c r="Y19" s="180"/>
      <c r="AA19" s="5"/>
      <c r="AB19" s="5"/>
      <c r="AC19" s="144"/>
    </row>
    <row r="20" spans="1:29">
      <c r="A20" s="225"/>
      <c r="B20" s="224"/>
      <c r="C20" s="224"/>
      <c r="D20" s="219"/>
      <c r="E20" s="219"/>
      <c r="F20" s="219"/>
      <c r="G20" s="219"/>
      <c r="H20" s="219"/>
      <c r="I20" s="219"/>
      <c r="J20" s="219"/>
      <c r="K20" s="219"/>
      <c r="L20" s="219"/>
      <c r="M20" s="219"/>
      <c r="N20" s="219"/>
      <c r="O20" s="219"/>
      <c r="P20" s="220"/>
      <c r="Q20" s="1"/>
      <c r="R20" s="181"/>
      <c r="S20" s="184"/>
      <c r="T20" s="172"/>
      <c r="U20" s="173"/>
      <c r="V20" s="173"/>
      <c r="W20" s="173"/>
      <c r="X20" s="173"/>
      <c r="Y20" s="174"/>
      <c r="AA20" s="17"/>
      <c r="AB20" s="106"/>
      <c r="AC20" s="105"/>
    </row>
    <row r="21" spans="1:29">
      <c r="A21" s="225"/>
      <c r="B21" s="224"/>
      <c r="C21" s="224"/>
      <c r="D21" s="219"/>
      <c r="E21" s="219"/>
      <c r="F21" s="219"/>
      <c r="G21" s="219"/>
      <c r="H21" s="219"/>
      <c r="I21" s="219"/>
      <c r="J21" s="219"/>
      <c r="K21" s="219"/>
      <c r="L21" s="219"/>
      <c r="M21" s="219"/>
      <c r="N21" s="219"/>
      <c r="O21" s="219"/>
      <c r="P21" s="220"/>
      <c r="Q21" s="1"/>
      <c r="R21" s="182"/>
      <c r="S21" s="184"/>
      <c r="T21" s="175"/>
      <c r="U21" s="176"/>
      <c r="V21" s="176"/>
      <c r="W21" s="176"/>
      <c r="X21" s="176"/>
      <c r="Y21" s="177"/>
      <c r="AA21" s="17"/>
      <c r="AB21" s="5"/>
      <c r="AC21" s="105"/>
    </row>
    <row r="22" spans="1:29" ht="36" customHeight="1">
      <c r="A22" s="225"/>
      <c r="B22" s="224"/>
      <c r="C22" s="224"/>
      <c r="D22" s="219"/>
      <c r="E22" s="219"/>
      <c r="F22" s="219"/>
      <c r="G22" s="219"/>
      <c r="H22" s="219"/>
      <c r="I22" s="219"/>
      <c r="J22" s="219"/>
      <c r="K22" s="219"/>
      <c r="L22" s="219"/>
      <c r="M22" s="219"/>
      <c r="N22" s="219"/>
      <c r="O22" s="219"/>
      <c r="P22" s="220"/>
      <c r="Q22" s="1"/>
      <c r="R22" s="183"/>
      <c r="S22" s="184"/>
      <c r="T22" s="178"/>
      <c r="U22" s="179"/>
      <c r="V22" s="179"/>
      <c r="W22" s="179"/>
      <c r="X22" s="179"/>
      <c r="Y22" s="180"/>
      <c r="AA22" s="17"/>
      <c r="AB22" s="5"/>
      <c r="AC22" s="105"/>
    </row>
    <row r="23" spans="1:29">
      <c r="A23" s="225"/>
      <c r="B23" s="224"/>
      <c r="C23" s="224"/>
      <c r="D23" s="219"/>
      <c r="E23" s="219"/>
      <c r="F23" s="219"/>
      <c r="G23" s="219"/>
      <c r="H23" s="219"/>
      <c r="I23" s="219"/>
      <c r="J23" s="219"/>
      <c r="K23" s="219"/>
      <c r="L23" s="219"/>
      <c r="M23" s="219"/>
      <c r="N23" s="219"/>
      <c r="O23" s="219"/>
      <c r="P23" s="220"/>
      <c r="Q23" s="1"/>
      <c r="R23" s="181"/>
      <c r="S23" s="184"/>
      <c r="T23" s="172"/>
      <c r="U23" s="173"/>
      <c r="V23" s="173"/>
      <c r="W23" s="173"/>
      <c r="X23" s="173"/>
      <c r="Y23" s="174"/>
      <c r="AA23" s="17"/>
      <c r="AB23" s="106"/>
      <c r="AC23" s="105"/>
    </row>
    <row r="24" spans="1:29" ht="9.75" customHeight="1">
      <c r="A24" s="225"/>
      <c r="B24" s="224"/>
      <c r="C24" s="224"/>
      <c r="D24" s="219"/>
      <c r="E24" s="219"/>
      <c r="F24" s="219"/>
      <c r="G24" s="219"/>
      <c r="H24" s="219"/>
      <c r="I24" s="219"/>
      <c r="J24" s="219"/>
      <c r="K24" s="219"/>
      <c r="L24" s="219"/>
      <c r="M24" s="219"/>
      <c r="N24" s="219"/>
      <c r="O24" s="219"/>
      <c r="P24" s="220"/>
      <c r="Q24" s="1"/>
      <c r="R24" s="182"/>
      <c r="S24" s="184"/>
      <c r="T24" s="175"/>
      <c r="U24" s="176"/>
      <c r="V24" s="176"/>
      <c r="W24" s="176"/>
      <c r="X24" s="176"/>
      <c r="Y24" s="177"/>
      <c r="AA24" s="17"/>
      <c r="AB24" s="106"/>
      <c r="AC24" s="105"/>
    </row>
    <row r="25" spans="1:29" ht="12.75" customHeight="1">
      <c r="A25" s="225"/>
      <c r="B25" s="224"/>
      <c r="C25" s="224"/>
      <c r="D25" s="219"/>
      <c r="E25" s="219"/>
      <c r="F25" s="219"/>
      <c r="G25" s="219"/>
      <c r="H25" s="219"/>
      <c r="I25" s="219"/>
      <c r="J25" s="219"/>
      <c r="K25" s="219"/>
      <c r="L25" s="219"/>
      <c r="M25" s="219"/>
      <c r="N25" s="219"/>
      <c r="O25" s="219"/>
      <c r="P25" s="220"/>
      <c r="Q25" s="1"/>
      <c r="R25" s="183"/>
      <c r="S25" s="184"/>
      <c r="T25" s="178"/>
      <c r="U25" s="179"/>
      <c r="V25" s="179"/>
      <c r="W25" s="179"/>
      <c r="X25" s="179"/>
      <c r="Y25" s="180"/>
      <c r="AA25" s="17"/>
      <c r="AB25" s="106"/>
      <c r="AC25" s="105"/>
    </row>
    <row r="26" spans="1:29" ht="9.75" customHeight="1">
      <c r="A26" s="225"/>
      <c r="B26" s="224"/>
      <c r="C26" s="224"/>
      <c r="D26" s="219"/>
      <c r="E26" s="219"/>
      <c r="F26" s="219"/>
      <c r="G26" s="219"/>
      <c r="H26" s="219"/>
      <c r="I26" s="219"/>
      <c r="J26" s="219"/>
      <c r="K26" s="219"/>
      <c r="L26" s="219"/>
      <c r="M26" s="219"/>
      <c r="N26" s="219"/>
      <c r="O26" s="219"/>
      <c r="P26" s="220"/>
      <c r="Q26" s="1"/>
      <c r="R26" s="181"/>
      <c r="S26" s="184"/>
      <c r="T26" s="230"/>
      <c r="U26" s="231"/>
      <c r="V26" s="173"/>
      <c r="W26" s="173"/>
      <c r="X26" s="173"/>
      <c r="Y26" s="174"/>
      <c r="AA26" s="17"/>
      <c r="AB26" s="106"/>
      <c r="AC26" s="105"/>
    </row>
    <row r="27" spans="1:29">
      <c r="A27" s="225"/>
      <c r="B27" s="224"/>
      <c r="C27" s="224"/>
      <c r="D27" s="219"/>
      <c r="E27" s="219"/>
      <c r="F27" s="219"/>
      <c r="G27" s="219"/>
      <c r="H27" s="219"/>
      <c r="I27" s="219"/>
      <c r="J27" s="219"/>
      <c r="K27" s="219"/>
      <c r="L27" s="219"/>
      <c r="M27" s="219"/>
      <c r="N27" s="219"/>
      <c r="O27" s="219"/>
      <c r="P27" s="220"/>
      <c r="Q27" s="1"/>
      <c r="R27" s="182"/>
      <c r="S27" s="184"/>
      <c r="T27" s="232"/>
      <c r="U27" s="233"/>
      <c r="V27" s="176"/>
      <c r="W27" s="176"/>
      <c r="X27" s="176"/>
      <c r="Y27" s="177"/>
      <c r="AA27" s="17"/>
      <c r="AB27" s="107"/>
      <c r="AC27" s="105"/>
    </row>
    <row r="28" spans="1:29" ht="13.8" thickBot="1">
      <c r="A28" s="225"/>
      <c r="B28" s="224"/>
      <c r="C28" s="224"/>
      <c r="D28" s="219"/>
      <c r="E28" s="219"/>
      <c r="F28" s="219"/>
      <c r="G28" s="219"/>
      <c r="H28" s="219"/>
      <c r="I28" s="219"/>
      <c r="J28" s="219"/>
      <c r="K28" s="219"/>
      <c r="L28" s="219"/>
      <c r="M28" s="219"/>
      <c r="N28" s="219"/>
      <c r="O28" s="219"/>
      <c r="P28" s="220"/>
      <c r="Q28" s="1"/>
      <c r="R28" s="183"/>
      <c r="S28" s="184"/>
      <c r="T28" s="234"/>
      <c r="U28" s="235"/>
      <c r="V28" s="179"/>
      <c r="W28" s="179"/>
      <c r="X28" s="179"/>
      <c r="Y28" s="180"/>
      <c r="AA28" s="18"/>
      <c r="AB28" s="106"/>
      <c r="AC28" s="105"/>
    </row>
    <row r="29" spans="1:29">
      <c r="A29" s="225"/>
      <c r="B29" s="224"/>
      <c r="C29" s="224"/>
      <c r="D29" s="219"/>
      <c r="E29" s="219"/>
      <c r="F29" s="219"/>
      <c r="G29" s="219"/>
      <c r="H29" s="219"/>
      <c r="I29" s="219"/>
      <c r="J29" s="219"/>
      <c r="K29" s="219"/>
      <c r="L29" s="219"/>
      <c r="M29" s="219"/>
      <c r="N29" s="219"/>
      <c r="O29" s="219"/>
      <c r="P29" s="220"/>
      <c r="Q29" s="1"/>
      <c r="R29" s="181"/>
      <c r="S29" s="184"/>
      <c r="T29" s="230"/>
      <c r="U29" s="231"/>
      <c r="V29" s="173"/>
      <c r="W29" s="173"/>
      <c r="X29" s="173"/>
      <c r="Y29" s="174"/>
      <c r="AB29" s="106"/>
      <c r="AC29" s="105"/>
    </row>
    <row r="30" spans="1:29">
      <c r="A30" s="225"/>
      <c r="B30" s="224"/>
      <c r="C30" s="224"/>
      <c r="D30" s="219"/>
      <c r="E30" s="219"/>
      <c r="F30" s="219"/>
      <c r="G30" s="219"/>
      <c r="H30" s="219"/>
      <c r="I30" s="219"/>
      <c r="J30" s="219"/>
      <c r="K30" s="219"/>
      <c r="L30" s="219"/>
      <c r="M30" s="219"/>
      <c r="N30" s="219"/>
      <c r="O30" s="219"/>
      <c r="P30" s="220"/>
      <c r="Q30" s="1"/>
      <c r="R30" s="182"/>
      <c r="S30" s="184"/>
      <c r="T30" s="232"/>
      <c r="U30" s="233"/>
      <c r="V30" s="176"/>
      <c r="W30" s="176"/>
      <c r="X30" s="176"/>
      <c r="Y30" s="177"/>
      <c r="AC30" s="105"/>
    </row>
    <row r="31" spans="1:29">
      <c r="A31" s="225"/>
      <c r="B31" s="224"/>
      <c r="C31" s="224"/>
      <c r="D31" s="219"/>
      <c r="E31" s="219"/>
      <c r="F31" s="219"/>
      <c r="G31" s="219"/>
      <c r="H31" s="219"/>
      <c r="I31" s="219"/>
      <c r="J31" s="219"/>
      <c r="K31" s="219"/>
      <c r="L31" s="219"/>
      <c r="M31" s="219"/>
      <c r="N31" s="219"/>
      <c r="O31" s="219"/>
      <c r="P31" s="220"/>
      <c r="Q31" s="1"/>
      <c r="R31" s="183"/>
      <c r="S31" s="184"/>
      <c r="T31" s="234"/>
      <c r="U31" s="235"/>
      <c r="V31" s="179"/>
      <c r="W31" s="179"/>
      <c r="X31" s="179"/>
      <c r="Y31" s="180"/>
      <c r="AC31" s="105"/>
    </row>
    <row r="32" spans="1:29">
      <c r="A32" s="225"/>
      <c r="B32" s="224"/>
      <c r="C32" s="224"/>
      <c r="D32" s="219"/>
      <c r="E32" s="219"/>
      <c r="F32" s="219"/>
      <c r="G32" s="219"/>
      <c r="H32" s="219"/>
      <c r="I32" s="219"/>
      <c r="J32" s="219"/>
      <c r="K32" s="219"/>
      <c r="L32" s="219"/>
      <c r="M32" s="219"/>
      <c r="N32" s="219"/>
      <c r="O32" s="219"/>
      <c r="P32" s="220"/>
      <c r="Q32" s="1"/>
      <c r="R32" s="243"/>
      <c r="S32" s="184"/>
      <c r="T32" s="230"/>
      <c r="U32" s="231"/>
      <c r="V32" s="173"/>
      <c r="W32" s="173"/>
      <c r="X32" s="173"/>
      <c r="Y32" s="174"/>
    </row>
    <row r="33" spans="1:29">
      <c r="A33" s="225"/>
      <c r="B33" s="224"/>
      <c r="C33" s="224"/>
      <c r="D33" s="219"/>
      <c r="E33" s="219"/>
      <c r="F33" s="219"/>
      <c r="G33" s="219"/>
      <c r="H33" s="219"/>
      <c r="I33" s="219"/>
      <c r="J33" s="219"/>
      <c r="K33" s="219"/>
      <c r="L33" s="219"/>
      <c r="M33" s="219"/>
      <c r="N33" s="219"/>
      <c r="O33" s="219"/>
      <c r="P33" s="220"/>
      <c r="Q33" s="1"/>
      <c r="R33" s="243"/>
      <c r="S33" s="184"/>
      <c r="T33" s="232"/>
      <c r="U33" s="233"/>
      <c r="V33" s="176"/>
      <c r="W33" s="176"/>
      <c r="X33" s="176"/>
      <c r="Y33" s="177"/>
    </row>
    <row r="34" spans="1:29" ht="13.8" thickBot="1">
      <c r="A34" s="225"/>
      <c r="B34" s="224"/>
      <c r="C34" s="224"/>
      <c r="D34" s="219"/>
      <c r="E34" s="219"/>
      <c r="F34" s="219"/>
      <c r="G34" s="219"/>
      <c r="H34" s="219"/>
      <c r="I34" s="219"/>
      <c r="J34" s="219"/>
      <c r="K34" s="219"/>
      <c r="L34" s="219"/>
      <c r="M34" s="219"/>
      <c r="N34" s="219"/>
      <c r="O34" s="219"/>
      <c r="P34" s="220"/>
      <c r="Q34" s="1"/>
      <c r="R34" s="244"/>
      <c r="S34" s="245"/>
      <c r="T34" s="246"/>
      <c r="U34" s="247"/>
      <c r="V34" s="248"/>
      <c r="W34" s="248"/>
      <c r="X34" s="248"/>
      <c r="Y34" s="249"/>
    </row>
    <row r="35" spans="1:29">
      <c r="A35" s="225"/>
      <c r="B35" s="224"/>
      <c r="C35" s="224"/>
      <c r="D35" s="219"/>
      <c r="E35" s="219"/>
      <c r="F35" s="219"/>
      <c r="G35" s="219"/>
      <c r="H35" s="219"/>
      <c r="I35" s="219"/>
      <c r="J35" s="219"/>
      <c r="K35" s="219"/>
      <c r="L35" s="219"/>
      <c r="M35" s="219"/>
      <c r="N35" s="219"/>
      <c r="O35" s="219"/>
      <c r="P35" s="220"/>
      <c r="Q35" s="1"/>
      <c r="R35" s="1"/>
      <c r="S35" s="1"/>
      <c r="T35" s="1"/>
      <c r="U35" s="1"/>
      <c r="V35" s="1"/>
      <c r="W35" s="1"/>
      <c r="X35" s="1"/>
      <c r="Y35" s="1"/>
    </row>
    <row r="36" spans="1:29" ht="13.8" thickBot="1">
      <c r="A36" s="239"/>
      <c r="B36" s="236"/>
      <c r="C36" s="236"/>
      <c r="D36" s="237"/>
      <c r="E36" s="237"/>
      <c r="F36" s="237"/>
      <c r="G36" s="237"/>
      <c r="H36" s="237"/>
      <c r="I36" s="237"/>
      <c r="J36" s="237"/>
      <c r="K36" s="237"/>
      <c r="L36" s="237"/>
      <c r="M36" s="237"/>
      <c r="N36" s="237"/>
      <c r="O36" s="237"/>
      <c r="P36" s="238"/>
      <c r="Q36" s="1"/>
      <c r="AB36" s="1"/>
    </row>
    <row r="37" spans="1:29" s="1" customFormat="1" ht="6.75" customHeight="1">
      <c r="R37"/>
      <c r="S37"/>
      <c r="T37"/>
      <c r="U37"/>
      <c r="V37"/>
      <c r="W37"/>
      <c r="X37"/>
      <c r="Y37"/>
      <c r="AA37"/>
      <c r="AB37"/>
      <c r="AC37"/>
    </row>
    <row r="38" spans="1:29">
      <c r="AA38" s="1"/>
      <c r="AC38" s="1"/>
    </row>
    <row r="41" spans="1:29">
      <c r="X41" s="22"/>
    </row>
  </sheetData>
  <mergeCells count="86">
    <mergeCell ref="T32:Y34"/>
    <mergeCell ref="A1:B1"/>
    <mergeCell ref="A25:A26"/>
    <mergeCell ref="B25:B26"/>
    <mergeCell ref="C25:C26"/>
    <mergeCell ref="C23:C24"/>
    <mergeCell ref="T20:Y22"/>
    <mergeCell ref="S20:S22"/>
    <mergeCell ref="A35:A36"/>
    <mergeCell ref="A27:A28"/>
    <mergeCell ref="A29:A30"/>
    <mergeCell ref="C31:C32"/>
    <mergeCell ref="C33:C34"/>
    <mergeCell ref="C29:C30"/>
    <mergeCell ref="B35:B36"/>
    <mergeCell ref="B27:B28"/>
    <mergeCell ref="C35:C36"/>
    <mergeCell ref="C27:C28"/>
    <mergeCell ref="D35:P36"/>
    <mergeCell ref="R29:R31"/>
    <mergeCell ref="R23:R25"/>
    <mergeCell ref="R32:R34"/>
    <mergeCell ref="A19:A20"/>
    <mergeCell ref="A21:A22"/>
    <mergeCell ref="B29:B30"/>
    <mergeCell ref="T23:Y25"/>
    <mergeCell ref="T13:Y13"/>
    <mergeCell ref="T26:Y28"/>
    <mergeCell ref="T29:Y31"/>
    <mergeCell ref="A31:A32"/>
    <mergeCell ref="B23:B24"/>
    <mergeCell ref="B19:B20"/>
    <mergeCell ref="C19:C20"/>
    <mergeCell ref="B21:B22"/>
    <mergeCell ref="C21:C22"/>
    <mergeCell ref="D21:P22"/>
    <mergeCell ref="D19:P20"/>
    <mergeCell ref="S32:S34"/>
    <mergeCell ref="B31:B32"/>
    <mergeCell ref="B33:B34"/>
    <mergeCell ref="D23:P24"/>
    <mergeCell ref="D29:P30"/>
    <mergeCell ref="A23:A24"/>
    <mergeCell ref="A33:A34"/>
    <mergeCell ref="S23:S25"/>
    <mergeCell ref="D33:P34"/>
    <mergeCell ref="R20:R22"/>
    <mergeCell ref="R17:R19"/>
    <mergeCell ref="S17:S19"/>
    <mergeCell ref="R26:R28"/>
    <mergeCell ref="S26:S28"/>
    <mergeCell ref="S29:S31"/>
    <mergeCell ref="D25:P26"/>
    <mergeCell ref="D27:P28"/>
    <mergeCell ref="D31:P32"/>
    <mergeCell ref="D18:P18"/>
    <mergeCell ref="E11:P15"/>
    <mergeCell ref="Q16:Q18"/>
    <mergeCell ref="A17:P17"/>
    <mergeCell ref="X5:Y5"/>
    <mergeCell ref="Q7:S7"/>
    <mergeCell ref="A10:C10"/>
    <mergeCell ref="E10:P10"/>
    <mergeCell ref="D8:G8"/>
    <mergeCell ref="X3:Y3"/>
    <mergeCell ref="X4:Y4"/>
    <mergeCell ref="Q5:S5"/>
    <mergeCell ref="Q6:S6"/>
    <mergeCell ref="D5:G5"/>
    <mergeCell ref="D6:G6"/>
    <mergeCell ref="D7:G7"/>
    <mergeCell ref="Q3:S3"/>
    <mergeCell ref="Q4:S4"/>
    <mergeCell ref="D3:G3"/>
    <mergeCell ref="D4:G4"/>
    <mergeCell ref="X6:Y6"/>
    <mergeCell ref="X7:Y7"/>
    <mergeCell ref="R10:Y10"/>
    <mergeCell ref="X8:Y8"/>
    <mergeCell ref="T12:Y12"/>
    <mergeCell ref="T17:Y19"/>
    <mergeCell ref="R14:R16"/>
    <mergeCell ref="S14:S16"/>
    <mergeCell ref="Q8:S8"/>
    <mergeCell ref="T11:Y11"/>
    <mergeCell ref="T14:Y16"/>
  </mergeCells>
  <dataValidations count="3">
    <dataValidation type="list" errorStyle="warning" allowBlank="1" showInputMessage="1" showErrorMessage="1" sqref="D3">
      <formula1>$AA$4:$AA$10</formula1>
    </dataValidation>
    <dataValidation type="list" allowBlank="1" showInputMessage="1" showErrorMessage="1" sqref="D5:G5">
      <formula1>$AC$4:$AC$16</formula1>
    </dataValidation>
    <dataValidation type="list" allowBlank="1" showInputMessage="1" showErrorMessage="1" sqref="D4:G4">
      <formula1>$AB$4:$AB$12</formula1>
    </dataValidation>
  </dataValidations>
  <pageMargins left="0.5" right="0" top="0.62" bottom="0" header="0.62" footer="0.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S36"/>
  <sheetViews>
    <sheetView view="pageBreakPreview" zoomScale="75" zoomScaleNormal="80" workbookViewId="0">
      <selection activeCell="S3" sqref="S3"/>
    </sheetView>
  </sheetViews>
  <sheetFormatPr defaultRowHeight="13.2"/>
  <cols>
    <col min="1" max="1" width="13" customWidth="1"/>
    <col min="2" max="2" width="13.33203125" bestFit="1" customWidth="1"/>
    <col min="3" max="3" width="10.5546875" bestFit="1" customWidth="1"/>
    <col min="4" max="5" width="6.6640625" customWidth="1"/>
    <col min="6" max="6" width="8.6640625" customWidth="1"/>
    <col min="7" max="7" width="10.88671875" bestFit="1" customWidth="1"/>
    <col min="8" max="8" width="8" bestFit="1" customWidth="1"/>
    <col min="9" max="10" width="11.109375" bestFit="1" customWidth="1"/>
    <col min="11" max="13" width="10.88671875" bestFit="1" customWidth="1"/>
    <col min="14" max="14" width="10.5546875" bestFit="1" customWidth="1"/>
    <col min="15" max="15" width="10.44140625" bestFit="1" customWidth="1"/>
    <col min="16" max="16" width="10.88671875" bestFit="1" customWidth="1"/>
    <col min="17" max="17" width="10.109375" bestFit="1" customWidth="1"/>
    <col min="18" max="18" width="10.44140625" bestFit="1" customWidth="1"/>
    <col min="19" max="19" width="15.5546875" customWidth="1"/>
  </cols>
  <sheetData>
    <row r="1" spans="1:19" ht="16.2" thickBot="1">
      <c r="A1" s="272" t="s">
        <v>366</v>
      </c>
      <c r="B1" s="273"/>
      <c r="C1" s="273"/>
      <c r="D1" s="273"/>
      <c r="E1" s="273"/>
      <c r="F1" s="273"/>
      <c r="G1" s="273"/>
      <c r="H1" s="273"/>
      <c r="I1" s="273"/>
      <c r="J1" s="273"/>
      <c r="K1" s="273"/>
      <c r="L1" s="273"/>
      <c r="M1" s="273"/>
      <c r="N1" s="273"/>
      <c r="O1" s="273"/>
      <c r="P1" s="273"/>
      <c r="Q1" s="273"/>
      <c r="R1" s="273"/>
      <c r="S1" s="274"/>
    </row>
    <row r="2" spans="1:19" s="8" customFormat="1" ht="13.8" thickBot="1">
      <c r="A2" s="66" t="s">
        <v>134</v>
      </c>
      <c r="B2" s="15" t="s">
        <v>52</v>
      </c>
      <c r="C2" s="15" t="s">
        <v>140</v>
      </c>
      <c r="D2" s="15" t="s">
        <v>8</v>
      </c>
      <c r="E2" s="15" t="s">
        <v>9</v>
      </c>
      <c r="F2" s="15" t="s">
        <v>131</v>
      </c>
      <c r="G2" s="15" t="s">
        <v>125</v>
      </c>
      <c r="H2" s="15" t="s">
        <v>136</v>
      </c>
      <c r="I2" s="15" t="s">
        <v>137</v>
      </c>
      <c r="J2" s="15" t="s">
        <v>126</v>
      </c>
      <c r="K2" s="15" t="s">
        <v>127</v>
      </c>
      <c r="L2" s="15" t="s">
        <v>128</v>
      </c>
      <c r="M2" s="15" t="s">
        <v>129</v>
      </c>
      <c r="N2" s="15" t="s">
        <v>130</v>
      </c>
      <c r="O2" s="15" t="s">
        <v>842</v>
      </c>
      <c r="P2" s="15"/>
      <c r="Q2" s="15"/>
      <c r="R2" s="67"/>
      <c r="S2" s="65" t="s">
        <v>252</v>
      </c>
    </row>
    <row r="3" spans="1:19">
      <c r="A3" s="17" t="str">
        <f>CoverSheet!D3</f>
        <v>Oonah</v>
      </c>
      <c r="B3" s="5" t="str">
        <f>CoverSheet!D4</f>
        <v>Anomaly 370</v>
      </c>
      <c r="C3" s="5" t="str">
        <f>CoverSheet!Q3</f>
        <v>370DH1</v>
      </c>
      <c r="D3" s="5">
        <v>0</v>
      </c>
      <c r="E3" s="5">
        <v>0</v>
      </c>
      <c r="F3" s="12">
        <f>'Potential analysis intervals'!B6</f>
        <v>0</v>
      </c>
      <c r="G3" s="5"/>
      <c r="H3" s="5"/>
      <c r="I3" s="5"/>
      <c r="J3" s="5"/>
      <c r="K3" s="5"/>
      <c r="L3" s="5"/>
      <c r="M3" s="5"/>
      <c r="N3" s="5"/>
      <c r="O3" s="5"/>
      <c r="P3" s="5"/>
      <c r="Q3" s="5"/>
      <c r="R3" s="16"/>
      <c r="S3" s="24"/>
    </row>
    <row r="4" spans="1:19">
      <c r="A4" s="17" t="str">
        <f t="shared" ref="A4:A36" si="0">A3</f>
        <v>Oonah</v>
      </c>
      <c r="B4" s="5" t="str">
        <f t="shared" ref="B4:B36" si="1">B3</f>
        <v>Anomaly 370</v>
      </c>
      <c r="C4" s="5" t="str">
        <f t="shared" ref="C4:C36" si="2">C3</f>
        <v>370DH1</v>
      </c>
      <c r="D4" s="5">
        <v>0</v>
      </c>
      <c r="E4" s="5">
        <v>0</v>
      </c>
      <c r="F4" s="12">
        <f>'Potential analysis intervals'!B9</f>
        <v>0</v>
      </c>
      <c r="G4" s="13"/>
      <c r="H4" s="9"/>
      <c r="I4" s="5"/>
      <c r="J4" s="12"/>
      <c r="K4" s="12"/>
      <c r="L4" s="5"/>
      <c r="M4" s="5"/>
      <c r="N4" s="5"/>
      <c r="O4" s="5"/>
      <c r="P4" s="5"/>
      <c r="Q4" s="5"/>
      <c r="R4" s="16"/>
      <c r="S4" s="24"/>
    </row>
    <row r="5" spans="1:19">
      <c r="A5" s="17" t="str">
        <f t="shared" si="0"/>
        <v>Oonah</v>
      </c>
      <c r="B5" s="5" t="str">
        <f t="shared" si="1"/>
        <v>Anomaly 370</v>
      </c>
      <c r="C5" s="5" t="str">
        <f t="shared" si="2"/>
        <v>370DH1</v>
      </c>
      <c r="D5" s="5">
        <v>0</v>
      </c>
      <c r="E5" s="5">
        <v>0</v>
      </c>
      <c r="F5" s="12">
        <f>'Potential analysis intervals'!B3</f>
        <v>0</v>
      </c>
      <c r="G5" s="13"/>
      <c r="H5" s="5"/>
      <c r="I5" s="5"/>
      <c r="J5" s="12"/>
      <c r="K5" s="12"/>
      <c r="L5" s="5"/>
      <c r="M5" s="5"/>
      <c r="N5" s="5"/>
      <c r="O5" s="5"/>
      <c r="P5" s="5"/>
      <c r="Q5" s="5"/>
      <c r="R5" s="16"/>
      <c r="S5" s="24"/>
    </row>
    <row r="6" spans="1:19">
      <c r="A6" s="17" t="str">
        <f t="shared" si="0"/>
        <v>Oonah</v>
      </c>
      <c r="B6" s="5" t="str">
        <f t="shared" si="1"/>
        <v>Anomaly 370</v>
      </c>
      <c r="C6" s="5" t="str">
        <f t="shared" si="2"/>
        <v>370DH1</v>
      </c>
      <c r="D6" s="5">
        <v>0</v>
      </c>
      <c r="E6" s="5">
        <v>0</v>
      </c>
      <c r="F6" s="12">
        <f>'Potential analysis intervals'!B4</f>
        <v>0</v>
      </c>
      <c r="G6" s="13"/>
      <c r="H6" s="5"/>
      <c r="I6" s="5"/>
      <c r="J6" s="12"/>
      <c r="K6" s="12"/>
      <c r="L6" s="5"/>
      <c r="M6" s="5"/>
      <c r="N6" s="5"/>
      <c r="O6" s="5"/>
      <c r="P6" s="5"/>
      <c r="Q6" s="5"/>
      <c r="R6" s="16"/>
      <c r="S6" s="24"/>
    </row>
    <row r="7" spans="1:19">
      <c r="A7" s="17" t="str">
        <f t="shared" si="0"/>
        <v>Oonah</v>
      </c>
      <c r="B7" s="5" t="str">
        <f t="shared" si="1"/>
        <v>Anomaly 370</v>
      </c>
      <c r="C7" s="5" t="str">
        <f t="shared" si="2"/>
        <v>370DH1</v>
      </c>
      <c r="D7" s="5">
        <v>0</v>
      </c>
      <c r="E7" s="5">
        <v>0</v>
      </c>
      <c r="F7" s="12">
        <f>'Potential analysis intervals'!B5</f>
        <v>0</v>
      </c>
      <c r="G7" s="13"/>
      <c r="H7" s="5"/>
      <c r="I7" s="5"/>
      <c r="J7" s="12"/>
      <c r="K7" s="12"/>
      <c r="L7" s="5"/>
      <c r="M7" s="5"/>
      <c r="N7" s="5"/>
      <c r="O7" s="5"/>
      <c r="P7" s="5"/>
      <c r="Q7" s="5"/>
      <c r="R7" s="16"/>
      <c r="S7" s="24"/>
    </row>
    <row r="8" spans="1:19">
      <c r="A8" s="17" t="str">
        <f t="shared" si="0"/>
        <v>Oonah</v>
      </c>
      <c r="B8" s="5" t="str">
        <f t="shared" si="1"/>
        <v>Anomaly 370</v>
      </c>
      <c r="C8" s="5" t="str">
        <f t="shared" si="2"/>
        <v>370DH1</v>
      </c>
      <c r="D8" s="5">
        <v>0</v>
      </c>
      <c r="E8" s="5">
        <v>0</v>
      </c>
      <c r="F8" s="12">
        <f>'Potential analysis intervals'!B11</f>
        <v>0</v>
      </c>
      <c r="G8" s="13"/>
      <c r="H8" s="5"/>
      <c r="I8" s="5"/>
      <c r="J8" s="12"/>
      <c r="K8" s="12"/>
      <c r="L8" s="5"/>
      <c r="M8" s="5"/>
      <c r="N8" s="5"/>
      <c r="O8" s="5"/>
      <c r="P8" s="5"/>
      <c r="Q8" s="5"/>
      <c r="R8" s="16"/>
      <c r="S8" s="24"/>
    </row>
    <row r="9" spans="1:19">
      <c r="A9" s="17" t="str">
        <f t="shared" si="0"/>
        <v>Oonah</v>
      </c>
      <c r="B9" s="5" t="str">
        <f t="shared" si="1"/>
        <v>Anomaly 370</v>
      </c>
      <c r="C9" s="5" t="str">
        <f t="shared" si="2"/>
        <v>370DH1</v>
      </c>
      <c r="D9" s="5">
        <f>'Potential analysis intervals'!C12</f>
        <v>0</v>
      </c>
      <c r="E9" s="5">
        <f>'Potential analysis intervals'!D12</f>
        <v>0</v>
      </c>
      <c r="F9" s="12">
        <f>'Potential analysis intervals'!B12</f>
        <v>0</v>
      </c>
      <c r="G9" s="13"/>
      <c r="H9" s="5"/>
      <c r="I9" s="5"/>
      <c r="J9" s="12"/>
      <c r="K9" s="12"/>
      <c r="L9" s="5"/>
      <c r="M9" s="5"/>
      <c r="N9" s="5"/>
      <c r="O9" s="5"/>
      <c r="P9" s="5"/>
      <c r="Q9" s="5"/>
      <c r="R9" s="16"/>
      <c r="S9" s="24"/>
    </row>
    <row r="10" spans="1:19">
      <c r="A10" s="17" t="str">
        <f t="shared" si="0"/>
        <v>Oonah</v>
      </c>
      <c r="B10" s="5" t="str">
        <f t="shared" si="1"/>
        <v>Anomaly 370</v>
      </c>
      <c r="C10" s="5" t="str">
        <f t="shared" si="2"/>
        <v>370DH1</v>
      </c>
      <c r="D10" s="5">
        <f>'Potential analysis intervals'!C13</f>
        <v>0</v>
      </c>
      <c r="E10" s="5">
        <f>'Potential analysis intervals'!D13</f>
        <v>0</v>
      </c>
      <c r="F10" s="12">
        <f>'Potential analysis intervals'!B13</f>
        <v>0</v>
      </c>
      <c r="G10" s="13"/>
      <c r="H10" s="5"/>
      <c r="I10" s="5"/>
      <c r="J10" s="12"/>
      <c r="K10" s="12"/>
      <c r="L10" s="5"/>
      <c r="M10" s="5"/>
      <c r="N10" s="5"/>
      <c r="O10" s="5"/>
      <c r="P10" s="5"/>
      <c r="Q10" s="5"/>
      <c r="R10" s="16"/>
      <c r="S10" s="24"/>
    </row>
    <row r="11" spans="1:19">
      <c r="A11" s="17" t="str">
        <f t="shared" si="0"/>
        <v>Oonah</v>
      </c>
      <c r="B11" s="5" t="str">
        <f t="shared" si="1"/>
        <v>Anomaly 370</v>
      </c>
      <c r="C11" s="5" t="str">
        <f t="shared" si="2"/>
        <v>370DH1</v>
      </c>
      <c r="D11" s="5">
        <f>'Potential analysis intervals'!C14</f>
        <v>0</v>
      </c>
      <c r="E11" s="5">
        <f>'Potential analysis intervals'!D14</f>
        <v>0</v>
      </c>
      <c r="F11" s="12">
        <f>'Potential analysis intervals'!B14</f>
        <v>0</v>
      </c>
      <c r="G11" s="13"/>
      <c r="H11" s="5"/>
      <c r="I11" s="5"/>
      <c r="J11" s="12"/>
      <c r="K11" s="12"/>
      <c r="L11" s="5"/>
      <c r="M11" s="5"/>
      <c r="N11" s="5"/>
      <c r="O11" s="5"/>
      <c r="P11" s="5"/>
      <c r="Q11" s="5"/>
      <c r="R11" s="16"/>
      <c r="S11" s="24"/>
    </row>
    <row r="12" spans="1:19">
      <c r="A12" s="17" t="str">
        <f t="shared" si="0"/>
        <v>Oonah</v>
      </c>
      <c r="B12" s="5" t="str">
        <f t="shared" si="1"/>
        <v>Anomaly 370</v>
      </c>
      <c r="C12" s="5" t="str">
        <f t="shared" si="2"/>
        <v>370DH1</v>
      </c>
      <c r="D12" s="5">
        <f>'Potential analysis intervals'!C15</f>
        <v>0</v>
      </c>
      <c r="E12" s="5">
        <f>'Potential analysis intervals'!D15</f>
        <v>0</v>
      </c>
      <c r="F12" s="12">
        <f>'Potential analysis intervals'!B15</f>
        <v>0</v>
      </c>
      <c r="G12" s="13"/>
      <c r="H12" s="5"/>
      <c r="I12" s="5"/>
      <c r="J12" s="12"/>
      <c r="K12" s="12"/>
      <c r="L12" s="5"/>
      <c r="M12" s="5"/>
      <c r="N12" s="5"/>
      <c r="O12" s="5"/>
      <c r="P12" s="5"/>
      <c r="Q12" s="5"/>
      <c r="R12" s="16"/>
      <c r="S12" s="24"/>
    </row>
    <row r="13" spans="1:19">
      <c r="A13" s="17" t="str">
        <f t="shared" si="0"/>
        <v>Oonah</v>
      </c>
      <c r="B13" s="5" t="str">
        <f t="shared" si="1"/>
        <v>Anomaly 370</v>
      </c>
      <c r="C13" s="5" t="str">
        <f t="shared" si="2"/>
        <v>370DH1</v>
      </c>
      <c r="D13" s="5">
        <f>'Potential analysis intervals'!C16</f>
        <v>0</v>
      </c>
      <c r="E13" s="5">
        <f>'Potential analysis intervals'!D16</f>
        <v>0</v>
      </c>
      <c r="F13" s="12">
        <f>'Potential analysis intervals'!B16</f>
        <v>0</v>
      </c>
      <c r="G13" s="13"/>
      <c r="H13" s="5"/>
      <c r="I13" s="5"/>
      <c r="J13" s="12"/>
      <c r="K13" s="12"/>
      <c r="L13" s="5"/>
      <c r="M13" s="5"/>
      <c r="N13" s="5"/>
      <c r="O13" s="5"/>
      <c r="P13" s="5"/>
      <c r="Q13" s="5"/>
      <c r="R13" s="16"/>
      <c r="S13" s="24"/>
    </row>
    <row r="14" spans="1:19">
      <c r="A14" s="17" t="str">
        <f t="shared" si="0"/>
        <v>Oonah</v>
      </c>
      <c r="B14" s="5" t="str">
        <f t="shared" si="1"/>
        <v>Anomaly 370</v>
      </c>
      <c r="C14" s="5" t="str">
        <f t="shared" si="2"/>
        <v>370DH1</v>
      </c>
      <c r="D14" s="5">
        <f>'Potential analysis intervals'!C17</f>
        <v>0</v>
      </c>
      <c r="E14" s="5">
        <f>'Potential analysis intervals'!D17</f>
        <v>0</v>
      </c>
      <c r="F14" s="12">
        <f>'Potential analysis intervals'!B17</f>
        <v>0</v>
      </c>
      <c r="G14" s="13"/>
      <c r="H14" s="5"/>
      <c r="I14" s="5"/>
      <c r="J14" s="12"/>
      <c r="K14" s="12"/>
      <c r="L14" s="5"/>
      <c r="M14" s="5"/>
      <c r="N14" s="5"/>
      <c r="O14" s="5"/>
      <c r="P14" s="5"/>
      <c r="Q14" s="5"/>
      <c r="R14" s="16"/>
      <c r="S14" s="24"/>
    </row>
    <row r="15" spans="1:19">
      <c r="A15" s="17" t="str">
        <f t="shared" si="0"/>
        <v>Oonah</v>
      </c>
      <c r="B15" s="5" t="str">
        <f t="shared" si="1"/>
        <v>Anomaly 370</v>
      </c>
      <c r="C15" s="5" t="str">
        <f t="shared" si="2"/>
        <v>370DH1</v>
      </c>
      <c r="D15" s="5">
        <f>'Potential analysis intervals'!C18</f>
        <v>0</v>
      </c>
      <c r="E15" s="5">
        <f>'Potential analysis intervals'!D18</f>
        <v>0</v>
      </c>
      <c r="F15" s="12">
        <f>'Potential analysis intervals'!B18</f>
        <v>0</v>
      </c>
      <c r="G15" s="13"/>
      <c r="H15" s="5"/>
      <c r="I15" s="5"/>
      <c r="J15" s="12"/>
      <c r="K15" s="12"/>
      <c r="L15" s="5"/>
      <c r="M15" s="5"/>
      <c r="N15" s="5"/>
      <c r="O15" s="5"/>
      <c r="P15" s="5"/>
      <c r="Q15" s="5"/>
      <c r="R15" s="16"/>
      <c r="S15" s="24"/>
    </row>
    <row r="16" spans="1:19">
      <c r="A16" s="17" t="str">
        <f t="shared" si="0"/>
        <v>Oonah</v>
      </c>
      <c r="B16" s="5" t="str">
        <f t="shared" si="1"/>
        <v>Anomaly 370</v>
      </c>
      <c r="C16" s="5" t="str">
        <f t="shared" si="2"/>
        <v>370DH1</v>
      </c>
      <c r="D16" s="5">
        <f>'Potential analysis intervals'!C19</f>
        <v>0</v>
      </c>
      <c r="E16" s="5">
        <f>'Potential analysis intervals'!D19</f>
        <v>0</v>
      </c>
      <c r="F16" s="12">
        <f>'Potential analysis intervals'!B19</f>
        <v>0</v>
      </c>
      <c r="G16" s="13"/>
      <c r="H16" s="5"/>
      <c r="I16" s="5"/>
      <c r="J16" s="12"/>
      <c r="K16" s="12"/>
      <c r="L16" s="5"/>
      <c r="M16" s="5"/>
      <c r="N16" s="5"/>
      <c r="O16" s="5"/>
      <c r="P16" s="5"/>
      <c r="Q16" s="5"/>
      <c r="R16" s="16"/>
      <c r="S16" s="24"/>
    </row>
    <row r="17" spans="1:19">
      <c r="A17" s="17" t="str">
        <f t="shared" si="0"/>
        <v>Oonah</v>
      </c>
      <c r="B17" s="5" t="str">
        <f t="shared" si="1"/>
        <v>Anomaly 370</v>
      </c>
      <c r="C17" s="5" t="str">
        <f t="shared" si="2"/>
        <v>370DH1</v>
      </c>
      <c r="D17" s="5">
        <f>'Potential analysis intervals'!C20</f>
        <v>0</v>
      </c>
      <c r="E17" s="5">
        <f>'Potential analysis intervals'!D20</f>
        <v>0</v>
      </c>
      <c r="F17" s="12">
        <f>'Potential analysis intervals'!B20</f>
        <v>0</v>
      </c>
      <c r="G17" s="13"/>
      <c r="H17" s="5"/>
      <c r="I17" s="5"/>
      <c r="J17" s="12"/>
      <c r="K17" s="12"/>
      <c r="L17" s="5"/>
      <c r="M17" s="5"/>
      <c r="N17" s="5"/>
      <c r="O17" s="5"/>
      <c r="P17" s="5"/>
      <c r="Q17" s="5"/>
      <c r="R17" s="16"/>
      <c r="S17" s="24"/>
    </row>
    <row r="18" spans="1:19">
      <c r="A18" s="17" t="str">
        <f t="shared" si="0"/>
        <v>Oonah</v>
      </c>
      <c r="B18" s="5" t="str">
        <f t="shared" si="1"/>
        <v>Anomaly 370</v>
      </c>
      <c r="C18" s="5" t="str">
        <f t="shared" si="2"/>
        <v>370DH1</v>
      </c>
      <c r="D18" s="5">
        <f>'Potential analysis intervals'!C21</f>
        <v>0</v>
      </c>
      <c r="E18" s="5">
        <f>'Potential analysis intervals'!D21</f>
        <v>0</v>
      </c>
      <c r="F18" s="12">
        <f>'Potential analysis intervals'!B21</f>
        <v>0</v>
      </c>
      <c r="G18" s="13"/>
      <c r="H18" s="5"/>
      <c r="I18" s="5"/>
      <c r="J18" s="12"/>
      <c r="K18" s="12"/>
      <c r="L18" s="5"/>
      <c r="M18" s="5"/>
      <c r="N18" s="5"/>
      <c r="O18" s="5"/>
      <c r="P18" s="5"/>
      <c r="Q18" s="5"/>
      <c r="R18" s="16"/>
      <c r="S18" s="24"/>
    </row>
    <row r="19" spans="1:19">
      <c r="A19" s="17" t="str">
        <f t="shared" si="0"/>
        <v>Oonah</v>
      </c>
      <c r="B19" s="5" t="str">
        <f t="shared" si="1"/>
        <v>Anomaly 370</v>
      </c>
      <c r="C19" s="5" t="str">
        <f t="shared" si="2"/>
        <v>370DH1</v>
      </c>
      <c r="D19" s="5">
        <f>'Potential analysis intervals'!C22</f>
        <v>0</v>
      </c>
      <c r="E19" s="5">
        <f>'Potential analysis intervals'!D22</f>
        <v>0</v>
      </c>
      <c r="F19" s="12">
        <f>'Potential analysis intervals'!B22</f>
        <v>0</v>
      </c>
      <c r="G19" s="13"/>
      <c r="H19" s="5"/>
      <c r="I19" s="5"/>
      <c r="J19" s="12"/>
      <c r="K19" s="12"/>
      <c r="L19" s="5"/>
      <c r="M19" s="5"/>
      <c r="N19" s="5"/>
      <c r="O19" s="5"/>
      <c r="P19" s="5"/>
      <c r="Q19" s="5"/>
      <c r="R19" s="16"/>
      <c r="S19" s="24"/>
    </row>
    <row r="20" spans="1:19">
      <c r="A20" s="17" t="str">
        <f t="shared" si="0"/>
        <v>Oonah</v>
      </c>
      <c r="B20" s="5" t="str">
        <f t="shared" si="1"/>
        <v>Anomaly 370</v>
      </c>
      <c r="C20" s="5" t="str">
        <f t="shared" si="2"/>
        <v>370DH1</v>
      </c>
      <c r="D20" s="5">
        <f>'Potential analysis intervals'!C23</f>
        <v>0</v>
      </c>
      <c r="E20" s="5">
        <f>'Potential analysis intervals'!D23</f>
        <v>0</v>
      </c>
      <c r="F20" s="12">
        <f>'Potential analysis intervals'!B23</f>
        <v>0</v>
      </c>
      <c r="G20" s="13"/>
      <c r="H20" s="5"/>
      <c r="I20" s="5"/>
      <c r="J20" s="12"/>
      <c r="K20" s="12"/>
      <c r="L20" s="5"/>
      <c r="M20" s="5"/>
      <c r="N20" s="5"/>
      <c r="O20" s="5"/>
      <c r="P20" s="5"/>
      <c r="Q20" s="5"/>
      <c r="R20" s="16"/>
      <c r="S20" s="24"/>
    </row>
    <row r="21" spans="1:19">
      <c r="A21" s="17" t="str">
        <f t="shared" si="0"/>
        <v>Oonah</v>
      </c>
      <c r="B21" s="5" t="str">
        <f t="shared" si="1"/>
        <v>Anomaly 370</v>
      </c>
      <c r="C21" s="5" t="str">
        <f t="shared" si="2"/>
        <v>370DH1</v>
      </c>
      <c r="D21" s="5">
        <f>'Potential analysis intervals'!C24</f>
        <v>0</v>
      </c>
      <c r="E21" s="5">
        <f>'Potential analysis intervals'!D24</f>
        <v>0</v>
      </c>
      <c r="F21" s="12">
        <f>'Potential analysis intervals'!B24</f>
        <v>0</v>
      </c>
      <c r="G21" s="13"/>
      <c r="H21" s="5"/>
      <c r="I21" s="5"/>
      <c r="J21" s="12"/>
      <c r="K21" s="12"/>
      <c r="L21" s="5"/>
      <c r="M21" s="5"/>
      <c r="N21" s="5"/>
      <c r="O21" s="5"/>
      <c r="P21" s="5"/>
      <c r="Q21" s="5"/>
      <c r="R21" s="16"/>
      <c r="S21" s="24"/>
    </row>
    <row r="22" spans="1:19">
      <c r="A22" s="17" t="str">
        <f t="shared" si="0"/>
        <v>Oonah</v>
      </c>
      <c r="B22" s="5" t="str">
        <f t="shared" si="1"/>
        <v>Anomaly 370</v>
      </c>
      <c r="C22" s="5" t="str">
        <f t="shared" si="2"/>
        <v>370DH1</v>
      </c>
      <c r="D22" s="5">
        <f>'Potential analysis intervals'!C25</f>
        <v>0</v>
      </c>
      <c r="E22" s="5">
        <f>'Potential analysis intervals'!D25</f>
        <v>0</v>
      </c>
      <c r="F22" s="12">
        <f>'Potential analysis intervals'!B25</f>
        <v>0</v>
      </c>
      <c r="G22" s="13"/>
      <c r="H22" s="9"/>
      <c r="I22" s="5"/>
      <c r="J22" s="12"/>
      <c r="K22" s="12"/>
      <c r="L22" s="5"/>
      <c r="M22" s="5"/>
      <c r="N22" s="5"/>
      <c r="O22" s="5"/>
      <c r="P22" s="5"/>
      <c r="Q22" s="5"/>
      <c r="R22" s="16"/>
      <c r="S22" s="24"/>
    </row>
    <row r="23" spans="1:19">
      <c r="A23" s="17" t="str">
        <f t="shared" si="0"/>
        <v>Oonah</v>
      </c>
      <c r="B23" s="5" t="str">
        <f t="shared" si="1"/>
        <v>Anomaly 370</v>
      </c>
      <c r="C23" s="5" t="str">
        <f t="shared" si="2"/>
        <v>370DH1</v>
      </c>
      <c r="D23" s="5">
        <f>'Potential analysis intervals'!C26</f>
        <v>0</v>
      </c>
      <c r="E23" s="5">
        <f>'Potential analysis intervals'!D26</f>
        <v>0</v>
      </c>
      <c r="F23" s="12">
        <f>'Potential analysis intervals'!B26</f>
        <v>0</v>
      </c>
      <c r="G23" s="13"/>
      <c r="H23" s="5"/>
      <c r="I23" s="5"/>
      <c r="J23" s="12"/>
      <c r="K23" s="12"/>
      <c r="L23" s="5"/>
      <c r="M23" s="5"/>
      <c r="N23" s="5"/>
      <c r="O23" s="5"/>
      <c r="P23" s="5"/>
      <c r="Q23" s="5"/>
      <c r="R23" s="16"/>
      <c r="S23" s="24"/>
    </row>
    <row r="24" spans="1:19">
      <c r="A24" s="17" t="str">
        <f t="shared" si="0"/>
        <v>Oonah</v>
      </c>
      <c r="B24" s="5" t="str">
        <f t="shared" si="1"/>
        <v>Anomaly 370</v>
      </c>
      <c r="C24" s="5" t="str">
        <f t="shared" si="2"/>
        <v>370DH1</v>
      </c>
      <c r="D24" s="5">
        <f>'Potential analysis intervals'!C27</f>
        <v>0</v>
      </c>
      <c r="E24" s="5">
        <f>'Potential analysis intervals'!D27</f>
        <v>0</v>
      </c>
      <c r="F24" s="12">
        <f>'Potential analysis intervals'!B27</f>
        <v>0</v>
      </c>
      <c r="G24" s="13"/>
      <c r="H24" s="5"/>
      <c r="I24" s="5"/>
      <c r="J24" s="12"/>
      <c r="K24" s="12"/>
      <c r="L24" s="5"/>
      <c r="M24" s="5"/>
      <c r="N24" s="5"/>
      <c r="O24" s="5"/>
      <c r="P24" s="5"/>
      <c r="Q24" s="5"/>
      <c r="R24" s="16"/>
      <c r="S24" s="24"/>
    </row>
    <row r="25" spans="1:19">
      <c r="A25" s="17" t="str">
        <f t="shared" si="0"/>
        <v>Oonah</v>
      </c>
      <c r="B25" s="5" t="str">
        <f t="shared" si="1"/>
        <v>Anomaly 370</v>
      </c>
      <c r="C25" s="5" t="str">
        <f t="shared" si="2"/>
        <v>370DH1</v>
      </c>
      <c r="D25" s="5">
        <f>'Potential analysis intervals'!C28</f>
        <v>0</v>
      </c>
      <c r="E25" s="5">
        <f>'Potential analysis intervals'!D28</f>
        <v>0</v>
      </c>
      <c r="F25" s="12">
        <f>'Potential analysis intervals'!B28</f>
        <v>0</v>
      </c>
      <c r="G25" s="13"/>
      <c r="H25" s="5"/>
      <c r="I25" s="5"/>
      <c r="J25" s="12"/>
      <c r="K25" s="12"/>
      <c r="L25" s="5"/>
      <c r="M25" s="5"/>
      <c r="N25" s="5"/>
      <c r="O25" s="5"/>
      <c r="P25" s="5"/>
      <c r="Q25" s="5"/>
      <c r="R25" s="16"/>
      <c r="S25" s="24"/>
    </row>
    <row r="26" spans="1:19">
      <c r="A26" s="17" t="str">
        <f t="shared" si="0"/>
        <v>Oonah</v>
      </c>
      <c r="B26" s="5" t="str">
        <f t="shared" si="1"/>
        <v>Anomaly 370</v>
      </c>
      <c r="C26" s="5" t="str">
        <f t="shared" si="2"/>
        <v>370DH1</v>
      </c>
      <c r="D26" s="5">
        <f>'Potential analysis intervals'!C29</f>
        <v>0</v>
      </c>
      <c r="E26" s="5">
        <f>'Potential analysis intervals'!D29</f>
        <v>0</v>
      </c>
      <c r="F26" s="12">
        <f>'Potential analysis intervals'!B29</f>
        <v>0</v>
      </c>
      <c r="G26" s="13"/>
      <c r="H26" s="5"/>
      <c r="I26" s="5"/>
      <c r="J26" s="12"/>
      <c r="K26" s="12"/>
      <c r="L26" s="5"/>
      <c r="M26" s="5"/>
      <c r="N26" s="5"/>
      <c r="O26" s="5"/>
      <c r="P26" s="5"/>
      <c r="Q26" s="5"/>
      <c r="R26" s="16"/>
      <c r="S26" s="24"/>
    </row>
    <row r="27" spans="1:19">
      <c r="A27" s="17" t="str">
        <f t="shared" si="0"/>
        <v>Oonah</v>
      </c>
      <c r="B27" s="5" t="str">
        <f t="shared" si="1"/>
        <v>Anomaly 370</v>
      </c>
      <c r="C27" s="5" t="str">
        <f t="shared" si="2"/>
        <v>370DH1</v>
      </c>
      <c r="D27" s="5">
        <f>'Potential analysis intervals'!C30</f>
        <v>0</v>
      </c>
      <c r="E27" s="5">
        <f>'Potential analysis intervals'!D30</f>
        <v>0</v>
      </c>
      <c r="F27" s="12">
        <f>'Potential analysis intervals'!B30</f>
        <v>0</v>
      </c>
      <c r="G27" s="1"/>
      <c r="H27" s="5"/>
      <c r="I27" s="5"/>
      <c r="J27" s="5"/>
      <c r="K27" s="5"/>
      <c r="L27" s="5"/>
      <c r="M27" s="5"/>
      <c r="N27" s="5"/>
      <c r="O27" s="5"/>
      <c r="P27" s="5"/>
      <c r="Q27" s="5"/>
      <c r="R27" s="16"/>
      <c r="S27" s="24"/>
    </row>
    <row r="28" spans="1:19">
      <c r="A28" s="17" t="str">
        <f t="shared" si="0"/>
        <v>Oonah</v>
      </c>
      <c r="B28" s="5" t="str">
        <f t="shared" si="1"/>
        <v>Anomaly 370</v>
      </c>
      <c r="C28" s="5" t="str">
        <f t="shared" si="2"/>
        <v>370DH1</v>
      </c>
      <c r="D28" s="5">
        <f>'Potential analysis intervals'!C31</f>
        <v>0</v>
      </c>
      <c r="E28" s="5">
        <f>'Potential analysis intervals'!D31</f>
        <v>0</v>
      </c>
      <c r="F28" s="12">
        <f>'Potential analysis intervals'!B31</f>
        <v>0</v>
      </c>
      <c r="G28" s="9"/>
      <c r="H28" s="11"/>
      <c r="I28" s="9"/>
      <c r="J28" s="1"/>
      <c r="K28" s="14"/>
      <c r="L28" s="14"/>
      <c r="M28" s="14"/>
      <c r="N28" s="5"/>
      <c r="O28" s="5"/>
      <c r="P28" s="5"/>
      <c r="Q28" s="5"/>
      <c r="R28" s="16"/>
      <c r="S28" s="24"/>
    </row>
    <row r="29" spans="1:19">
      <c r="A29" s="17" t="str">
        <f t="shared" si="0"/>
        <v>Oonah</v>
      </c>
      <c r="B29" s="5" t="str">
        <f t="shared" si="1"/>
        <v>Anomaly 370</v>
      </c>
      <c r="C29" s="5" t="str">
        <f t="shared" si="2"/>
        <v>370DH1</v>
      </c>
      <c r="D29" s="5">
        <f>'Potential analysis intervals'!C32</f>
        <v>0</v>
      </c>
      <c r="E29" s="5">
        <f>'Potential analysis intervals'!D32</f>
        <v>0</v>
      </c>
      <c r="F29" s="12">
        <f>'Potential analysis intervals'!B32</f>
        <v>0</v>
      </c>
      <c r="G29" s="5"/>
      <c r="H29" s="5"/>
      <c r="I29" s="5"/>
      <c r="J29" s="5"/>
      <c r="K29" s="5"/>
      <c r="L29" s="5"/>
      <c r="M29" s="5"/>
      <c r="N29" s="5"/>
      <c r="O29" s="5"/>
      <c r="P29" s="5"/>
      <c r="Q29" s="5"/>
      <c r="R29" s="16"/>
      <c r="S29" s="24"/>
    </row>
    <row r="30" spans="1:19">
      <c r="A30" s="17" t="str">
        <f t="shared" si="0"/>
        <v>Oonah</v>
      </c>
      <c r="B30" s="5" t="str">
        <f t="shared" si="1"/>
        <v>Anomaly 370</v>
      </c>
      <c r="C30" s="5" t="str">
        <f t="shared" si="2"/>
        <v>370DH1</v>
      </c>
      <c r="D30" s="5">
        <f>'Potential analysis intervals'!C33</f>
        <v>0</v>
      </c>
      <c r="E30" s="5">
        <f>'Potential analysis intervals'!D33</f>
        <v>0</v>
      </c>
      <c r="F30" s="12">
        <f>'Potential analysis intervals'!B33</f>
        <v>0</v>
      </c>
      <c r="G30" s="5"/>
      <c r="H30" s="5"/>
      <c r="I30" s="5"/>
      <c r="J30" s="5"/>
      <c r="K30" s="5"/>
      <c r="L30" s="5"/>
      <c r="M30" s="5"/>
      <c r="N30" s="5"/>
      <c r="O30" s="5"/>
      <c r="P30" s="5"/>
      <c r="Q30" s="5"/>
      <c r="R30" s="16"/>
      <c r="S30" s="24"/>
    </row>
    <row r="31" spans="1:19">
      <c r="A31" s="17" t="str">
        <f t="shared" si="0"/>
        <v>Oonah</v>
      </c>
      <c r="B31" s="5" t="str">
        <f t="shared" si="1"/>
        <v>Anomaly 370</v>
      </c>
      <c r="C31" s="5" t="str">
        <f t="shared" si="2"/>
        <v>370DH1</v>
      </c>
      <c r="D31" s="5">
        <f>'Potential analysis intervals'!C34</f>
        <v>0</v>
      </c>
      <c r="E31" s="5">
        <f>'Potential analysis intervals'!D34</f>
        <v>0</v>
      </c>
      <c r="F31" s="12">
        <f>'Potential analysis intervals'!B34</f>
        <v>0</v>
      </c>
      <c r="G31" s="5"/>
      <c r="H31" s="5"/>
      <c r="I31" s="5"/>
      <c r="J31" s="5"/>
      <c r="K31" s="5"/>
      <c r="L31" s="5"/>
      <c r="M31" s="5"/>
      <c r="N31" s="5"/>
      <c r="O31" s="5"/>
      <c r="P31" s="5"/>
      <c r="Q31" s="5"/>
      <c r="R31" s="16"/>
      <c r="S31" s="24"/>
    </row>
    <row r="32" spans="1:19">
      <c r="A32" s="17" t="str">
        <f t="shared" si="0"/>
        <v>Oonah</v>
      </c>
      <c r="B32" s="5" t="str">
        <f t="shared" si="1"/>
        <v>Anomaly 370</v>
      </c>
      <c r="C32" s="5" t="str">
        <f t="shared" si="2"/>
        <v>370DH1</v>
      </c>
      <c r="D32" s="5">
        <f>'Potential analysis intervals'!C35</f>
        <v>0</v>
      </c>
      <c r="E32" s="5">
        <f>'Potential analysis intervals'!D35</f>
        <v>0</v>
      </c>
      <c r="F32" s="12">
        <f>'Potential analysis intervals'!B35</f>
        <v>0</v>
      </c>
      <c r="G32" s="5"/>
      <c r="H32" s="5"/>
      <c r="I32" s="5"/>
      <c r="J32" s="5"/>
      <c r="K32" s="5"/>
      <c r="L32" s="5"/>
      <c r="M32" s="5"/>
      <c r="N32" s="5"/>
      <c r="O32" s="5"/>
      <c r="P32" s="5"/>
      <c r="Q32" s="5"/>
      <c r="R32" s="16"/>
      <c r="S32" s="24"/>
    </row>
    <row r="33" spans="1:19">
      <c r="A33" s="17" t="str">
        <f t="shared" si="0"/>
        <v>Oonah</v>
      </c>
      <c r="B33" s="5" t="str">
        <f t="shared" si="1"/>
        <v>Anomaly 370</v>
      </c>
      <c r="C33" s="5" t="str">
        <f t="shared" si="2"/>
        <v>370DH1</v>
      </c>
      <c r="D33" s="5">
        <f>'Potential analysis intervals'!C36</f>
        <v>0</v>
      </c>
      <c r="E33" s="5">
        <f>'Potential analysis intervals'!D36</f>
        <v>0</v>
      </c>
      <c r="F33" s="12">
        <f>'Potential analysis intervals'!B36</f>
        <v>0</v>
      </c>
      <c r="G33" s="5"/>
      <c r="H33" s="5"/>
      <c r="I33" s="5"/>
      <c r="J33" s="5"/>
      <c r="K33" s="5"/>
      <c r="L33" s="5"/>
      <c r="M33" s="5"/>
      <c r="N33" s="5"/>
      <c r="O33" s="5"/>
      <c r="P33" s="5"/>
      <c r="Q33" s="5"/>
      <c r="R33" s="16"/>
      <c r="S33" s="24"/>
    </row>
    <row r="34" spans="1:19">
      <c r="A34" s="17" t="str">
        <f t="shared" si="0"/>
        <v>Oonah</v>
      </c>
      <c r="B34" s="5" t="str">
        <f t="shared" si="1"/>
        <v>Anomaly 370</v>
      </c>
      <c r="C34" s="5" t="str">
        <f t="shared" si="2"/>
        <v>370DH1</v>
      </c>
      <c r="D34" s="5">
        <f>'Potential analysis intervals'!C37</f>
        <v>0</v>
      </c>
      <c r="E34" s="5">
        <f>'Potential analysis intervals'!D37</f>
        <v>0</v>
      </c>
      <c r="F34" s="12">
        <f>'Potential analysis intervals'!B37</f>
        <v>0</v>
      </c>
      <c r="G34" s="5"/>
      <c r="H34" s="5"/>
      <c r="I34" s="5"/>
      <c r="J34" s="5"/>
      <c r="K34" s="5"/>
      <c r="L34" s="5"/>
      <c r="M34" s="5"/>
      <c r="N34" s="5"/>
      <c r="O34" s="5"/>
      <c r="P34" s="5"/>
      <c r="Q34" s="5"/>
      <c r="R34" s="16"/>
      <c r="S34" s="24"/>
    </row>
    <row r="35" spans="1:19">
      <c r="A35" s="17" t="str">
        <f t="shared" si="0"/>
        <v>Oonah</v>
      </c>
      <c r="B35" s="5" t="str">
        <f t="shared" si="1"/>
        <v>Anomaly 370</v>
      </c>
      <c r="C35" s="5" t="str">
        <f t="shared" si="2"/>
        <v>370DH1</v>
      </c>
      <c r="D35" s="5">
        <f>'Potential analysis intervals'!C38</f>
        <v>0</v>
      </c>
      <c r="E35" s="5">
        <f>'Potential analysis intervals'!D38</f>
        <v>0</v>
      </c>
      <c r="F35" s="12">
        <f>'Potential analysis intervals'!B38</f>
        <v>0</v>
      </c>
      <c r="G35" s="5"/>
      <c r="H35" s="5"/>
      <c r="I35" s="5"/>
      <c r="J35" s="5"/>
      <c r="K35" s="5"/>
      <c r="L35" s="5"/>
      <c r="M35" s="5"/>
      <c r="N35" s="5"/>
      <c r="O35" s="5"/>
      <c r="P35" s="5"/>
      <c r="Q35" s="5"/>
      <c r="R35" s="16"/>
      <c r="S35" s="24"/>
    </row>
    <row r="36" spans="1:19">
      <c r="A36" s="17" t="str">
        <f t="shared" si="0"/>
        <v>Oonah</v>
      </c>
      <c r="B36" s="5" t="str">
        <f t="shared" si="1"/>
        <v>Anomaly 370</v>
      </c>
      <c r="C36" s="5" t="str">
        <f t="shared" si="2"/>
        <v>370DH1</v>
      </c>
      <c r="D36" s="5">
        <f>'Potential analysis intervals'!C39</f>
        <v>0</v>
      </c>
      <c r="E36" s="5">
        <f>'Potential analysis intervals'!D39</f>
        <v>0</v>
      </c>
      <c r="F36" s="12">
        <f>'Potential analysis intervals'!B39</f>
        <v>0</v>
      </c>
      <c r="G36" s="5"/>
      <c r="H36" s="5"/>
      <c r="I36" s="5"/>
      <c r="J36" s="5"/>
      <c r="K36" s="5"/>
      <c r="L36" s="5"/>
      <c r="M36" s="5"/>
      <c r="N36" s="5"/>
      <c r="O36" s="5"/>
      <c r="P36" s="5"/>
      <c r="Q36" s="5"/>
      <c r="R36" s="16"/>
      <c r="S36" s="24"/>
    </row>
  </sheetData>
  <mergeCells count="1">
    <mergeCell ref="A1:S1"/>
  </mergeCells>
  <dataValidations count="2">
    <dataValidation type="list" allowBlank="1" showInputMessage="1" showErrorMessage="1" sqref="A3">
      <formula1>#REF!</formula1>
    </dataValidation>
    <dataValidation type="list" allowBlank="1" showInputMessage="1" showErrorMessage="1" sqref="B3">
      <formula1>#REF!</formula1>
    </dataValidation>
  </dataValidations>
  <pageMargins left="0.75" right="0.75" top="1" bottom="1"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AU771"/>
  <sheetViews>
    <sheetView topLeftCell="A28" zoomScale="75" zoomScaleNormal="50" zoomScaleSheetLayoutView="100" workbookViewId="0">
      <selection activeCell="I30" sqref="I30"/>
    </sheetView>
  </sheetViews>
  <sheetFormatPr defaultRowHeight="13.2"/>
  <cols>
    <col min="1" max="1" width="11" style="90" bestFit="1" customWidth="1"/>
    <col min="2" max="3" width="6.88671875" customWidth="1"/>
    <col min="4" max="4" width="8.77734375" customWidth="1"/>
    <col min="5" max="5" width="9.44140625" customWidth="1"/>
    <col min="6" max="8" width="8" customWidth="1"/>
    <col min="9" max="9" width="69.44140625" style="25" customWidth="1"/>
    <col min="10" max="11" width="5.44140625" style="81" customWidth="1"/>
    <col min="12" max="13" width="3.44140625" customWidth="1"/>
    <col min="14" max="14" width="5.109375" customWidth="1"/>
    <col min="15" max="15" width="8.6640625" customWidth="1"/>
    <col min="16" max="16" width="5.109375" customWidth="1"/>
    <col min="17" max="17" width="4.6640625" customWidth="1"/>
    <col min="18" max="18" width="5.109375" customWidth="1"/>
    <col min="19" max="19" width="4.6640625" customWidth="1"/>
    <col min="20" max="20" width="5.109375" customWidth="1"/>
    <col min="21" max="21" width="4.6640625" customWidth="1"/>
    <col min="22" max="22" width="5.109375" customWidth="1"/>
    <col min="23" max="23" width="4.6640625" customWidth="1"/>
    <col min="24" max="27" width="3.6640625" customWidth="1"/>
    <col min="28" max="28" width="4.109375" customWidth="1"/>
    <col min="29" max="29" width="7.88671875" customWidth="1"/>
    <col min="30" max="31" width="3.6640625" customWidth="1"/>
    <col min="32" max="33" width="5.109375" customWidth="1"/>
    <col min="34" max="35" width="3.5546875" customWidth="1"/>
    <col min="36" max="39" width="3.6640625" customWidth="1"/>
    <col min="40" max="40" width="6.44140625" customWidth="1"/>
    <col min="41" max="41" width="3.6640625" customWidth="1"/>
    <col min="42" max="47" width="3.44140625" customWidth="1"/>
  </cols>
  <sheetData>
    <row r="1" spans="1:47" ht="16.2" thickBot="1">
      <c r="A1" s="89"/>
      <c r="B1" s="101" t="s">
        <v>688</v>
      </c>
      <c r="C1" s="102"/>
      <c r="D1" s="102"/>
      <c r="E1" s="102"/>
      <c r="F1" s="102"/>
      <c r="G1" s="102"/>
      <c r="H1" s="102"/>
      <c r="I1" s="103"/>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row>
    <row r="2" spans="1:47" ht="13.8" thickBot="1">
      <c r="B2" s="118" t="s">
        <v>186</v>
      </c>
      <c r="C2" s="108"/>
      <c r="D2" s="76"/>
      <c r="E2" s="77"/>
      <c r="F2" s="104"/>
      <c r="H2" s="100"/>
      <c r="I2" s="256" t="s">
        <v>715</v>
      </c>
      <c r="J2" s="123"/>
      <c r="K2" s="123"/>
      <c r="L2" s="123"/>
      <c r="M2" s="123"/>
      <c r="N2" s="123"/>
      <c r="O2" s="123"/>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123"/>
      <c r="AQ2" s="123"/>
      <c r="AR2" s="123"/>
      <c r="AS2" s="123"/>
      <c r="AT2" s="123"/>
      <c r="AU2" s="123"/>
    </row>
    <row r="3" spans="1:47" ht="51.75" customHeight="1" thickBot="1">
      <c r="A3" s="124" t="s">
        <v>654</v>
      </c>
      <c r="B3" s="119" t="s">
        <v>189</v>
      </c>
      <c r="C3" s="120"/>
      <c r="D3" s="252" t="s">
        <v>0</v>
      </c>
      <c r="E3" s="253"/>
      <c r="F3" s="252" t="s">
        <v>718</v>
      </c>
      <c r="G3" s="254"/>
      <c r="H3" s="255"/>
      <c r="I3" s="280"/>
      <c r="J3" s="287"/>
      <c r="K3" s="287"/>
      <c r="L3" s="288" t="s">
        <v>711</v>
      </c>
      <c r="M3" s="288"/>
      <c r="N3" s="289" t="s">
        <v>712</v>
      </c>
      <c r="O3" s="290"/>
      <c r="P3" s="291" t="s">
        <v>91</v>
      </c>
      <c r="Q3" s="291"/>
      <c r="R3" s="291" t="s">
        <v>75</v>
      </c>
      <c r="S3" s="291"/>
      <c r="T3" s="291" t="s">
        <v>742</v>
      </c>
      <c r="U3" s="291"/>
      <c r="V3" s="291" t="s">
        <v>744</v>
      </c>
      <c r="W3" s="291"/>
      <c r="X3" s="291" t="s">
        <v>3</v>
      </c>
      <c r="Y3" s="292"/>
      <c r="Z3" s="291" t="s">
        <v>6</v>
      </c>
      <c r="AA3" s="292"/>
      <c r="AB3" s="293" t="s">
        <v>7</v>
      </c>
      <c r="AC3" s="294"/>
      <c r="AD3" s="291" t="s">
        <v>4</v>
      </c>
      <c r="AE3" s="292"/>
      <c r="AF3" s="291" t="s">
        <v>5</v>
      </c>
      <c r="AG3" s="291"/>
      <c r="AH3" s="291" t="s">
        <v>2</v>
      </c>
      <c r="AI3" s="292"/>
      <c r="AJ3" s="291" t="s">
        <v>356</v>
      </c>
      <c r="AK3" s="292"/>
      <c r="AL3" s="291" t="s">
        <v>183</v>
      </c>
      <c r="AM3" s="292"/>
      <c r="AN3" s="295" t="s">
        <v>716</v>
      </c>
      <c r="AO3" s="295"/>
      <c r="AP3" s="296" t="s">
        <v>195</v>
      </c>
      <c r="AQ3" s="292"/>
      <c r="AR3" s="292"/>
      <c r="AS3" s="292"/>
      <c r="AT3" s="292"/>
      <c r="AU3" s="292"/>
    </row>
    <row r="4" spans="1:47" ht="90">
      <c r="A4" s="89"/>
      <c r="B4" s="134" t="s">
        <v>187</v>
      </c>
      <c r="C4" s="135" t="s">
        <v>188</v>
      </c>
      <c r="D4" s="136" t="s">
        <v>703</v>
      </c>
      <c r="E4" s="136" t="s">
        <v>704</v>
      </c>
      <c r="F4" s="121" t="s">
        <v>223</v>
      </c>
      <c r="G4" s="137" t="s">
        <v>279</v>
      </c>
      <c r="H4" s="137" t="s">
        <v>278</v>
      </c>
      <c r="I4" s="138" t="s">
        <v>714</v>
      </c>
      <c r="J4" s="297" t="s">
        <v>71</v>
      </c>
      <c r="K4" s="298" t="s">
        <v>713</v>
      </c>
      <c r="L4" s="299" t="s">
        <v>185</v>
      </c>
      <c r="M4" s="300" t="s">
        <v>109</v>
      </c>
      <c r="N4" s="299" t="s">
        <v>213</v>
      </c>
      <c r="O4" s="299" t="s">
        <v>194</v>
      </c>
      <c r="P4" s="299" t="s">
        <v>185</v>
      </c>
      <c r="Q4" s="299" t="s">
        <v>213</v>
      </c>
      <c r="R4" s="299" t="s">
        <v>185</v>
      </c>
      <c r="S4" s="299" t="s">
        <v>213</v>
      </c>
      <c r="T4" s="299" t="s">
        <v>185</v>
      </c>
      <c r="U4" s="299" t="s">
        <v>213</v>
      </c>
      <c r="V4" s="299" t="s">
        <v>185</v>
      </c>
      <c r="W4" s="299" t="s">
        <v>213</v>
      </c>
      <c r="X4" s="299" t="s">
        <v>185</v>
      </c>
      <c r="Y4" s="300" t="s">
        <v>109</v>
      </c>
      <c r="Z4" s="299" t="s">
        <v>185</v>
      </c>
      <c r="AA4" s="300" t="s">
        <v>109</v>
      </c>
      <c r="AB4" s="299" t="s">
        <v>185</v>
      </c>
      <c r="AC4" s="300" t="s">
        <v>109</v>
      </c>
      <c r="AD4" s="299" t="s">
        <v>185</v>
      </c>
      <c r="AE4" s="300" t="s">
        <v>109</v>
      </c>
      <c r="AF4" s="299" t="s">
        <v>185</v>
      </c>
      <c r="AG4" s="300" t="s">
        <v>109</v>
      </c>
      <c r="AH4" s="299" t="s">
        <v>185</v>
      </c>
      <c r="AI4" s="299" t="s">
        <v>213</v>
      </c>
      <c r="AJ4" s="299" t="s">
        <v>185</v>
      </c>
      <c r="AK4" s="300" t="s">
        <v>109</v>
      </c>
      <c r="AL4" s="299" t="s">
        <v>185</v>
      </c>
      <c r="AM4" s="300" t="s">
        <v>109</v>
      </c>
      <c r="AN4" s="299" t="s">
        <v>717</v>
      </c>
      <c r="AO4" s="300" t="s">
        <v>109</v>
      </c>
      <c r="AP4" s="299" t="s">
        <v>60</v>
      </c>
      <c r="AQ4" s="297" t="s">
        <v>185</v>
      </c>
      <c r="AR4" s="300" t="s">
        <v>109</v>
      </c>
      <c r="AS4" s="299" t="s">
        <v>61</v>
      </c>
      <c r="AT4" s="297" t="s">
        <v>185</v>
      </c>
      <c r="AU4" s="300" t="s">
        <v>109</v>
      </c>
    </row>
    <row r="5" spans="1:47">
      <c r="A5" s="133" t="s">
        <v>746</v>
      </c>
      <c r="B5" s="117">
        <v>0</v>
      </c>
      <c r="C5" s="117">
        <v>11.5</v>
      </c>
      <c r="D5" s="140" t="s">
        <v>478</v>
      </c>
      <c r="E5" s="139"/>
      <c r="F5" s="128" t="s">
        <v>158</v>
      </c>
      <c r="G5" s="141"/>
      <c r="H5" s="141"/>
      <c r="I5" s="281" t="s">
        <v>757</v>
      </c>
      <c r="J5" s="301"/>
      <c r="K5" s="301"/>
      <c r="L5" s="116"/>
      <c r="M5" s="115"/>
      <c r="N5" s="115"/>
      <c r="O5" s="115" t="s">
        <v>230</v>
      </c>
      <c r="P5" s="5"/>
      <c r="Q5" s="5"/>
      <c r="R5" s="142"/>
      <c r="S5" s="142"/>
      <c r="T5" s="142"/>
      <c r="U5" s="142"/>
      <c r="V5" s="142"/>
      <c r="W5" s="142"/>
      <c r="X5" s="142"/>
      <c r="Y5" s="142"/>
      <c r="Z5" s="142"/>
      <c r="AA5" s="142"/>
      <c r="AB5" s="142"/>
      <c r="AC5" s="142"/>
      <c r="AD5" s="142"/>
      <c r="AE5" s="142"/>
      <c r="AF5" s="142"/>
      <c r="AG5" s="142"/>
      <c r="AH5" s="142"/>
      <c r="AI5" s="142"/>
      <c r="AJ5" s="142"/>
      <c r="AK5" s="142"/>
      <c r="AL5" s="142"/>
      <c r="AM5" s="142"/>
      <c r="AN5" s="115"/>
      <c r="AO5" s="115"/>
      <c r="AP5" s="116"/>
      <c r="AQ5" s="116"/>
      <c r="AR5" s="116"/>
      <c r="AS5" s="116"/>
      <c r="AT5" s="116"/>
      <c r="AU5" s="116"/>
    </row>
    <row r="6" spans="1:47">
      <c r="A6" s="133" t="s">
        <v>746</v>
      </c>
      <c r="B6" s="117">
        <v>11.5</v>
      </c>
      <c r="C6" s="117">
        <v>13</v>
      </c>
      <c r="D6" s="140" t="s">
        <v>462</v>
      </c>
      <c r="E6" s="139"/>
      <c r="F6" s="141"/>
      <c r="G6" s="141"/>
      <c r="H6" s="141"/>
      <c r="I6" s="281" t="s">
        <v>752</v>
      </c>
      <c r="J6" s="301"/>
      <c r="K6" s="301"/>
      <c r="L6" s="116"/>
      <c r="M6" s="115"/>
      <c r="N6" s="115"/>
      <c r="O6" s="115"/>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15"/>
      <c r="AO6" s="115"/>
      <c r="AP6" s="116"/>
      <c r="AQ6" s="116"/>
      <c r="AR6" s="116"/>
      <c r="AS6" s="116"/>
      <c r="AT6" s="116"/>
      <c r="AU6" s="116"/>
    </row>
    <row r="7" spans="1:47" ht="26.4">
      <c r="A7" s="133" t="s">
        <v>746</v>
      </c>
      <c r="B7" s="117">
        <v>13</v>
      </c>
      <c r="C7" s="117">
        <v>15.65</v>
      </c>
      <c r="D7" s="140" t="s">
        <v>478</v>
      </c>
      <c r="E7" s="139"/>
      <c r="F7" s="141"/>
      <c r="G7" s="141"/>
      <c r="H7" s="143"/>
      <c r="I7" s="281" t="s">
        <v>1012</v>
      </c>
      <c r="J7" s="301"/>
      <c r="K7" s="301"/>
      <c r="L7" s="116"/>
      <c r="M7" s="115"/>
      <c r="N7" s="115"/>
      <c r="O7" s="115" t="s">
        <v>229</v>
      </c>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15"/>
      <c r="AO7" s="115"/>
      <c r="AP7" s="116"/>
      <c r="AQ7" s="116"/>
      <c r="AR7" s="116"/>
      <c r="AS7" s="116"/>
      <c r="AT7" s="116"/>
      <c r="AU7" s="116"/>
    </row>
    <row r="8" spans="1:47" ht="26.4">
      <c r="A8" s="133"/>
      <c r="B8" s="117">
        <v>15.65</v>
      </c>
      <c r="C8" s="117">
        <v>16.75</v>
      </c>
      <c r="D8" s="140" t="s">
        <v>1009</v>
      </c>
      <c r="E8" s="139"/>
      <c r="F8" s="128" t="s">
        <v>742</v>
      </c>
      <c r="G8" s="143"/>
      <c r="H8" s="141"/>
      <c r="I8" s="281" t="s">
        <v>1011</v>
      </c>
      <c r="J8" s="301"/>
      <c r="K8" s="301"/>
      <c r="L8" s="116"/>
      <c r="M8" s="115"/>
      <c r="N8" s="115"/>
      <c r="O8" s="115" t="s">
        <v>230</v>
      </c>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15"/>
      <c r="AO8" s="115"/>
      <c r="AP8" s="116"/>
      <c r="AQ8" s="116"/>
      <c r="AR8" s="116"/>
      <c r="AS8" s="116"/>
      <c r="AT8" s="116"/>
      <c r="AU8" s="116"/>
    </row>
    <row r="9" spans="1:47" ht="26.4">
      <c r="A9" s="133"/>
      <c r="B9" s="117">
        <v>16.75</v>
      </c>
      <c r="C9" s="117">
        <v>17.8</v>
      </c>
      <c r="D9" s="140" t="s">
        <v>478</v>
      </c>
      <c r="E9" s="139"/>
      <c r="G9" s="128" t="s">
        <v>742</v>
      </c>
      <c r="H9" s="141"/>
      <c r="I9" s="281" t="s">
        <v>1013</v>
      </c>
      <c r="J9" s="301"/>
      <c r="K9" s="301"/>
      <c r="L9" s="116"/>
      <c r="M9" s="115"/>
      <c r="N9" s="115"/>
      <c r="O9" s="115" t="s">
        <v>229</v>
      </c>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15"/>
      <c r="AO9" s="115"/>
      <c r="AP9" s="116"/>
      <c r="AQ9" s="116"/>
      <c r="AR9" s="116"/>
      <c r="AS9" s="116"/>
      <c r="AT9" s="116"/>
      <c r="AU9" s="116"/>
    </row>
    <row r="10" spans="1:47" ht="26.4">
      <c r="A10" s="133" t="s">
        <v>746</v>
      </c>
      <c r="B10" s="117">
        <v>17.8</v>
      </c>
      <c r="C10" s="117">
        <v>23.5</v>
      </c>
      <c r="D10" s="140" t="s">
        <v>476</v>
      </c>
      <c r="E10" s="139"/>
      <c r="F10" s="117"/>
      <c r="G10" s="117"/>
      <c r="H10" s="128" t="s">
        <v>742</v>
      </c>
      <c r="I10" s="281" t="s">
        <v>946</v>
      </c>
      <c r="J10" s="301"/>
      <c r="K10" s="301"/>
      <c r="L10" s="116"/>
      <c r="M10" s="115"/>
      <c r="N10" s="115"/>
      <c r="O10" s="115" t="s">
        <v>229</v>
      </c>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15"/>
      <c r="AO10" s="115"/>
      <c r="AP10" s="116"/>
      <c r="AQ10" s="116"/>
      <c r="AR10" s="116"/>
      <c r="AS10" s="116"/>
      <c r="AT10" s="116"/>
      <c r="AU10" s="116"/>
    </row>
    <row r="11" spans="1:47" ht="105.6">
      <c r="A11" s="133" t="s">
        <v>746</v>
      </c>
      <c r="B11" s="117">
        <v>23.5</v>
      </c>
      <c r="C11" s="117">
        <v>26.6</v>
      </c>
      <c r="D11" s="140" t="s">
        <v>476</v>
      </c>
      <c r="E11" s="139"/>
      <c r="F11" s="117"/>
      <c r="G11" s="117"/>
      <c r="H11" s="128"/>
      <c r="I11" s="281" t="s">
        <v>972</v>
      </c>
      <c r="J11" s="301"/>
      <c r="K11" s="301"/>
      <c r="L11" s="116"/>
      <c r="M11" s="115"/>
      <c r="N11" s="115"/>
      <c r="O11" s="115" t="s">
        <v>228</v>
      </c>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15"/>
      <c r="AO11" s="115"/>
      <c r="AP11" s="116"/>
      <c r="AQ11" s="116"/>
      <c r="AR11" s="116"/>
      <c r="AS11" s="116"/>
      <c r="AT11" s="116"/>
      <c r="AU11" s="116"/>
    </row>
    <row r="12" spans="1:47" ht="26.4">
      <c r="A12" s="133" t="s">
        <v>746</v>
      </c>
      <c r="B12" s="117">
        <v>26.6</v>
      </c>
      <c r="C12" s="117">
        <v>27.3</v>
      </c>
      <c r="D12" s="278" t="s">
        <v>218</v>
      </c>
      <c r="E12" s="139"/>
      <c r="F12" s="140" t="s">
        <v>218</v>
      </c>
      <c r="G12" s="117"/>
      <c r="H12" s="117"/>
      <c r="I12" s="281" t="s">
        <v>860</v>
      </c>
      <c r="J12" s="301"/>
      <c r="K12" s="301"/>
      <c r="L12" s="116"/>
      <c r="M12" s="115"/>
      <c r="N12" s="115"/>
      <c r="O12" s="115" t="s">
        <v>228</v>
      </c>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15"/>
      <c r="AO12" s="115"/>
      <c r="AP12" s="116"/>
      <c r="AQ12" s="116"/>
      <c r="AR12" s="116"/>
      <c r="AS12" s="116"/>
      <c r="AT12" s="116"/>
      <c r="AU12" s="116"/>
    </row>
    <row r="13" spans="1:47" ht="39.6">
      <c r="A13" s="133" t="s">
        <v>746</v>
      </c>
      <c r="B13" s="117">
        <v>27.3</v>
      </c>
      <c r="C13" s="117">
        <v>29.85</v>
      </c>
      <c r="D13" s="140" t="s">
        <v>503</v>
      </c>
      <c r="E13" s="139"/>
      <c r="F13" s="160"/>
      <c r="G13" s="117"/>
      <c r="H13" s="128" t="s">
        <v>742</v>
      </c>
      <c r="I13" s="281" t="s">
        <v>862</v>
      </c>
      <c r="J13" s="301"/>
      <c r="K13" s="301"/>
      <c r="L13" s="116"/>
      <c r="M13" s="115"/>
      <c r="N13" s="115"/>
      <c r="O13" s="115" t="s">
        <v>228</v>
      </c>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15"/>
      <c r="AO13" s="115"/>
      <c r="AP13" s="116"/>
      <c r="AQ13" s="116"/>
      <c r="AR13" s="116"/>
      <c r="AS13" s="116"/>
      <c r="AT13" s="116"/>
      <c r="AU13" s="116"/>
    </row>
    <row r="14" spans="1:47">
      <c r="A14" s="133" t="s">
        <v>746</v>
      </c>
      <c r="B14" s="117">
        <v>29.85</v>
      </c>
      <c r="C14" s="117">
        <v>30.2</v>
      </c>
      <c r="D14" s="140" t="s">
        <v>503</v>
      </c>
      <c r="E14" s="139"/>
      <c r="F14" s="128" t="s">
        <v>218</v>
      </c>
      <c r="G14" s="117"/>
      <c r="H14" s="117"/>
      <c r="I14" s="281" t="s">
        <v>1008</v>
      </c>
      <c r="J14" s="301"/>
      <c r="K14" s="301"/>
      <c r="L14" s="116"/>
      <c r="M14" s="115"/>
      <c r="N14" s="115"/>
      <c r="O14" s="115"/>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15"/>
      <c r="AO14" s="115"/>
      <c r="AP14" s="116"/>
      <c r="AQ14" s="116"/>
      <c r="AR14" s="116"/>
      <c r="AS14" s="116"/>
      <c r="AT14" s="116"/>
      <c r="AU14" s="116"/>
    </row>
    <row r="15" spans="1:47" ht="66">
      <c r="A15" s="133" t="s">
        <v>746</v>
      </c>
      <c r="B15" s="117">
        <v>30.2</v>
      </c>
      <c r="C15" s="276">
        <v>38.36</v>
      </c>
      <c r="D15" s="279" t="s">
        <v>504</v>
      </c>
      <c r="E15" s="139"/>
      <c r="F15" s="117"/>
      <c r="G15" s="117"/>
      <c r="H15" s="117"/>
      <c r="I15" s="282" t="s">
        <v>973</v>
      </c>
      <c r="J15" s="301"/>
      <c r="K15" s="301"/>
      <c r="L15" s="116"/>
      <c r="M15" s="115"/>
      <c r="N15" s="115"/>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15"/>
      <c r="AO15" s="115"/>
      <c r="AP15" s="116"/>
      <c r="AQ15" s="116"/>
      <c r="AR15" s="116"/>
      <c r="AS15" s="116"/>
      <c r="AT15" s="116"/>
      <c r="AU15" s="116"/>
    </row>
    <row r="16" spans="1:47">
      <c r="A16" s="133" t="s">
        <v>746</v>
      </c>
      <c r="B16" s="117">
        <v>38.36</v>
      </c>
      <c r="C16" s="276">
        <v>39.1</v>
      </c>
      <c r="D16" s="140" t="s">
        <v>503</v>
      </c>
      <c r="E16" s="139"/>
      <c r="F16" s="117"/>
      <c r="G16" s="117"/>
      <c r="H16" s="128" t="s">
        <v>742</v>
      </c>
      <c r="I16" s="282" t="s">
        <v>844</v>
      </c>
      <c r="J16" s="301"/>
      <c r="K16" s="301"/>
      <c r="L16" s="116"/>
      <c r="M16" s="115"/>
      <c r="N16" s="115"/>
      <c r="O16" s="115" t="s">
        <v>229</v>
      </c>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15"/>
      <c r="AO16" s="115"/>
      <c r="AP16" s="116"/>
      <c r="AQ16" s="116"/>
      <c r="AR16" s="116"/>
      <c r="AS16" s="116"/>
      <c r="AT16" s="116"/>
      <c r="AU16" s="116"/>
    </row>
    <row r="17" spans="1:47" ht="26.4">
      <c r="A17" s="133" t="s">
        <v>746</v>
      </c>
      <c r="B17" s="117">
        <v>39.1</v>
      </c>
      <c r="C17" s="276">
        <v>40.299999999999997</v>
      </c>
      <c r="D17" s="140" t="s">
        <v>503</v>
      </c>
      <c r="E17" s="139"/>
      <c r="F17" s="117"/>
      <c r="G17" s="117"/>
      <c r="H17" s="117"/>
      <c r="I17" s="282" t="s">
        <v>921</v>
      </c>
      <c r="J17" s="301"/>
      <c r="K17" s="301"/>
      <c r="L17" s="116"/>
      <c r="M17" s="115"/>
      <c r="N17" s="115"/>
      <c r="O17" s="115"/>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15"/>
      <c r="AO17" s="115"/>
      <c r="AP17" s="116"/>
      <c r="AQ17" s="116"/>
      <c r="AR17" s="116"/>
      <c r="AS17" s="116"/>
      <c r="AT17" s="116"/>
      <c r="AU17" s="116"/>
    </row>
    <row r="18" spans="1:47">
      <c r="A18" s="133" t="s">
        <v>746</v>
      </c>
      <c r="B18" s="117">
        <v>40.299999999999997</v>
      </c>
      <c r="C18" s="276">
        <v>40.5</v>
      </c>
      <c r="D18" s="140" t="s">
        <v>503</v>
      </c>
      <c r="E18" s="140"/>
      <c r="F18" s="117"/>
      <c r="G18" s="117"/>
      <c r="H18" s="128" t="s">
        <v>742</v>
      </c>
      <c r="I18" s="282" t="s">
        <v>845</v>
      </c>
      <c r="J18" s="301"/>
      <c r="K18" s="301"/>
      <c r="L18" s="116"/>
      <c r="M18" s="115"/>
      <c r="N18" s="115"/>
      <c r="O18" s="115"/>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15"/>
      <c r="AO18" s="115"/>
      <c r="AP18" s="116"/>
      <c r="AQ18" s="116"/>
      <c r="AR18" s="116"/>
      <c r="AS18" s="116"/>
      <c r="AT18" s="116"/>
      <c r="AU18" s="116"/>
    </row>
    <row r="19" spans="1:47">
      <c r="A19" s="133" t="s">
        <v>746</v>
      </c>
      <c r="B19" s="117">
        <v>40.5</v>
      </c>
      <c r="C19" s="117">
        <v>41.8</v>
      </c>
      <c r="D19" s="140" t="s">
        <v>503</v>
      </c>
      <c r="E19" s="140"/>
      <c r="F19" s="117"/>
      <c r="G19" s="128"/>
      <c r="H19" s="117"/>
      <c r="I19" s="282" t="s">
        <v>846</v>
      </c>
      <c r="J19" s="301"/>
      <c r="K19" s="301"/>
      <c r="L19" s="116"/>
      <c r="M19" s="115"/>
      <c r="N19" s="115"/>
      <c r="O19" s="115"/>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15"/>
      <c r="AO19" s="115"/>
      <c r="AP19" s="116"/>
      <c r="AQ19" s="116"/>
      <c r="AR19" s="116"/>
      <c r="AS19" s="116"/>
      <c r="AT19" s="116"/>
      <c r="AU19" s="116"/>
    </row>
    <row r="20" spans="1:47" ht="145.19999999999999">
      <c r="A20" s="133" t="s">
        <v>746</v>
      </c>
      <c r="B20" s="117">
        <v>41.8</v>
      </c>
      <c r="C20" s="117">
        <v>59.8</v>
      </c>
      <c r="D20" s="279" t="s">
        <v>504</v>
      </c>
      <c r="E20" s="139"/>
      <c r="F20" s="117"/>
      <c r="G20" s="117"/>
      <c r="H20" s="128" t="s">
        <v>742</v>
      </c>
      <c r="I20" s="282" t="s">
        <v>974</v>
      </c>
      <c r="J20" s="301"/>
      <c r="K20" s="301"/>
      <c r="L20" s="116"/>
      <c r="M20" s="115"/>
      <c r="N20" s="115"/>
      <c r="O20" s="115"/>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15"/>
      <c r="AO20" s="115"/>
      <c r="AP20" s="116"/>
      <c r="AQ20" s="116"/>
      <c r="AR20" s="116"/>
      <c r="AS20" s="116"/>
      <c r="AT20" s="116"/>
      <c r="AU20" s="116"/>
    </row>
    <row r="21" spans="1:47" ht="26.4">
      <c r="A21" s="133" t="s">
        <v>746</v>
      </c>
      <c r="B21" s="117">
        <v>59.8</v>
      </c>
      <c r="C21" s="117">
        <v>60.15</v>
      </c>
      <c r="D21" s="140" t="s">
        <v>504</v>
      </c>
      <c r="E21" s="142"/>
      <c r="F21" s="142"/>
      <c r="G21" s="142"/>
      <c r="H21" s="142"/>
      <c r="I21" s="283" t="s">
        <v>868</v>
      </c>
      <c r="J21" s="301"/>
      <c r="K21" s="301"/>
      <c r="L21" s="116"/>
      <c r="M21" s="115"/>
      <c r="N21" s="115"/>
      <c r="O21" s="115"/>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15"/>
      <c r="AO21" s="115"/>
      <c r="AP21" s="116"/>
      <c r="AQ21" s="116"/>
      <c r="AR21" s="116"/>
      <c r="AS21" s="116"/>
      <c r="AT21" s="116"/>
      <c r="AU21" s="116"/>
    </row>
    <row r="22" spans="1:47" ht="26.4">
      <c r="A22" s="133" t="s">
        <v>746</v>
      </c>
      <c r="B22" s="117">
        <v>60.15</v>
      </c>
      <c r="C22" s="117">
        <v>70</v>
      </c>
      <c r="D22" s="140" t="s">
        <v>503</v>
      </c>
      <c r="E22" s="142"/>
      <c r="F22" s="142"/>
      <c r="G22" s="142"/>
      <c r="H22" s="142"/>
      <c r="I22" s="281" t="s">
        <v>975</v>
      </c>
      <c r="J22" s="301"/>
      <c r="K22" s="301"/>
      <c r="L22" s="116"/>
      <c r="M22" s="115"/>
      <c r="N22" s="115"/>
      <c r="O22" s="115" t="s">
        <v>228</v>
      </c>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15"/>
      <c r="AO22" s="115"/>
      <c r="AP22" s="116"/>
      <c r="AQ22" s="116"/>
      <c r="AR22" s="116"/>
      <c r="AS22" s="116"/>
      <c r="AT22" s="116"/>
      <c r="AU22" s="116"/>
    </row>
    <row r="23" spans="1:47" ht="52.8">
      <c r="A23" s="133" t="s">
        <v>746</v>
      </c>
      <c r="B23" s="117">
        <v>70</v>
      </c>
      <c r="C23" s="128">
        <v>70.86</v>
      </c>
      <c r="D23" s="140" t="s">
        <v>503</v>
      </c>
      <c r="E23" s="142"/>
      <c r="F23" s="117"/>
      <c r="G23" s="117"/>
      <c r="H23" s="128" t="s">
        <v>742</v>
      </c>
      <c r="I23" s="283" t="s">
        <v>976</v>
      </c>
      <c r="J23" s="301"/>
      <c r="K23" s="301"/>
      <c r="L23" s="116"/>
      <c r="M23" s="115"/>
      <c r="N23" s="115"/>
      <c r="O23" s="115"/>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15"/>
      <c r="AO23" s="115"/>
      <c r="AP23" s="116"/>
      <c r="AQ23" s="116"/>
      <c r="AR23" s="116"/>
      <c r="AS23" s="116"/>
      <c r="AT23" s="116"/>
      <c r="AU23" s="116"/>
    </row>
    <row r="24" spans="1:47" ht="26.4">
      <c r="A24" s="133" t="s">
        <v>746</v>
      </c>
      <c r="B24" s="117">
        <v>70.86</v>
      </c>
      <c r="C24" s="128">
        <v>71.7</v>
      </c>
      <c r="D24" s="140" t="s">
        <v>503</v>
      </c>
      <c r="E24" s="142"/>
      <c r="F24" s="142"/>
      <c r="G24" s="142"/>
      <c r="H24" s="117"/>
      <c r="I24" s="283" t="s">
        <v>944</v>
      </c>
      <c r="J24" s="301"/>
      <c r="K24" s="301"/>
      <c r="L24" s="116"/>
      <c r="M24" s="115"/>
      <c r="N24" s="115"/>
      <c r="O24" s="115"/>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15"/>
      <c r="AO24" s="115"/>
      <c r="AP24" s="116"/>
      <c r="AQ24" s="116"/>
      <c r="AR24" s="116"/>
      <c r="AS24" s="116"/>
      <c r="AT24" s="116"/>
      <c r="AU24" s="116"/>
    </row>
    <row r="25" spans="1:47" ht="21" customHeight="1">
      <c r="A25" s="133" t="s">
        <v>746</v>
      </c>
      <c r="B25" s="117">
        <v>71.7</v>
      </c>
      <c r="C25" s="117">
        <v>71.8</v>
      </c>
      <c r="D25" s="140" t="s">
        <v>503</v>
      </c>
      <c r="E25" s="142"/>
      <c r="F25" s="142" t="s">
        <v>742</v>
      </c>
      <c r="G25" s="142"/>
      <c r="H25" s="142"/>
      <c r="I25" s="283" t="s">
        <v>945</v>
      </c>
      <c r="J25" s="301"/>
      <c r="K25" s="301"/>
      <c r="L25" s="116"/>
      <c r="M25" s="115"/>
      <c r="N25" s="115"/>
      <c r="O25" s="115"/>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15"/>
      <c r="AO25" s="115"/>
      <c r="AP25" s="116"/>
      <c r="AQ25" s="116"/>
      <c r="AR25" s="116"/>
      <c r="AS25" s="116"/>
      <c r="AT25" s="116"/>
      <c r="AU25" s="116"/>
    </row>
    <row r="26" spans="1:47" ht="26.4">
      <c r="A26" s="133" t="s">
        <v>746</v>
      </c>
      <c r="B26" s="117">
        <v>71.8</v>
      </c>
      <c r="C26" s="117">
        <v>77.400000000000006</v>
      </c>
      <c r="D26" s="140" t="s">
        <v>503</v>
      </c>
      <c r="E26" s="142"/>
      <c r="F26" s="142"/>
      <c r="G26" s="142"/>
      <c r="H26" s="142"/>
      <c r="I26" s="283" t="s">
        <v>870</v>
      </c>
      <c r="J26" s="301"/>
      <c r="K26" s="301"/>
      <c r="L26" s="116"/>
      <c r="M26" s="115"/>
      <c r="N26" s="115"/>
      <c r="O26" s="115"/>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15"/>
      <c r="AO26" s="115"/>
      <c r="AP26" s="116"/>
      <c r="AQ26" s="116"/>
      <c r="AR26" s="116"/>
      <c r="AS26" s="116"/>
      <c r="AT26" s="116"/>
      <c r="AU26" s="116"/>
    </row>
    <row r="27" spans="1:47" ht="26.4">
      <c r="A27" s="133" t="s">
        <v>746</v>
      </c>
      <c r="B27" s="117">
        <v>77.400000000000006</v>
      </c>
      <c r="C27" s="277">
        <v>79.8</v>
      </c>
      <c r="D27" s="140" t="s">
        <v>503</v>
      </c>
      <c r="E27" s="142"/>
      <c r="F27" s="142"/>
      <c r="G27" s="142"/>
      <c r="H27" s="142"/>
      <c r="I27" s="283" t="s">
        <v>933</v>
      </c>
      <c r="J27" s="301"/>
      <c r="K27" s="301"/>
      <c r="L27" s="116"/>
      <c r="M27" s="115"/>
      <c r="N27" s="115"/>
      <c r="O27" s="115"/>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15"/>
      <c r="AO27" s="115"/>
      <c r="AP27" s="116"/>
      <c r="AQ27" s="116"/>
      <c r="AR27" s="116"/>
      <c r="AS27" s="116"/>
      <c r="AT27" s="116"/>
      <c r="AU27" s="116"/>
    </row>
    <row r="28" spans="1:47" ht="26.4">
      <c r="A28" s="133" t="s">
        <v>746</v>
      </c>
      <c r="B28" s="117">
        <v>79.8</v>
      </c>
      <c r="C28" s="277">
        <v>84.4</v>
      </c>
      <c r="D28" s="140" t="s">
        <v>504</v>
      </c>
      <c r="E28" s="142"/>
      <c r="F28" s="142"/>
      <c r="G28" s="142"/>
      <c r="H28" s="142"/>
      <c r="I28" s="283" t="s">
        <v>934</v>
      </c>
      <c r="J28" s="301"/>
      <c r="K28" s="301"/>
      <c r="L28" s="116"/>
      <c r="M28" s="115"/>
      <c r="N28" s="115"/>
      <c r="O28" s="115"/>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15"/>
      <c r="AO28" s="115"/>
      <c r="AP28" s="116"/>
      <c r="AQ28" s="116"/>
      <c r="AR28" s="116"/>
      <c r="AS28" s="116"/>
      <c r="AT28" s="116"/>
      <c r="AU28" s="116"/>
    </row>
    <row r="29" spans="1:47">
      <c r="A29" s="133" t="s">
        <v>746</v>
      </c>
      <c r="B29" s="117">
        <v>84.4</v>
      </c>
      <c r="C29" s="277">
        <v>85</v>
      </c>
      <c r="D29" s="140" t="s">
        <v>504</v>
      </c>
      <c r="E29" s="142"/>
      <c r="F29" s="142"/>
      <c r="G29" s="142"/>
      <c r="H29" s="142"/>
      <c r="I29" s="283" t="s">
        <v>871</v>
      </c>
      <c r="J29" s="301"/>
      <c r="K29" s="301"/>
      <c r="L29" s="116"/>
      <c r="M29" s="115"/>
      <c r="N29" s="115"/>
      <c r="O29" s="115"/>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15"/>
      <c r="AO29" s="115"/>
      <c r="AP29" s="116"/>
      <c r="AQ29" s="116"/>
      <c r="AR29" s="116"/>
      <c r="AS29" s="116"/>
      <c r="AT29" s="116"/>
      <c r="AU29" s="116"/>
    </row>
    <row r="30" spans="1:47" ht="26.4">
      <c r="A30" s="133" t="s">
        <v>746</v>
      </c>
      <c r="B30" s="117">
        <v>85</v>
      </c>
      <c r="C30" s="277">
        <v>90</v>
      </c>
      <c r="D30" s="140" t="s">
        <v>504</v>
      </c>
      <c r="E30" s="142"/>
      <c r="F30" s="142"/>
      <c r="G30" s="142"/>
      <c r="H30" s="142" t="s">
        <v>742</v>
      </c>
      <c r="I30" s="283" t="s">
        <v>1007</v>
      </c>
      <c r="J30" s="301"/>
      <c r="K30" s="301"/>
      <c r="L30" s="116"/>
      <c r="M30" s="115"/>
      <c r="N30" s="115"/>
      <c r="O30" s="115"/>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15"/>
      <c r="AO30" s="115"/>
      <c r="AP30" s="116"/>
      <c r="AQ30" s="116"/>
      <c r="AR30" s="116"/>
      <c r="AS30" s="116"/>
      <c r="AT30" s="116"/>
      <c r="AU30" s="116"/>
    </row>
    <row r="31" spans="1:47" ht="26.4">
      <c r="A31" s="133" t="s">
        <v>746</v>
      </c>
      <c r="B31" s="117">
        <v>90</v>
      </c>
      <c r="C31" s="277">
        <v>90.5</v>
      </c>
      <c r="D31" s="140" t="s">
        <v>504</v>
      </c>
      <c r="E31" s="142"/>
      <c r="F31" s="142" t="s">
        <v>742</v>
      </c>
      <c r="G31" s="142"/>
      <c r="H31" s="117"/>
      <c r="I31" s="283" t="s">
        <v>1005</v>
      </c>
      <c r="J31" s="301"/>
      <c r="K31" s="301"/>
      <c r="L31" s="116"/>
      <c r="M31" s="115"/>
      <c r="N31" s="115"/>
      <c r="O31" s="115"/>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15"/>
      <c r="AO31" s="115"/>
      <c r="AP31" s="116"/>
      <c r="AQ31" s="116"/>
      <c r="AR31" s="116"/>
      <c r="AS31" s="116"/>
      <c r="AT31" s="116"/>
      <c r="AU31" s="116"/>
    </row>
    <row r="32" spans="1:47" ht="26.4">
      <c r="A32" s="133" t="s">
        <v>746</v>
      </c>
      <c r="B32" s="117">
        <v>90.5</v>
      </c>
      <c r="C32" s="277">
        <v>93.8</v>
      </c>
      <c r="D32" s="140" t="s">
        <v>504</v>
      </c>
      <c r="E32" s="142"/>
      <c r="F32" s="142"/>
      <c r="G32" s="142"/>
      <c r="H32" s="128" t="s">
        <v>742</v>
      </c>
      <c r="I32" s="284" t="s">
        <v>1006</v>
      </c>
      <c r="J32" s="301"/>
      <c r="K32" s="301"/>
      <c r="L32" s="116"/>
      <c r="M32" s="115"/>
      <c r="N32" s="115"/>
      <c r="O32" s="115"/>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15"/>
      <c r="AO32" s="115"/>
      <c r="AP32" s="116"/>
      <c r="AQ32" s="116"/>
      <c r="AR32" s="116"/>
      <c r="AS32" s="116"/>
      <c r="AT32" s="116"/>
      <c r="AU32" s="116"/>
    </row>
    <row r="33" spans="1:47">
      <c r="A33" s="133" t="s">
        <v>746</v>
      </c>
      <c r="B33" s="117">
        <v>93.8</v>
      </c>
      <c r="C33" s="277">
        <v>94.1</v>
      </c>
      <c r="D33" s="140" t="s">
        <v>504</v>
      </c>
      <c r="E33" s="140" t="s">
        <v>742</v>
      </c>
      <c r="F33" s="139"/>
      <c r="G33" s="142" t="s">
        <v>742</v>
      </c>
      <c r="H33" s="142"/>
      <c r="I33" s="283" t="s">
        <v>872</v>
      </c>
      <c r="J33" s="301"/>
      <c r="K33" s="301"/>
      <c r="L33" s="116"/>
      <c r="M33" s="115"/>
      <c r="N33" s="115"/>
      <c r="O33" s="115"/>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15"/>
      <c r="AO33" s="115"/>
      <c r="AP33" s="116"/>
      <c r="AQ33" s="116"/>
      <c r="AR33" s="116"/>
      <c r="AS33" s="116"/>
      <c r="AT33" s="116"/>
      <c r="AU33" s="116"/>
    </row>
    <row r="34" spans="1:47">
      <c r="A34" s="133" t="s">
        <v>746</v>
      </c>
      <c r="B34" s="117">
        <v>94.1</v>
      </c>
      <c r="C34" s="277">
        <v>94.6</v>
      </c>
      <c r="D34" s="140" t="s">
        <v>504</v>
      </c>
      <c r="E34" s="140"/>
      <c r="F34" s="139"/>
      <c r="G34" s="142"/>
      <c r="H34" s="142"/>
      <c r="I34" s="283" t="s">
        <v>915</v>
      </c>
      <c r="J34" s="301"/>
      <c r="K34" s="301"/>
      <c r="L34" s="116"/>
      <c r="M34" s="115"/>
      <c r="N34" s="115"/>
      <c r="O34" s="115"/>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15"/>
      <c r="AO34" s="115"/>
      <c r="AP34" s="116"/>
      <c r="AQ34" s="116"/>
      <c r="AR34" s="116"/>
      <c r="AS34" s="116"/>
      <c r="AT34" s="116"/>
      <c r="AU34" s="116"/>
    </row>
    <row r="35" spans="1:47" ht="39.6">
      <c r="A35" s="133" t="s">
        <v>746</v>
      </c>
      <c r="B35" s="117">
        <v>94.6</v>
      </c>
      <c r="C35" s="277">
        <v>99.7</v>
      </c>
      <c r="D35" s="133" t="s">
        <v>495</v>
      </c>
      <c r="E35" s="142"/>
      <c r="F35" s="142"/>
      <c r="G35" s="142"/>
      <c r="H35" s="142"/>
      <c r="I35" s="283" t="s">
        <v>916</v>
      </c>
      <c r="J35" s="301"/>
      <c r="K35" s="301"/>
      <c r="L35" s="116"/>
      <c r="M35" s="115"/>
      <c r="N35" s="115"/>
      <c r="O35" s="115"/>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15"/>
      <c r="AO35" s="115"/>
      <c r="AP35" s="116"/>
      <c r="AQ35" s="116"/>
      <c r="AR35" s="116"/>
      <c r="AS35" s="116"/>
      <c r="AT35" s="116"/>
      <c r="AU35" s="116"/>
    </row>
    <row r="36" spans="1:47" ht="26.4">
      <c r="A36" s="133" t="s">
        <v>746</v>
      </c>
      <c r="B36" s="117">
        <v>99.7</v>
      </c>
      <c r="C36" s="277">
        <v>100.3</v>
      </c>
      <c r="D36" s="140" t="s">
        <v>478</v>
      </c>
      <c r="E36" s="142"/>
      <c r="F36" s="142" t="s">
        <v>742</v>
      </c>
      <c r="G36" s="142"/>
      <c r="H36" s="142"/>
      <c r="I36" s="283" t="s">
        <v>873</v>
      </c>
      <c r="J36" s="301"/>
      <c r="K36" s="301"/>
      <c r="L36" s="116"/>
      <c r="M36" s="115"/>
      <c r="N36" s="115"/>
      <c r="O36" s="115" t="s">
        <v>228</v>
      </c>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15"/>
      <c r="AO36" s="115"/>
      <c r="AP36" s="116"/>
      <c r="AQ36" s="116"/>
      <c r="AR36" s="116"/>
      <c r="AS36" s="116"/>
      <c r="AT36" s="116"/>
      <c r="AU36" s="116"/>
    </row>
    <row r="37" spans="1:47" ht="66">
      <c r="A37" s="133" t="s">
        <v>746</v>
      </c>
      <c r="B37" s="117">
        <v>100.3</v>
      </c>
      <c r="C37" s="277">
        <v>109.5</v>
      </c>
      <c r="D37" s="157" t="s">
        <v>476</v>
      </c>
      <c r="E37" s="142"/>
      <c r="F37" s="142"/>
      <c r="G37" s="142"/>
      <c r="H37" s="142"/>
      <c r="I37" s="283" t="s">
        <v>878</v>
      </c>
      <c r="J37" s="301"/>
      <c r="K37" s="301"/>
      <c r="L37" s="116"/>
      <c r="M37" s="115"/>
      <c r="N37" s="115"/>
      <c r="O37" s="115" t="s">
        <v>229</v>
      </c>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15"/>
      <c r="AO37" s="115"/>
      <c r="AP37" s="116"/>
      <c r="AQ37" s="116"/>
      <c r="AR37" s="116"/>
      <c r="AS37" s="116"/>
      <c r="AT37" s="116"/>
      <c r="AU37" s="116"/>
    </row>
    <row r="38" spans="1:47" ht="39.6">
      <c r="A38" s="133" t="s">
        <v>746</v>
      </c>
      <c r="B38" s="128">
        <v>109.05</v>
      </c>
      <c r="C38" s="277">
        <v>113.3</v>
      </c>
      <c r="D38" s="156" t="s">
        <v>504</v>
      </c>
      <c r="E38" s="127"/>
      <c r="F38" s="127" t="s">
        <v>364</v>
      </c>
      <c r="G38" s="127"/>
      <c r="H38" s="127"/>
      <c r="I38" s="285" t="s">
        <v>936</v>
      </c>
      <c r="J38" s="301"/>
      <c r="K38" s="301"/>
      <c r="L38" s="116"/>
      <c r="M38" s="115"/>
      <c r="N38" s="115"/>
      <c r="O38" s="115"/>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15"/>
      <c r="AO38" s="115"/>
      <c r="AP38" s="116"/>
      <c r="AQ38" s="116"/>
      <c r="AR38" s="116"/>
      <c r="AS38" s="116"/>
      <c r="AT38" s="116"/>
      <c r="AU38" s="116"/>
    </row>
    <row r="39" spans="1:47">
      <c r="A39" s="133" t="s">
        <v>746</v>
      </c>
      <c r="B39" s="277">
        <v>113.3</v>
      </c>
      <c r="C39" s="277">
        <v>121.35</v>
      </c>
      <c r="D39" s="157" t="s">
        <v>478</v>
      </c>
      <c r="E39" s="142"/>
      <c r="F39" s="142"/>
      <c r="G39" s="142"/>
      <c r="H39" s="142"/>
      <c r="I39" s="283" t="s">
        <v>876</v>
      </c>
      <c r="J39" s="301"/>
      <c r="K39" s="301"/>
      <c r="L39" s="116"/>
      <c r="M39" s="115"/>
      <c r="N39" s="115"/>
      <c r="O39" s="115"/>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15"/>
      <c r="AO39" s="115"/>
      <c r="AP39" s="116"/>
      <c r="AQ39" s="116"/>
      <c r="AR39" s="116"/>
      <c r="AS39" s="116"/>
      <c r="AT39" s="116"/>
      <c r="AU39" s="116"/>
    </row>
    <row r="40" spans="1:47" ht="26.4">
      <c r="A40" s="133" t="s">
        <v>746</v>
      </c>
      <c r="B40" s="117">
        <v>121.35</v>
      </c>
      <c r="C40" s="277">
        <v>123.6</v>
      </c>
      <c r="D40" s="157" t="s">
        <v>478</v>
      </c>
      <c r="E40" s="127"/>
      <c r="F40" s="127" t="s">
        <v>364</v>
      </c>
      <c r="G40" s="127" t="s">
        <v>742</v>
      </c>
      <c r="H40" s="127"/>
      <c r="I40" s="285" t="s">
        <v>874</v>
      </c>
      <c r="J40" s="301"/>
      <c r="K40" s="301"/>
      <c r="L40" s="116"/>
      <c r="M40" s="115"/>
      <c r="N40" s="115"/>
      <c r="O40" s="115" t="s">
        <v>228</v>
      </c>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15"/>
      <c r="AO40" s="115"/>
      <c r="AP40" s="116"/>
      <c r="AQ40" s="116"/>
      <c r="AR40" s="116"/>
      <c r="AS40" s="116"/>
      <c r="AT40" s="116"/>
      <c r="AU40" s="116"/>
    </row>
    <row r="41" spans="1:47">
      <c r="A41" s="133" t="s">
        <v>746</v>
      </c>
      <c r="B41" s="117">
        <v>123.6</v>
      </c>
      <c r="C41" s="277">
        <v>124.85</v>
      </c>
      <c r="D41" s="156" t="s">
        <v>503</v>
      </c>
      <c r="E41" s="127"/>
      <c r="F41" s="127"/>
      <c r="G41" s="127"/>
      <c r="H41" s="127"/>
      <c r="I41" s="285" t="s">
        <v>875</v>
      </c>
      <c r="J41" s="301"/>
      <c r="K41" s="301"/>
      <c r="L41" s="116"/>
      <c r="M41" s="115"/>
      <c r="N41" s="115"/>
      <c r="O41" s="115"/>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15"/>
      <c r="AO41" s="115"/>
      <c r="AP41" s="116"/>
      <c r="AQ41" s="116"/>
      <c r="AR41" s="116"/>
      <c r="AS41" s="116"/>
      <c r="AT41" s="116"/>
      <c r="AU41" s="116"/>
    </row>
    <row r="42" spans="1:47" ht="26.4">
      <c r="A42" s="133" t="s">
        <v>746</v>
      </c>
      <c r="B42" s="117">
        <v>124.85</v>
      </c>
      <c r="C42" s="277">
        <v>128.02000000000001</v>
      </c>
      <c r="D42" s="156" t="s">
        <v>478</v>
      </c>
      <c r="E42" s="127"/>
      <c r="F42" s="127"/>
      <c r="G42" s="127" t="s">
        <v>742</v>
      </c>
      <c r="H42" s="127"/>
      <c r="I42" s="285" t="s">
        <v>877</v>
      </c>
      <c r="J42" s="301"/>
      <c r="K42" s="301"/>
      <c r="L42" s="116"/>
      <c r="M42" s="115"/>
      <c r="N42" s="115"/>
      <c r="O42" s="115" t="s">
        <v>229</v>
      </c>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15"/>
      <c r="AO42" s="115"/>
      <c r="AP42" s="116"/>
      <c r="AQ42" s="116"/>
      <c r="AR42" s="116"/>
      <c r="AS42" s="116"/>
      <c r="AT42" s="116"/>
      <c r="AU42" s="116"/>
    </row>
    <row r="43" spans="1:47" ht="26.4">
      <c r="A43" s="133" t="s">
        <v>746</v>
      </c>
      <c r="B43" s="117">
        <v>128.02000000000001</v>
      </c>
      <c r="C43" s="277">
        <v>128.25</v>
      </c>
      <c r="D43" s="156" t="s">
        <v>1009</v>
      </c>
      <c r="E43" s="127" t="s">
        <v>1010</v>
      </c>
      <c r="F43" s="127"/>
      <c r="G43" s="127"/>
      <c r="H43" s="127"/>
      <c r="I43" s="285" t="s">
        <v>879</v>
      </c>
      <c r="J43" s="301"/>
      <c r="K43" s="301"/>
      <c r="L43" s="116"/>
      <c r="M43" s="115"/>
      <c r="N43" s="115"/>
      <c r="O43" s="115"/>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15"/>
      <c r="AO43" s="115"/>
      <c r="AP43" s="116"/>
      <c r="AQ43" s="116"/>
      <c r="AR43" s="116"/>
      <c r="AS43" s="116"/>
      <c r="AT43" s="116"/>
      <c r="AU43" s="116"/>
    </row>
    <row r="44" spans="1:47">
      <c r="A44" s="133" t="s">
        <v>746</v>
      </c>
      <c r="B44" s="117">
        <v>128.25</v>
      </c>
      <c r="C44" s="277">
        <v>128.93</v>
      </c>
      <c r="D44" s="156" t="s">
        <v>476</v>
      </c>
      <c r="E44" s="127" t="s">
        <v>1009</v>
      </c>
      <c r="F44" s="127"/>
      <c r="G44" s="127" t="s">
        <v>742</v>
      </c>
      <c r="H44" s="127"/>
      <c r="I44" s="285" t="s">
        <v>880</v>
      </c>
      <c r="J44" s="301"/>
      <c r="K44" s="301"/>
      <c r="L44" s="116"/>
      <c r="M44" s="115"/>
      <c r="N44" s="115"/>
      <c r="O44" s="115" t="s">
        <v>230</v>
      </c>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15"/>
      <c r="AO44" s="115"/>
      <c r="AP44" s="116"/>
      <c r="AQ44" s="116"/>
      <c r="AR44" s="116"/>
      <c r="AS44" s="116"/>
      <c r="AT44" s="116"/>
      <c r="AU44" s="116"/>
    </row>
    <row r="45" spans="1:47">
      <c r="A45" s="133" t="s">
        <v>746</v>
      </c>
      <c r="B45" s="117">
        <v>128.93</v>
      </c>
      <c r="C45" s="277">
        <v>129.6</v>
      </c>
      <c r="D45" s="156" t="s">
        <v>478</v>
      </c>
      <c r="E45" s="127"/>
      <c r="F45" s="127"/>
      <c r="G45" s="127"/>
      <c r="H45" s="127"/>
      <c r="I45" s="285" t="s">
        <v>881</v>
      </c>
      <c r="J45" s="301"/>
      <c r="K45" s="301"/>
      <c r="L45" s="116"/>
      <c r="M45" s="115"/>
      <c r="N45" s="115"/>
      <c r="O45" s="115"/>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15"/>
      <c r="AO45" s="115"/>
      <c r="AP45" s="116"/>
      <c r="AQ45" s="116"/>
      <c r="AR45" s="116"/>
      <c r="AS45" s="116"/>
      <c r="AT45" s="116"/>
      <c r="AU45" s="116"/>
    </row>
    <row r="46" spans="1:47">
      <c r="A46" s="133" t="s">
        <v>746</v>
      </c>
      <c r="B46" s="117">
        <v>129.6</v>
      </c>
      <c r="C46" s="277">
        <v>131.4</v>
      </c>
      <c r="D46" s="156" t="s">
        <v>478</v>
      </c>
      <c r="E46" s="127"/>
      <c r="F46" s="127"/>
      <c r="G46" s="127"/>
      <c r="H46" s="127"/>
      <c r="I46" s="285" t="s">
        <v>906</v>
      </c>
      <c r="J46" s="301"/>
      <c r="K46" s="301"/>
      <c r="L46" s="116"/>
      <c r="M46" s="115"/>
      <c r="N46" s="115"/>
      <c r="O46" s="115"/>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15"/>
      <c r="AO46" s="115"/>
      <c r="AP46" s="116"/>
      <c r="AQ46" s="116"/>
      <c r="AR46" s="116"/>
      <c r="AS46" s="116"/>
      <c r="AT46" s="116"/>
      <c r="AU46" s="116"/>
    </row>
    <row r="47" spans="1:47">
      <c r="A47" s="133" t="s">
        <v>746</v>
      </c>
      <c r="B47" s="117">
        <v>131.4</v>
      </c>
      <c r="C47" s="277">
        <v>131.6</v>
      </c>
      <c r="D47" s="156" t="s">
        <v>478</v>
      </c>
      <c r="E47" s="127"/>
      <c r="F47" s="127" t="s">
        <v>364</v>
      </c>
      <c r="G47" s="127" t="s">
        <v>742</v>
      </c>
      <c r="H47" s="127"/>
      <c r="I47" s="285" t="s">
        <v>907</v>
      </c>
      <c r="J47" s="301"/>
      <c r="K47" s="301"/>
      <c r="L47" s="116"/>
      <c r="M47" s="115"/>
      <c r="N47" s="115"/>
      <c r="O47" s="115"/>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15"/>
      <c r="AO47" s="115"/>
      <c r="AP47" s="116"/>
      <c r="AQ47" s="116"/>
      <c r="AR47" s="116"/>
      <c r="AS47" s="116"/>
      <c r="AT47" s="116"/>
      <c r="AU47" s="116"/>
    </row>
    <row r="48" spans="1:47" ht="26.4">
      <c r="A48" s="133" t="s">
        <v>746</v>
      </c>
      <c r="B48" s="117">
        <v>131.6</v>
      </c>
      <c r="C48" s="277">
        <v>134.5</v>
      </c>
      <c r="D48" s="156" t="s">
        <v>478</v>
      </c>
      <c r="E48" s="127"/>
      <c r="F48" s="127"/>
      <c r="G48" s="127"/>
      <c r="H48" s="127"/>
      <c r="I48" s="285" t="s">
        <v>1023</v>
      </c>
      <c r="J48" s="301"/>
      <c r="K48" s="301"/>
      <c r="L48" s="116"/>
      <c r="M48" s="115"/>
      <c r="N48" s="115"/>
      <c r="O48" s="115"/>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15"/>
      <c r="AO48" s="115"/>
      <c r="AP48" s="116"/>
      <c r="AQ48" s="116"/>
      <c r="AR48" s="116"/>
      <c r="AS48" s="116"/>
      <c r="AT48" s="116"/>
      <c r="AU48" s="116"/>
    </row>
    <row r="49" spans="1:47" ht="26.4">
      <c r="A49" s="133" t="s">
        <v>746</v>
      </c>
      <c r="B49" s="117">
        <v>134.5</v>
      </c>
      <c r="C49" s="277">
        <v>136.35</v>
      </c>
      <c r="D49" s="156" t="s">
        <v>478</v>
      </c>
      <c r="E49" s="127"/>
      <c r="F49" s="127"/>
      <c r="G49" s="127"/>
      <c r="H49" s="127"/>
      <c r="I49" s="285" t="s">
        <v>908</v>
      </c>
      <c r="J49" s="301"/>
      <c r="K49" s="301"/>
      <c r="L49" s="116"/>
      <c r="M49" s="115"/>
      <c r="N49" s="115"/>
      <c r="O49" s="115"/>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15"/>
      <c r="AO49" s="115"/>
      <c r="AP49" s="116"/>
      <c r="AQ49" s="116"/>
      <c r="AR49" s="116"/>
      <c r="AS49" s="116"/>
      <c r="AT49" s="116"/>
      <c r="AU49" s="116"/>
    </row>
    <row r="50" spans="1:47" ht="26.4">
      <c r="A50" s="133" t="s">
        <v>746</v>
      </c>
      <c r="B50" s="117">
        <v>136.35</v>
      </c>
      <c r="C50" s="277">
        <v>141</v>
      </c>
      <c r="D50" s="156" t="s">
        <v>476</v>
      </c>
      <c r="E50" s="127"/>
      <c r="F50" s="127"/>
      <c r="G50" s="127"/>
      <c r="H50" s="127"/>
      <c r="I50" s="285" t="s">
        <v>909</v>
      </c>
      <c r="J50" s="301"/>
      <c r="K50" s="301"/>
      <c r="L50" s="116"/>
      <c r="M50" s="115"/>
      <c r="N50" s="115"/>
      <c r="O50" s="115"/>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15"/>
      <c r="AO50" s="115"/>
      <c r="AP50" s="116"/>
      <c r="AQ50" s="116"/>
      <c r="AR50" s="116"/>
      <c r="AS50" s="116"/>
      <c r="AT50" s="116"/>
      <c r="AU50" s="116"/>
    </row>
    <row r="51" spans="1:47">
      <c r="A51" s="133" t="s">
        <v>746</v>
      </c>
      <c r="B51" s="117">
        <v>141</v>
      </c>
      <c r="C51" s="277">
        <v>144</v>
      </c>
      <c r="D51" s="156" t="s">
        <v>478</v>
      </c>
      <c r="E51" s="127"/>
      <c r="F51" s="127"/>
      <c r="G51" s="127"/>
      <c r="H51" s="127" t="s">
        <v>742</v>
      </c>
      <c r="I51" s="285" t="s">
        <v>910</v>
      </c>
      <c r="J51" s="301"/>
      <c r="K51" s="301"/>
      <c r="L51" s="116"/>
      <c r="M51" s="115"/>
      <c r="N51" s="115"/>
      <c r="O51" s="115"/>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15"/>
      <c r="AO51" s="115"/>
      <c r="AP51" s="116"/>
      <c r="AQ51" s="116"/>
      <c r="AR51" s="116"/>
      <c r="AS51" s="116"/>
      <c r="AT51" s="116"/>
      <c r="AU51" s="116"/>
    </row>
    <row r="52" spans="1:47">
      <c r="A52" s="133" t="s">
        <v>746</v>
      </c>
      <c r="B52" s="117">
        <v>144</v>
      </c>
      <c r="C52" s="277">
        <v>145</v>
      </c>
      <c r="D52" s="156" t="s">
        <v>478</v>
      </c>
      <c r="E52" s="127"/>
      <c r="F52" s="127"/>
      <c r="G52" s="127"/>
      <c r="H52" s="127"/>
      <c r="I52" s="285" t="s">
        <v>912</v>
      </c>
      <c r="J52" s="301"/>
      <c r="K52" s="301"/>
      <c r="L52" s="116"/>
      <c r="M52" s="115"/>
      <c r="N52" s="115"/>
      <c r="O52" s="115"/>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15"/>
      <c r="AO52" s="115"/>
      <c r="AP52" s="116"/>
      <c r="AQ52" s="116"/>
      <c r="AR52" s="116"/>
      <c r="AS52" s="116"/>
      <c r="AT52" s="116"/>
      <c r="AU52" s="116"/>
    </row>
    <row r="53" spans="1:47" s="1" customFormat="1">
      <c r="A53" s="90"/>
      <c r="B53"/>
      <c r="C53"/>
      <c r="D53"/>
      <c r="E53"/>
      <c r="F53"/>
      <c r="G53"/>
      <c r="H53"/>
      <c r="I53" s="25"/>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row>
    <row r="54" spans="1:47" s="1" customFormat="1">
      <c r="A54" s="90"/>
      <c r="B54"/>
      <c r="C54"/>
      <c r="D54"/>
      <c r="E54"/>
      <c r="F54"/>
      <c r="G54"/>
      <c r="H54"/>
      <c r="I54" s="25"/>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row>
    <row r="55" spans="1:47" s="1" customFormat="1">
      <c r="A55" s="90"/>
      <c r="B55"/>
      <c r="C55"/>
      <c r="D55"/>
      <c r="E55"/>
      <c r="F55"/>
      <c r="G55"/>
      <c r="H55"/>
      <c r="I55" s="2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row>
    <row r="56" spans="1:47" s="1" customFormat="1">
      <c r="A56" s="90"/>
      <c r="B56"/>
      <c r="C56"/>
      <c r="D56"/>
      <c r="E56"/>
      <c r="F56"/>
      <c r="G56"/>
      <c r="H56"/>
      <c r="I56" s="25"/>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row>
    <row r="57" spans="1:47" s="1" customFormat="1">
      <c r="A57" s="90"/>
      <c r="B57"/>
      <c r="C57"/>
      <c r="D57"/>
      <c r="E57"/>
      <c r="F57"/>
      <c r="G57"/>
      <c r="H57"/>
      <c r="I57" s="25"/>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row>
    <row r="58" spans="1:47" s="1" customFormat="1">
      <c r="A58" s="90"/>
      <c r="B58"/>
      <c r="C58"/>
      <c r="D58"/>
      <c r="E58"/>
      <c r="F58"/>
      <c r="G58"/>
      <c r="H58"/>
      <c r="I58" s="25"/>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row>
    <row r="59" spans="1:47" s="1" customFormat="1">
      <c r="A59" s="90"/>
      <c r="B59"/>
      <c r="C59"/>
      <c r="D59"/>
      <c r="E59"/>
      <c r="F59"/>
      <c r="G59"/>
      <c r="H59"/>
      <c r="I59" s="25"/>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row>
    <row r="60" spans="1:47" s="1" customFormat="1">
      <c r="A60" s="90"/>
      <c r="B60"/>
      <c r="C60"/>
      <c r="D60"/>
      <c r="E60"/>
      <c r="F60"/>
      <c r="G60"/>
      <c r="H60"/>
      <c r="I60" s="25"/>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row>
    <row r="61" spans="1:47" s="1" customFormat="1">
      <c r="A61" s="90"/>
      <c r="B61"/>
      <c r="C61"/>
      <c r="D61"/>
      <c r="E61"/>
      <c r="F61"/>
      <c r="G61"/>
      <c r="H61"/>
      <c r="I61" s="25"/>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row>
    <row r="62" spans="1:47" s="1" customFormat="1">
      <c r="A62" s="90"/>
      <c r="B62"/>
      <c r="C62"/>
      <c r="D62"/>
      <c r="E62"/>
      <c r="F62"/>
      <c r="G62"/>
      <c r="H62"/>
      <c r="I62" s="25"/>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row>
    <row r="63" spans="1:47" s="1" customFormat="1">
      <c r="A63" s="90"/>
      <c r="B63"/>
      <c r="C63"/>
      <c r="D63"/>
      <c r="E63"/>
      <c r="F63"/>
      <c r="G63"/>
      <c r="H63"/>
      <c r="I63" s="25"/>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row>
    <row r="64" spans="1:47" s="1" customFormat="1">
      <c r="A64" s="90"/>
      <c r="B64"/>
      <c r="C64"/>
      <c r="D64"/>
      <c r="E64"/>
      <c r="F64"/>
      <c r="G64"/>
      <c r="H64"/>
      <c r="I64" s="25"/>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row>
    <row r="65" spans="1:47" s="1" customFormat="1">
      <c r="A65" s="90"/>
      <c r="B65"/>
      <c r="C65"/>
      <c r="D65"/>
      <c r="E65"/>
      <c r="F65"/>
      <c r="G65"/>
      <c r="H65"/>
      <c r="I65" s="2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row>
    <row r="66" spans="1:47" s="1" customFormat="1">
      <c r="A66" s="90"/>
      <c r="B66"/>
      <c r="C66"/>
      <c r="D66"/>
      <c r="E66"/>
      <c r="F66"/>
      <c r="G66"/>
      <c r="H66"/>
      <c r="I66" s="25"/>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row>
    <row r="67" spans="1:47" s="1" customFormat="1">
      <c r="A67" s="90"/>
      <c r="B67"/>
      <c r="C67"/>
      <c r="D67"/>
      <c r="E67"/>
      <c r="F67"/>
      <c r="G67"/>
      <c r="H67"/>
      <c r="I67" s="25"/>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row>
    <row r="68" spans="1:47" s="1" customFormat="1">
      <c r="A68" s="90"/>
      <c r="B68"/>
      <c r="C68"/>
      <c r="D68"/>
      <c r="E68"/>
      <c r="F68"/>
      <c r="G68"/>
      <c r="H68"/>
      <c r="I68" s="25"/>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row>
    <row r="69" spans="1:47" s="1" customFormat="1">
      <c r="A69" s="90"/>
      <c r="B69"/>
      <c r="C69"/>
      <c r="D69"/>
      <c r="E69"/>
      <c r="F69"/>
      <c r="G69"/>
      <c r="H69"/>
      <c r="I69" s="25"/>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row>
    <row r="70" spans="1:47" s="1" customFormat="1">
      <c r="A70" s="90"/>
      <c r="B70"/>
      <c r="C70"/>
      <c r="D70"/>
      <c r="E70"/>
      <c r="F70"/>
      <c r="G70"/>
      <c r="H70"/>
      <c r="I70" s="25"/>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row>
    <row r="71" spans="1:47" s="1" customFormat="1">
      <c r="A71" s="90"/>
      <c r="B71"/>
      <c r="C71"/>
      <c r="D71"/>
      <c r="E71"/>
      <c r="F71"/>
      <c r="G71"/>
      <c r="H71"/>
      <c r="I71" s="25"/>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row>
    <row r="72" spans="1:47" s="1" customFormat="1">
      <c r="A72" s="90"/>
      <c r="B72"/>
      <c r="C72"/>
      <c r="D72"/>
      <c r="E72"/>
      <c r="F72"/>
      <c r="G72"/>
      <c r="H72"/>
      <c r="I72" s="25"/>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row>
    <row r="73" spans="1:47" s="1" customFormat="1">
      <c r="A73" s="90"/>
      <c r="B73"/>
      <c r="C73"/>
      <c r="D73"/>
      <c r="E73"/>
      <c r="F73"/>
      <c r="G73"/>
      <c r="H73"/>
      <c r="I73" s="25"/>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row>
    <row r="74" spans="1:47" s="1" customFormat="1">
      <c r="A74" s="90"/>
      <c r="B74"/>
      <c r="C74"/>
      <c r="D74"/>
      <c r="E74"/>
      <c r="F74"/>
      <c r="G74"/>
      <c r="H74"/>
      <c r="I74" s="25"/>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row>
    <row r="75" spans="1:47" s="1" customFormat="1">
      <c r="A75" s="90"/>
      <c r="B75"/>
      <c r="C75"/>
      <c r="D75"/>
      <c r="E75"/>
      <c r="F75"/>
      <c r="G75"/>
      <c r="H75"/>
      <c r="I75" s="2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row>
    <row r="76" spans="1:47" s="1" customFormat="1">
      <c r="A76" s="90"/>
      <c r="B76"/>
      <c r="C76"/>
      <c r="D76"/>
      <c r="E76"/>
      <c r="F76"/>
      <c r="G76"/>
      <c r="H76"/>
      <c r="I76" s="25"/>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s="1" customFormat="1">
      <c r="A77" s="90"/>
      <c r="B77"/>
      <c r="C77"/>
      <c r="D77"/>
      <c r="E77"/>
      <c r="F77"/>
      <c r="G77"/>
      <c r="H77"/>
      <c r="I77" s="25"/>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row>
    <row r="78" spans="1:47" s="1" customFormat="1">
      <c r="A78" s="90"/>
      <c r="B78"/>
      <c r="C78"/>
      <c r="D78"/>
      <c r="E78"/>
      <c r="F78"/>
      <c r="G78"/>
      <c r="H78"/>
      <c r="I78" s="25"/>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row>
    <row r="79" spans="1:47" s="1" customFormat="1">
      <c r="A79" s="90"/>
      <c r="B79"/>
      <c r="C79"/>
      <c r="D79"/>
      <c r="E79"/>
      <c r="F79"/>
      <c r="G79"/>
      <c r="H79"/>
      <c r="I79" s="25"/>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row>
    <row r="80" spans="1:47" s="1" customFormat="1">
      <c r="A80" s="90"/>
      <c r="B80"/>
      <c r="C80"/>
      <c r="D80"/>
      <c r="E80"/>
      <c r="F80"/>
      <c r="G80"/>
      <c r="H80"/>
      <c r="I80" s="25"/>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row>
    <row r="81" spans="1:47" s="1" customFormat="1">
      <c r="A81" s="90"/>
      <c r="B81"/>
      <c r="C81"/>
      <c r="D81"/>
      <c r="E81"/>
      <c r="F81"/>
      <c r="G81"/>
      <c r="H81"/>
      <c r="I81" s="25"/>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row>
    <row r="82" spans="1:47" s="1" customFormat="1">
      <c r="A82" s="90"/>
      <c r="B82"/>
      <c r="C82"/>
      <c r="D82"/>
      <c r="E82"/>
      <c r="F82"/>
      <c r="G82"/>
      <c r="H82"/>
      <c r="I82" s="25"/>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row>
    <row r="83" spans="1:47" s="1" customFormat="1">
      <c r="A83" s="90"/>
      <c r="B83"/>
      <c r="C83"/>
      <c r="D83"/>
      <c r="E83"/>
      <c r="F83"/>
      <c r="G83"/>
      <c r="H83"/>
      <c r="I83" s="25"/>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row>
    <row r="84" spans="1:47" s="1" customFormat="1">
      <c r="A84" s="90"/>
      <c r="B84"/>
      <c r="C84"/>
      <c r="D84"/>
      <c r="E84"/>
      <c r="F84"/>
      <c r="G84"/>
      <c r="H84"/>
      <c r="I84" s="25"/>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row>
    <row r="85" spans="1:47" s="1" customFormat="1">
      <c r="A85" s="90"/>
      <c r="B85"/>
      <c r="C85"/>
      <c r="D85"/>
      <c r="E85"/>
      <c r="F85"/>
      <c r="G85"/>
      <c r="H85"/>
      <c r="I85" s="2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row>
    <row r="86" spans="1:47" s="1" customFormat="1">
      <c r="A86" s="90"/>
      <c r="B86"/>
      <c r="C86"/>
      <c r="D86"/>
      <c r="E86"/>
      <c r="F86"/>
      <c r="G86"/>
      <c r="H86"/>
      <c r="I86" s="25"/>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row>
    <row r="87" spans="1:47" s="1" customFormat="1">
      <c r="A87" s="90"/>
      <c r="B87"/>
      <c r="C87"/>
      <c r="D87"/>
      <c r="E87"/>
      <c r="F87"/>
      <c r="G87"/>
      <c r="H87"/>
      <c r="I87" s="25"/>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row>
    <row r="88" spans="1:47" s="1" customFormat="1">
      <c r="A88" s="90"/>
      <c r="B88"/>
      <c r="C88"/>
      <c r="D88"/>
      <c r="E88"/>
      <c r="F88"/>
      <c r="G88"/>
      <c r="H88"/>
      <c r="I88" s="25"/>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row>
    <row r="89" spans="1:47" s="1" customFormat="1">
      <c r="A89" s="90"/>
      <c r="B89"/>
      <c r="C89"/>
      <c r="D89"/>
      <c r="E89"/>
      <c r="F89"/>
      <c r="G89"/>
      <c r="H89"/>
      <c r="I89" s="25"/>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row>
    <row r="90" spans="1:47" s="1" customFormat="1">
      <c r="A90" s="90"/>
      <c r="B90"/>
      <c r="C90"/>
      <c r="D90"/>
      <c r="E90"/>
      <c r="F90"/>
      <c r="G90"/>
      <c r="H90"/>
      <c r="I90" s="25"/>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row>
    <row r="91" spans="1:47" s="1" customFormat="1">
      <c r="A91" s="90"/>
      <c r="B91"/>
      <c r="C91"/>
      <c r="D91"/>
      <c r="E91"/>
      <c r="F91"/>
      <c r="G91"/>
      <c r="H91"/>
      <c r="I91" s="25"/>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row>
    <row r="92" spans="1:47" s="1" customFormat="1">
      <c r="A92" s="90"/>
      <c r="B92"/>
      <c r="C92"/>
      <c r="D92"/>
      <c r="E92"/>
      <c r="F92"/>
      <c r="G92"/>
      <c r="H92"/>
      <c r="I92" s="25"/>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row>
    <row r="93" spans="1:47" s="1" customFormat="1">
      <c r="A93" s="90"/>
      <c r="B93"/>
      <c r="C93"/>
      <c r="D93"/>
      <c r="E93"/>
      <c r="F93"/>
      <c r="G93"/>
      <c r="H93"/>
      <c r="I93" s="25"/>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row>
    <row r="94" spans="1:47" s="1" customFormat="1">
      <c r="A94" s="90"/>
      <c r="B94"/>
      <c r="C94"/>
      <c r="D94"/>
      <c r="E94"/>
      <c r="F94"/>
      <c r="G94"/>
      <c r="H94"/>
      <c r="I94" s="25"/>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row>
    <row r="95" spans="1:47" s="1" customFormat="1">
      <c r="A95" s="90"/>
      <c r="B95"/>
      <c r="C95"/>
      <c r="D95"/>
      <c r="E95"/>
      <c r="F95"/>
      <c r="G95"/>
      <c r="H95"/>
      <c r="I95" s="2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row>
    <row r="96" spans="1:47" s="1" customFormat="1">
      <c r="A96" s="90"/>
      <c r="B96"/>
      <c r="C96"/>
      <c r="D96"/>
      <c r="E96"/>
      <c r="F96"/>
      <c r="G96"/>
      <c r="H96"/>
      <c r="I96" s="25"/>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row>
    <row r="97" spans="1:47" s="1" customFormat="1">
      <c r="A97" s="90"/>
      <c r="B97"/>
      <c r="C97"/>
      <c r="D97"/>
      <c r="E97"/>
      <c r="F97"/>
      <c r="G97"/>
      <c r="H97"/>
      <c r="I97" s="25"/>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row>
    <row r="98" spans="1:47" s="1" customFormat="1">
      <c r="A98" s="90"/>
      <c r="B98"/>
      <c r="C98"/>
      <c r="D98"/>
      <c r="E98"/>
      <c r="F98"/>
      <c r="G98"/>
      <c r="H98"/>
      <c r="I98" s="25"/>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row>
    <row r="99" spans="1:47" s="1" customFormat="1">
      <c r="A99" s="90"/>
      <c r="B99"/>
      <c r="C99"/>
      <c r="D99"/>
      <c r="E99"/>
      <c r="F99"/>
      <c r="G99"/>
      <c r="H99"/>
      <c r="I99" s="25"/>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row>
    <row r="100" spans="1:47" s="1" customFormat="1">
      <c r="A100" s="90"/>
      <c r="B100"/>
      <c r="C100"/>
      <c r="D100"/>
      <c r="E100"/>
      <c r="F100"/>
      <c r="G100"/>
      <c r="H100"/>
      <c r="I100" s="25"/>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row>
    <row r="101" spans="1:47" s="1" customFormat="1">
      <c r="A101" s="90"/>
      <c r="B101"/>
      <c r="C101"/>
      <c r="D101"/>
      <c r="E101"/>
      <c r="F101"/>
      <c r="G101"/>
      <c r="H101"/>
      <c r="I101" s="25"/>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row>
    <row r="102" spans="1:47" s="1" customFormat="1">
      <c r="A102" s="90"/>
      <c r="B102"/>
      <c r="C102"/>
      <c r="D102"/>
      <c r="E102"/>
      <c r="F102"/>
      <c r="G102"/>
      <c r="H102"/>
      <c r="I102" s="25"/>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row>
    <row r="103" spans="1:47" s="1" customFormat="1">
      <c r="A103" s="90"/>
      <c r="B103"/>
      <c r="C103"/>
      <c r="D103"/>
      <c r="E103"/>
      <c r="F103"/>
      <c r="G103"/>
      <c r="H103"/>
      <c r="I103" s="25"/>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row>
    <row r="104" spans="1:47" s="1" customFormat="1">
      <c r="A104" s="90"/>
      <c r="B104"/>
      <c r="C104"/>
      <c r="D104"/>
      <c r="E104"/>
      <c r="F104"/>
      <c r="G104"/>
      <c r="H104"/>
      <c r="I104" s="25"/>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row>
    <row r="105" spans="1:47" s="1" customFormat="1">
      <c r="A105" s="90"/>
      <c r="B105"/>
      <c r="C105"/>
      <c r="D105"/>
      <c r="E105"/>
      <c r="F105"/>
      <c r="G105"/>
      <c r="H105"/>
      <c r="I105" s="2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row>
    <row r="106" spans="1:47" s="1" customFormat="1">
      <c r="A106" s="90"/>
      <c r="B106"/>
      <c r="C106"/>
      <c r="D106"/>
      <c r="E106"/>
      <c r="F106"/>
      <c r="G106"/>
      <c r="H106"/>
      <c r="I106" s="25"/>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row>
    <row r="107" spans="1:47" s="1" customFormat="1">
      <c r="A107" s="90"/>
      <c r="B107"/>
      <c r="C107"/>
      <c r="D107"/>
      <c r="E107"/>
      <c r="F107"/>
      <c r="G107"/>
      <c r="H107"/>
      <c r="I107" s="25"/>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row>
    <row r="108" spans="1:47" s="1" customFormat="1">
      <c r="A108" s="90"/>
      <c r="B108"/>
      <c r="C108"/>
      <c r="D108"/>
      <c r="E108"/>
      <c r="F108"/>
      <c r="G108"/>
      <c r="H108"/>
      <c r="I108" s="25"/>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row>
    <row r="109" spans="1:47" s="1" customFormat="1">
      <c r="A109" s="90"/>
      <c r="B109"/>
      <c r="C109"/>
      <c r="D109"/>
      <c r="E109"/>
      <c r="F109"/>
      <c r="G109"/>
      <c r="H109"/>
      <c r="I109" s="25"/>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row>
    <row r="110" spans="1:47" s="1" customFormat="1">
      <c r="A110" s="90"/>
      <c r="B110"/>
      <c r="C110"/>
      <c r="D110"/>
      <c r="E110"/>
      <c r="F110"/>
      <c r="G110"/>
      <c r="H110"/>
      <c r="I110" s="25"/>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row>
    <row r="111" spans="1:47" s="1" customFormat="1">
      <c r="A111" s="90"/>
      <c r="B111"/>
      <c r="C111"/>
      <c r="D111"/>
      <c r="E111"/>
      <c r="F111"/>
      <c r="G111"/>
      <c r="H111"/>
      <c r="I111" s="25"/>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row>
    <row r="112" spans="1:47" s="1" customFormat="1">
      <c r="A112" s="90"/>
      <c r="B112"/>
      <c r="C112"/>
      <c r="D112"/>
      <c r="E112"/>
      <c r="F112"/>
      <c r="G112"/>
      <c r="H112"/>
      <c r="I112" s="25"/>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row>
    <row r="113" spans="1:47" s="1" customFormat="1">
      <c r="A113" s="90"/>
      <c r="B113"/>
      <c r="C113"/>
      <c r="D113"/>
      <c r="E113"/>
      <c r="F113"/>
      <c r="G113"/>
      <c r="H113"/>
      <c r="I113" s="25"/>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row>
    <row r="114" spans="1:47" s="1" customFormat="1">
      <c r="A114" s="90"/>
      <c r="B114"/>
      <c r="C114"/>
      <c r="D114"/>
      <c r="E114"/>
      <c r="F114"/>
      <c r="G114"/>
      <c r="H114"/>
      <c r="I114" s="25"/>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row>
    <row r="115" spans="1:47" s="1" customFormat="1">
      <c r="A115" s="90"/>
      <c r="B115"/>
      <c r="C115"/>
      <c r="D115"/>
      <c r="E115"/>
      <c r="F115"/>
      <c r="G115"/>
      <c r="H115"/>
      <c r="I115" s="2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row>
    <row r="116" spans="1:47" s="1" customFormat="1">
      <c r="A116" s="90"/>
      <c r="B116"/>
      <c r="C116"/>
      <c r="D116"/>
      <c r="E116"/>
      <c r="F116"/>
      <c r="G116"/>
      <c r="H116"/>
      <c r="I116" s="25"/>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row>
    <row r="117" spans="1:47" s="1" customFormat="1">
      <c r="A117" s="90"/>
      <c r="B117"/>
      <c r="C117"/>
      <c r="D117"/>
      <c r="E117"/>
      <c r="F117"/>
      <c r="G117"/>
      <c r="H117"/>
      <c r="I117" s="25"/>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row>
    <row r="118" spans="1:47" s="1" customFormat="1">
      <c r="A118" s="90"/>
      <c r="B118"/>
      <c r="C118"/>
      <c r="D118"/>
      <c r="E118"/>
      <c r="F118"/>
      <c r="G118"/>
      <c r="H118"/>
      <c r="I118" s="25"/>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row>
    <row r="119" spans="1:47" s="1" customFormat="1">
      <c r="A119" s="90"/>
      <c r="B119"/>
      <c r="C119"/>
      <c r="D119"/>
      <c r="E119"/>
      <c r="F119"/>
      <c r="G119"/>
      <c r="H119"/>
      <c r="I119" s="25"/>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row>
    <row r="120" spans="1:47" s="1" customFormat="1">
      <c r="A120" s="90"/>
      <c r="B120"/>
      <c r="C120"/>
      <c r="D120"/>
      <c r="E120"/>
      <c r="F120"/>
      <c r="G120"/>
      <c r="H120"/>
      <c r="I120" s="25"/>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row>
    <row r="121" spans="1:47" s="1" customFormat="1">
      <c r="A121" s="90"/>
      <c r="B121"/>
      <c r="C121"/>
      <c r="D121"/>
      <c r="E121"/>
      <c r="F121"/>
      <c r="G121"/>
      <c r="H121"/>
      <c r="I121" s="25"/>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row>
    <row r="122" spans="1:47" s="1" customFormat="1">
      <c r="A122" s="90"/>
      <c r="B122"/>
      <c r="C122"/>
      <c r="D122"/>
      <c r="E122"/>
      <c r="F122"/>
      <c r="G122"/>
      <c r="H122"/>
      <c r="I122" s="25"/>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row>
    <row r="123" spans="1:47" s="1" customFormat="1">
      <c r="A123" s="90"/>
      <c r="B123"/>
      <c r="C123"/>
      <c r="D123"/>
      <c r="E123"/>
      <c r="F123"/>
      <c r="G123"/>
      <c r="H123"/>
      <c r="I123" s="25"/>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row>
    <row r="124" spans="1:47" s="1" customFormat="1">
      <c r="A124" s="90"/>
      <c r="B124"/>
      <c r="C124"/>
      <c r="D124"/>
      <c r="E124"/>
      <c r="F124"/>
      <c r="G124"/>
      <c r="H124"/>
      <c r="I124" s="25"/>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row>
    <row r="125" spans="1:47" s="1" customFormat="1">
      <c r="A125" s="90"/>
      <c r="B125"/>
      <c r="C125"/>
      <c r="D125"/>
      <c r="E125"/>
      <c r="F125"/>
      <c r="G125"/>
      <c r="H125"/>
      <c r="I125" s="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row>
    <row r="126" spans="1:47" s="1" customFormat="1">
      <c r="A126" s="90"/>
      <c r="B126"/>
      <c r="C126"/>
      <c r="D126"/>
      <c r="E126"/>
      <c r="F126"/>
      <c r="G126"/>
      <c r="H126"/>
      <c r="I126" s="25"/>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row>
    <row r="127" spans="1:47" s="1" customFormat="1">
      <c r="A127" s="90"/>
      <c r="B127"/>
      <c r="C127"/>
      <c r="D127"/>
      <c r="E127"/>
      <c r="F127"/>
      <c r="G127"/>
      <c r="H127"/>
      <c r="I127" s="25"/>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row>
    <row r="128" spans="1:47" s="1" customFormat="1">
      <c r="A128" s="90"/>
      <c r="B128"/>
      <c r="C128"/>
      <c r="D128"/>
      <c r="E128"/>
      <c r="F128"/>
      <c r="G128"/>
      <c r="H128"/>
      <c r="I128" s="25"/>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row>
    <row r="129" spans="1:47" s="1" customFormat="1">
      <c r="A129" s="90"/>
      <c r="B129"/>
      <c r="C129"/>
      <c r="D129"/>
      <c r="E129"/>
      <c r="F129"/>
      <c r="G129"/>
      <c r="H129"/>
      <c r="I129" s="25"/>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row>
    <row r="130" spans="1:47" s="1" customFormat="1">
      <c r="A130" s="90"/>
      <c r="B130"/>
      <c r="C130"/>
      <c r="D130"/>
      <c r="E130"/>
      <c r="F130"/>
      <c r="G130"/>
      <c r="H130"/>
      <c r="I130" s="25"/>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row>
    <row r="131" spans="1:47" s="1" customFormat="1">
      <c r="A131" s="90"/>
      <c r="B131"/>
      <c r="C131"/>
      <c r="D131"/>
      <c r="E131"/>
      <c r="F131"/>
      <c r="G131"/>
      <c r="H131"/>
      <c r="I131" s="25"/>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row>
    <row r="132" spans="1:47" s="1" customFormat="1">
      <c r="A132" s="90"/>
      <c r="B132"/>
      <c r="C132"/>
      <c r="D132"/>
      <c r="E132"/>
      <c r="F132"/>
      <c r="G132"/>
      <c r="H132"/>
      <c r="I132" s="25"/>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row>
    <row r="133" spans="1:47" s="1" customFormat="1">
      <c r="A133" s="90"/>
      <c r="B133"/>
      <c r="C133"/>
      <c r="D133"/>
      <c r="E133"/>
      <c r="F133"/>
      <c r="G133"/>
      <c r="H133"/>
      <c r="I133" s="25"/>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row>
    <row r="134" spans="1:47" s="1" customFormat="1">
      <c r="A134" s="90"/>
      <c r="B134"/>
      <c r="C134"/>
      <c r="D134"/>
      <c r="E134"/>
      <c r="F134"/>
      <c r="G134"/>
      <c r="H134"/>
      <c r="I134" s="25"/>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row>
    <row r="135" spans="1:47" s="1" customFormat="1">
      <c r="A135" s="90"/>
      <c r="B135"/>
      <c r="C135"/>
      <c r="D135"/>
      <c r="E135"/>
      <c r="F135"/>
      <c r="G135"/>
      <c r="H135"/>
      <c r="I135" s="2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row>
    <row r="136" spans="1:47" s="1" customFormat="1">
      <c r="A136" s="90"/>
      <c r="B136"/>
      <c r="C136"/>
      <c r="D136"/>
      <c r="E136"/>
      <c r="F136"/>
      <c r="G136"/>
      <c r="H136"/>
      <c r="I136" s="25"/>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row>
    <row r="137" spans="1:47" s="1" customFormat="1">
      <c r="A137" s="90"/>
      <c r="B137"/>
      <c r="C137"/>
      <c r="D137"/>
      <c r="E137"/>
      <c r="F137"/>
      <c r="G137"/>
      <c r="H137"/>
      <c r="I137" s="25"/>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row>
    <row r="138" spans="1:47" s="1" customFormat="1">
      <c r="A138" s="90"/>
      <c r="B138"/>
      <c r="C138"/>
      <c r="D138"/>
      <c r="E138"/>
      <c r="F138"/>
      <c r="G138"/>
      <c r="H138"/>
      <c r="I138" s="25"/>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row>
    <row r="139" spans="1:47" s="1" customFormat="1">
      <c r="A139" s="90"/>
      <c r="B139"/>
      <c r="C139"/>
      <c r="D139"/>
      <c r="E139"/>
      <c r="F139"/>
      <c r="G139"/>
      <c r="H139"/>
      <c r="I139" s="25"/>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row>
    <row r="140" spans="1:47" s="1" customFormat="1">
      <c r="A140" s="90"/>
      <c r="B140"/>
      <c r="C140"/>
      <c r="D140"/>
      <c r="E140"/>
      <c r="F140"/>
      <c r="G140"/>
      <c r="H140"/>
      <c r="I140" s="25"/>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row>
    <row r="141" spans="1:47" s="1" customFormat="1">
      <c r="A141" s="90"/>
      <c r="B141"/>
      <c r="C141"/>
      <c r="D141"/>
      <c r="E141"/>
      <c r="F141"/>
      <c r="G141"/>
      <c r="H141"/>
      <c r="I141" s="25"/>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row>
    <row r="142" spans="1:47" s="1" customFormat="1">
      <c r="A142" s="90"/>
      <c r="B142"/>
      <c r="C142"/>
      <c r="D142"/>
      <c r="E142"/>
      <c r="F142"/>
      <c r="G142"/>
      <c r="H142"/>
      <c r="I142" s="25"/>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row>
    <row r="143" spans="1:47" s="1" customFormat="1">
      <c r="A143" s="90"/>
      <c r="B143"/>
      <c r="C143"/>
      <c r="D143"/>
      <c r="E143"/>
      <c r="F143"/>
      <c r="G143"/>
      <c r="H143"/>
      <c r="I143" s="25"/>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row>
    <row r="144" spans="1:47" s="1" customFormat="1">
      <c r="A144" s="90"/>
      <c r="B144"/>
      <c r="C144"/>
      <c r="D144"/>
      <c r="E144"/>
      <c r="F144"/>
      <c r="G144"/>
      <c r="H144"/>
      <c r="I144" s="25"/>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row>
    <row r="145" spans="1:47" s="1" customFormat="1">
      <c r="A145" s="90"/>
      <c r="B145"/>
      <c r="C145"/>
      <c r="D145"/>
      <c r="E145"/>
      <c r="F145"/>
      <c r="G145"/>
      <c r="H145"/>
      <c r="I145" s="2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row>
    <row r="146" spans="1:47" s="1" customFormat="1">
      <c r="A146" s="90"/>
      <c r="B146"/>
      <c r="C146"/>
      <c r="D146"/>
      <c r="E146"/>
      <c r="F146"/>
      <c r="G146"/>
      <c r="H146"/>
      <c r="I146" s="25"/>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row>
    <row r="147" spans="1:47" s="1" customFormat="1">
      <c r="A147" s="90"/>
      <c r="B147"/>
      <c r="C147"/>
      <c r="D147"/>
      <c r="E147"/>
      <c r="F147"/>
      <c r="G147"/>
      <c r="H147"/>
      <c r="I147" s="25"/>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row>
    <row r="148" spans="1:47" s="1" customFormat="1">
      <c r="A148" s="90"/>
      <c r="B148"/>
      <c r="C148"/>
      <c r="D148"/>
      <c r="E148"/>
      <c r="F148"/>
      <c r="G148"/>
      <c r="H148"/>
      <c r="I148" s="25"/>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row>
    <row r="149" spans="1:47" s="1" customFormat="1">
      <c r="A149" s="90"/>
      <c r="B149"/>
      <c r="C149"/>
      <c r="D149"/>
      <c r="E149"/>
      <c r="F149"/>
      <c r="G149"/>
      <c r="H149"/>
      <c r="I149" s="25"/>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row>
    <row r="150" spans="1:47" s="1" customFormat="1">
      <c r="A150" s="90"/>
      <c r="B150"/>
      <c r="C150"/>
      <c r="D150"/>
      <c r="E150"/>
      <c r="F150"/>
      <c r="G150"/>
      <c r="H150"/>
      <c r="I150" s="25"/>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row>
    <row r="151" spans="1:47" s="1" customFormat="1">
      <c r="A151" s="90"/>
      <c r="B151"/>
      <c r="C151"/>
      <c r="D151"/>
      <c r="E151"/>
      <c r="F151"/>
      <c r="G151"/>
      <c r="H151"/>
      <c r="I151" s="25"/>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row>
    <row r="152" spans="1:47" s="1" customFormat="1">
      <c r="A152" s="90"/>
      <c r="B152"/>
      <c r="C152"/>
      <c r="D152"/>
      <c r="E152"/>
      <c r="F152"/>
      <c r="G152"/>
      <c r="H152"/>
      <c r="I152" s="25"/>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row>
    <row r="153" spans="1:47" s="1" customFormat="1">
      <c r="A153" s="90"/>
      <c r="B153"/>
      <c r="C153"/>
      <c r="D153"/>
      <c r="E153"/>
      <c r="F153"/>
      <c r="G153"/>
      <c r="H153"/>
      <c r="I153" s="25"/>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row>
    <row r="154" spans="1:47" s="1" customFormat="1">
      <c r="A154" s="90"/>
      <c r="B154"/>
      <c r="C154"/>
      <c r="D154"/>
      <c r="E154"/>
      <c r="F154"/>
      <c r="G154"/>
      <c r="H154"/>
      <c r="I154" s="25"/>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row>
    <row r="155" spans="1:47" s="1" customFormat="1">
      <c r="A155" s="90"/>
      <c r="B155"/>
      <c r="C155"/>
      <c r="D155"/>
      <c r="E155"/>
      <c r="F155"/>
      <c r="G155"/>
      <c r="H155"/>
      <c r="I155" s="2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row>
    <row r="156" spans="1:47" s="1" customFormat="1">
      <c r="A156" s="90"/>
      <c r="B156"/>
      <c r="C156"/>
      <c r="D156"/>
      <c r="E156"/>
      <c r="F156"/>
      <c r="G156"/>
      <c r="H156"/>
      <c r="I156" s="25"/>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row>
    <row r="157" spans="1:47" s="1" customFormat="1">
      <c r="A157" s="90"/>
      <c r="B157"/>
      <c r="C157"/>
      <c r="D157"/>
      <c r="E157"/>
      <c r="F157"/>
      <c r="G157"/>
      <c r="H157"/>
      <c r="I157" s="25"/>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row>
    <row r="158" spans="1:47" s="1" customFormat="1">
      <c r="A158" s="90"/>
      <c r="B158"/>
      <c r="C158"/>
      <c r="D158"/>
      <c r="E158"/>
      <c r="F158"/>
      <c r="G158"/>
      <c r="H158"/>
      <c r="I158" s="25"/>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row>
    <row r="159" spans="1:47" s="1" customFormat="1">
      <c r="A159" s="90"/>
      <c r="B159"/>
      <c r="C159"/>
      <c r="D159"/>
      <c r="E159"/>
      <c r="F159"/>
      <c r="G159"/>
      <c r="H159"/>
      <c r="I159" s="25"/>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row>
    <row r="160" spans="1:47" s="1" customFormat="1">
      <c r="A160" s="90"/>
      <c r="B160"/>
      <c r="C160"/>
      <c r="D160"/>
      <c r="E160"/>
      <c r="F160"/>
      <c r="G160"/>
      <c r="H160"/>
      <c r="I160" s="25"/>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row>
    <row r="161" spans="1:47" s="1" customFormat="1">
      <c r="A161" s="90"/>
      <c r="B161"/>
      <c r="C161"/>
      <c r="D161"/>
      <c r="E161"/>
      <c r="F161"/>
      <c r="G161"/>
      <c r="H161"/>
      <c r="I161" s="25"/>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row>
    <row r="162" spans="1:47" s="1" customFormat="1">
      <c r="A162" s="90"/>
      <c r="B162"/>
      <c r="C162"/>
      <c r="D162"/>
      <c r="E162"/>
      <c r="F162"/>
      <c r="G162"/>
      <c r="H162"/>
      <c r="I162" s="25"/>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row>
    <row r="163" spans="1:47" s="1" customFormat="1">
      <c r="A163" s="90"/>
      <c r="B163"/>
      <c r="C163"/>
      <c r="D163"/>
      <c r="E163"/>
      <c r="F163"/>
      <c r="G163"/>
      <c r="H163"/>
      <c r="I163" s="25"/>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row>
    <row r="164" spans="1:47" s="1" customFormat="1">
      <c r="A164" s="90"/>
      <c r="B164"/>
      <c r="C164"/>
      <c r="D164"/>
      <c r="E164"/>
      <c r="F164"/>
      <c r="G164"/>
      <c r="H164"/>
      <c r="I164" s="25"/>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row>
    <row r="165" spans="1:47" s="1" customFormat="1">
      <c r="A165" s="90"/>
      <c r="B165"/>
      <c r="C165"/>
      <c r="D165"/>
      <c r="E165"/>
      <c r="F165"/>
      <c r="G165"/>
      <c r="H165"/>
      <c r="I165" s="2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row>
    <row r="166" spans="1:47" s="1" customFormat="1">
      <c r="A166" s="90"/>
      <c r="B166"/>
      <c r="C166"/>
      <c r="D166"/>
      <c r="E166"/>
      <c r="F166"/>
      <c r="G166"/>
      <c r="H166"/>
      <c r="I166" s="25"/>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row>
    <row r="167" spans="1:47" s="1" customFormat="1">
      <c r="A167" s="90"/>
      <c r="B167"/>
      <c r="C167"/>
      <c r="D167"/>
      <c r="E167"/>
      <c r="F167"/>
      <c r="G167"/>
      <c r="H167"/>
      <c r="I167" s="25"/>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row>
    <row r="168" spans="1:47" s="1" customFormat="1">
      <c r="A168" s="90"/>
      <c r="B168"/>
      <c r="C168"/>
      <c r="D168"/>
      <c r="E168"/>
      <c r="F168"/>
      <c r="G168"/>
      <c r="H168"/>
      <c r="I168" s="25"/>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row>
    <row r="169" spans="1:47" s="1" customFormat="1">
      <c r="A169" s="90"/>
      <c r="B169"/>
      <c r="C169"/>
      <c r="D169"/>
      <c r="E169"/>
      <c r="F169"/>
      <c r="G169"/>
      <c r="H169"/>
      <c r="I169" s="25"/>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row>
    <row r="170" spans="1:47" s="1" customFormat="1">
      <c r="A170" s="90"/>
      <c r="B170"/>
      <c r="C170"/>
      <c r="D170"/>
      <c r="E170"/>
      <c r="F170"/>
      <c r="G170"/>
      <c r="H170"/>
      <c r="I170" s="25"/>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row>
    <row r="171" spans="1:47" s="1" customFormat="1">
      <c r="A171" s="90"/>
      <c r="B171"/>
      <c r="C171"/>
      <c r="D171"/>
      <c r="E171"/>
      <c r="F171"/>
      <c r="G171"/>
      <c r="H171"/>
      <c r="I171" s="25"/>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row>
    <row r="172" spans="1:47" s="1" customFormat="1">
      <c r="A172" s="90"/>
      <c r="B172"/>
      <c r="C172"/>
      <c r="D172"/>
      <c r="E172"/>
      <c r="F172"/>
      <c r="G172"/>
      <c r="H172"/>
      <c r="I172" s="25"/>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row>
    <row r="173" spans="1:47" s="1" customFormat="1">
      <c r="A173" s="90"/>
      <c r="B173"/>
      <c r="C173"/>
      <c r="D173"/>
      <c r="E173"/>
      <c r="F173"/>
      <c r="G173"/>
      <c r="H173"/>
      <c r="I173" s="25"/>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row>
    <row r="174" spans="1:47" s="1" customFormat="1">
      <c r="A174" s="90"/>
      <c r="B174"/>
      <c r="C174"/>
      <c r="D174"/>
      <c r="E174"/>
      <c r="F174"/>
      <c r="G174"/>
      <c r="H174"/>
      <c r="I174" s="25"/>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row>
    <row r="175" spans="1:47" s="1" customFormat="1">
      <c r="A175" s="90"/>
      <c r="B175"/>
      <c r="C175"/>
      <c r="D175"/>
      <c r="E175"/>
      <c r="F175"/>
      <c r="G175"/>
      <c r="H175"/>
      <c r="I175" s="2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row>
    <row r="176" spans="1:47" s="1" customFormat="1">
      <c r="A176" s="90"/>
      <c r="B176"/>
      <c r="C176"/>
      <c r="D176"/>
      <c r="E176"/>
      <c r="F176"/>
      <c r="G176"/>
      <c r="H176"/>
      <c r="I176" s="25"/>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row>
    <row r="177" spans="1:47" s="1" customFormat="1">
      <c r="A177" s="90"/>
      <c r="B177"/>
      <c r="C177"/>
      <c r="D177"/>
      <c r="E177"/>
      <c r="F177"/>
      <c r="G177"/>
      <c r="H177"/>
      <c r="I177" s="25"/>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row>
    <row r="178" spans="1:47" s="1" customFormat="1">
      <c r="A178" s="90"/>
      <c r="B178"/>
      <c r="C178"/>
      <c r="D178"/>
      <c r="E178"/>
      <c r="F178"/>
      <c r="G178"/>
      <c r="H178"/>
      <c r="I178" s="25"/>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row>
    <row r="179" spans="1:47" s="1" customFormat="1">
      <c r="A179" s="90"/>
      <c r="B179"/>
      <c r="C179"/>
      <c r="D179"/>
      <c r="E179"/>
      <c r="F179"/>
      <c r="G179"/>
      <c r="H179"/>
      <c r="I179" s="25"/>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row>
    <row r="180" spans="1:47" s="1" customFormat="1">
      <c r="A180" s="90"/>
      <c r="B180"/>
      <c r="C180"/>
      <c r="D180"/>
      <c r="E180"/>
      <c r="F180"/>
      <c r="G180"/>
      <c r="H180"/>
      <c r="I180" s="25"/>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row>
    <row r="181" spans="1:47" s="1" customFormat="1">
      <c r="A181" s="90"/>
      <c r="B181"/>
      <c r="C181"/>
      <c r="D181"/>
      <c r="E181"/>
      <c r="F181"/>
      <c r="G181"/>
      <c r="H181"/>
      <c r="I181" s="25"/>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row>
    <row r="182" spans="1:47" s="1" customFormat="1">
      <c r="A182" s="90"/>
      <c r="B182"/>
      <c r="C182"/>
      <c r="D182"/>
      <c r="E182"/>
      <c r="F182"/>
      <c r="G182"/>
      <c r="H182"/>
      <c r="I182" s="25"/>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row>
    <row r="183" spans="1:47" s="1" customFormat="1">
      <c r="A183" s="90"/>
      <c r="B183"/>
      <c r="C183"/>
      <c r="D183"/>
      <c r="E183"/>
      <c r="F183"/>
      <c r="G183"/>
      <c r="H183"/>
      <c r="I183" s="25"/>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row>
    <row r="184" spans="1:47" s="1" customFormat="1">
      <c r="A184" s="90"/>
      <c r="B184"/>
      <c r="C184"/>
      <c r="D184"/>
      <c r="E184"/>
      <c r="F184"/>
      <c r="G184"/>
      <c r="H184"/>
      <c r="I184" s="25"/>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row>
    <row r="185" spans="1:47" s="1" customFormat="1">
      <c r="A185" s="90"/>
      <c r="B185"/>
      <c r="C185"/>
      <c r="D185"/>
      <c r="E185"/>
      <c r="F185"/>
      <c r="G185"/>
      <c r="H185"/>
      <c r="I185" s="2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row>
    <row r="186" spans="1:47" s="1" customFormat="1">
      <c r="A186" s="90"/>
      <c r="B186"/>
      <c r="C186"/>
      <c r="D186"/>
      <c r="E186"/>
      <c r="F186"/>
      <c r="G186"/>
      <c r="H186"/>
      <c r="I186" s="25"/>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row>
    <row r="187" spans="1:47" s="1" customFormat="1">
      <c r="A187" s="90"/>
      <c r="B187"/>
      <c r="C187"/>
      <c r="D187"/>
      <c r="E187"/>
      <c r="F187"/>
      <c r="G187"/>
      <c r="H187"/>
      <c r="I187" s="25"/>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row>
    <row r="188" spans="1:47" s="1" customFormat="1">
      <c r="A188" s="90"/>
      <c r="B188"/>
      <c r="C188"/>
      <c r="D188"/>
      <c r="E188"/>
      <c r="F188"/>
      <c r="G188"/>
      <c r="H188"/>
      <c r="I188" s="25"/>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row>
    <row r="189" spans="1:47" s="1" customFormat="1">
      <c r="A189" s="90"/>
      <c r="B189"/>
      <c r="C189"/>
      <c r="D189"/>
      <c r="E189"/>
      <c r="F189"/>
      <c r="G189"/>
      <c r="H189"/>
      <c r="I189" s="25"/>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row>
    <row r="190" spans="1:47" s="1" customFormat="1">
      <c r="A190" s="90"/>
      <c r="B190"/>
      <c r="C190"/>
      <c r="D190"/>
      <c r="E190"/>
      <c r="F190"/>
      <c r="G190"/>
      <c r="H190"/>
      <c r="I190" s="25"/>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row>
    <row r="191" spans="1:47" s="1" customFormat="1">
      <c r="A191" s="90"/>
      <c r="B191"/>
      <c r="C191"/>
      <c r="D191"/>
      <c r="E191"/>
      <c r="F191"/>
      <c r="G191"/>
      <c r="H191"/>
      <c r="I191" s="25"/>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row>
    <row r="192" spans="1:47" s="1" customFormat="1">
      <c r="A192" s="90"/>
      <c r="B192"/>
      <c r="C192"/>
      <c r="D192"/>
      <c r="E192"/>
      <c r="F192"/>
      <c r="G192"/>
      <c r="H192"/>
      <c r="I192" s="25"/>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row>
    <row r="193" spans="1:47" s="1" customFormat="1">
      <c r="A193" s="90"/>
      <c r="B193"/>
      <c r="C193"/>
      <c r="D193"/>
      <c r="E193"/>
      <c r="F193"/>
      <c r="G193"/>
      <c r="H193"/>
      <c r="I193" s="25"/>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row>
    <row r="194" spans="1:47" s="1" customFormat="1">
      <c r="A194" s="90"/>
      <c r="B194"/>
      <c r="C194"/>
      <c r="D194"/>
      <c r="E194"/>
      <c r="F194"/>
      <c r="G194"/>
      <c r="H194"/>
      <c r="I194" s="25"/>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row>
    <row r="195" spans="1:47" s="1" customFormat="1">
      <c r="A195" s="90"/>
      <c r="B195"/>
      <c r="C195"/>
      <c r="D195"/>
      <c r="E195"/>
      <c r="F195"/>
      <c r="G195"/>
      <c r="H195"/>
      <c r="I195" s="2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row>
    <row r="196" spans="1:47" s="1" customFormat="1">
      <c r="A196" s="90"/>
      <c r="B196"/>
      <c r="C196"/>
      <c r="D196"/>
      <c r="E196"/>
      <c r="F196"/>
      <c r="G196"/>
      <c r="H196"/>
      <c r="I196" s="25"/>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row>
    <row r="197" spans="1:47" s="1" customFormat="1">
      <c r="A197" s="90"/>
      <c r="B197"/>
      <c r="C197"/>
      <c r="D197"/>
      <c r="E197"/>
      <c r="F197"/>
      <c r="G197"/>
      <c r="H197"/>
      <c r="I197" s="25"/>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row>
    <row r="198" spans="1:47" s="1" customFormat="1">
      <c r="A198" s="90"/>
      <c r="B198"/>
      <c r="C198"/>
      <c r="D198"/>
      <c r="E198"/>
      <c r="F198"/>
      <c r="G198"/>
      <c r="H198"/>
      <c r="I198" s="25"/>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row>
    <row r="199" spans="1:47" s="1" customFormat="1">
      <c r="A199" s="90"/>
      <c r="B199"/>
      <c r="C199"/>
      <c r="D199"/>
      <c r="E199"/>
      <c r="F199"/>
      <c r="G199"/>
      <c r="H199"/>
      <c r="I199" s="25"/>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row>
    <row r="200" spans="1:47" s="1" customFormat="1">
      <c r="A200" s="90"/>
      <c r="B200"/>
      <c r="C200"/>
      <c r="D200"/>
      <c r="E200"/>
      <c r="F200"/>
      <c r="G200"/>
      <c r="H200"/>
      <c r="I200" s="25"/>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row>
    <row r="201" spans="1:47" s="1" customFormat="1">
      <c r="A201" s="90"/>
      <c r="B201"/>
      <c r="C201"/>
      <c r="D201"/>
      <c r="E201"/>
      <c r="F201"/>
      <c r="G201"/>
      <c r="H201"/>
      <c r="I201" s="25"/>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row>
    <row r="202" spans="1:47" s="1" customFormat="1">
      <c r="A202" s="90"/>
      <c r="B202"/>
      <c r="C202"/>
      <c r="D202"/>
      <c r="E202"/>
      <c r="F202"/>
      <c r="G202"/>
      <c r="H202"/>
      <c r="I202" s="25"/>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row>
    <row r="203" spans="1:47" s="1" customFormat="1">
      <c r="A203" s="90"/>
      <c r="B203"/>
      <c r="C203"/>
      <c r="D203"/>
      <c r="E203"/>
      <c r="F203"/>
      <c r="G203"/>
      <c r="H203"/>
      <c r="I203" s="25"/>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row>
    <row r="204" spans="1:47" s="1" customFormat="1">
      <c r="A204" s="90"/>
      <c r="B204"/>
      <c r="C204"/>
      <c r="D204"/>
      <c r="E204"/>
      <c r="F204"/>
      <c r="G204"/>
      <c r="H204"/>
      <c r="I204" s="25"/>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row>
    <row r="205" spans="1:47" s="1" customFormat="1">
      <c r="A205" s="90"/>
      <c r="B205"/>
      <c r="C205"/>
      <c r="D205"/>
      <c r="E205"/>
      <c r="F205"/>
      <c r="G205"/>
      <c r="H205"/>
      <c r="I205" s="2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row>
    <row r="206" spans="1:47" s="1" customFormat="1">
      <c r="A206" s="90"/>
      <c r="B206"/>
      <c r="C206"/>
      <c r="D206"/>
      <c r="E206"/>
      <c r="F206"/>
      <c r="G206"/>
      <c r="H206"/>
      <c r="I206" s="25"/>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row>
    <row r="207" spans="1:47" s="1" customFormat="1">
      <c r="A207" s="90"/>
      <c r="B207"/>
      <c r="C207"/>
      <c r="D207"/>
      <c r="E207"/>
      <c r="F207"/>
      <c r="G207"/>
      <c r="H207"/>
      <c r="I207" s="25"/>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row>
    <row r="208" spans="1:47" s="1" customFormat="1">
      <c r="A208" s="90"/>
      <c r="B208"/>
      <c r="C208"/>
      <c r="D208"/>
      <c r="E208"/>
      <c r="F208"/>
      <c r="G208"/>
      <c r="H208"/>
      <c r="I208" s="25"/>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row>
    <row r="209" spans="1:47" s="1" customFormat="1">
      <c r="A209" s="90"/>
      <c r="B209"/>
      <c r="C209"/>
      <c r="D209"/>
      <c r="E209"/>
      <c r="F209"/>
      <c r="G209"/>
      <c r="H209"/>
      <c r="I209" s="25"/>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row>
    <row r="210" spans="1:47" s="1" customFormat="1">
      <c r="A210" s="90"/>
      <c r="B210"/>
      <c r="C210"/>
      <c r="D210"/>
      <c r="E210"/>
      <c r="F210"/>
      <c r="G210"/>
      <c r="H210"/>
      <c r="I210" s="25"/>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row>
    <row r="211" spans="1:47" s="1" customFormat="1">
      <c r="A211" s="90"/>
      <c r="B211"/>
      <c r="C211"/>
      <c r="D211"/>
      <c r="E211"/>
      <c r="F211"/>
      <c r="G211"/>
      <c r="H211"/>
      <c r="I211" s="25"/>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row>
    <row r="212" spans="1:47" s="1" customFormat="1">
      <c r="A212" s="90"/>
      <c r="B212"/>
      <c r="C212"/>
      <c r="D212"/>
      <c r="E212"/>
      <c r="F212"/>
      <c r="G212"/>
      <c r="H212"/>
      <c r="I212" s="25"/>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row>
    <row r="213" spans="1:47" s="1" customFormat="1">
      <c r="A213" s="90"/>
      <c r="B213"/>
      <c r="C213"/>
      <c r="D213"/>
      <c r="E213"/>
      <c r="F213"/>
      <c r="G213"/>
      <c r="H213"/>
      <c r="I213" s="25"/>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row>
    <row r="214" spans="1:47" s="1" customFormat="1">
      <c r="A214" s="90"/>
      <c r="B214"/>
      <c r="C214"/>
      <c r="D214"/>
      <c r="E214"/>
      <c r="F214"/>
      <c r="G214"/>
      <c r="H214"/>
      <c r="I214" s="25"/>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row>
    <row r="215" spans="1:47" s="1" customFormat="1">
      <c r="A215" s="90"/>
      <c r="B215"/>
      <c r="C215"/>
      <c r="D215"/>
      <c r="E215"/>
      <c r="F215"/>
      <c r="G215"/>
      <c r="H215"/>
      <c r="I215" s="2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row>
    <row r="216" spans="1:47" s="1" customFormat="1">
      <c r="A216" s="90"/>
      <c r="B216"/>
      <c r="C216"/>
      <c r="D216"/>
      <c r="E216"/>
      <c r="F216"/>
      <c r="G216"/>
      <c r="H216"/>
      <c r="I216" s="25"/>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row>
    <row r="217" spans="1:47" s="1" customFormat="1">
      <c r="A217" s="90"/>
      <c r="B217"/>
      <c r="C217"/>
      <c r="D217"/>
      <c r="E217"/>
      <c r="F217"/>
      <c r="G217"/>
      <c r="H217"/>
      <c r="I217" s="25"/>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row>
    <row r="218" spans="1:47" s="1" customFormat="1">
      <c r="A218" s="90"/>
      <c r="B218"/>
      <c r="C218"/>
      <c r="D218"/>
      <c r="E218"/>
      <c r="F218"/>
      <c r="G218"/>
      <c r="H218"/>
      <c r="I218" s="25"/>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row>
    <row r="219" spans="1:47" s="1" customFormat="1">
      <c r="A219" s="90"/>
      <c r="B219"/>
      <c r="C219"/>
      <c r="D219"/>
      <c r="E219"/>
      <c r="F219"/>
      <c r="G219"/>
      <c r="H219"/>
      <c r="I219" s="25"/>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row>
    <row r="220" spans="1:47" s="1" customFormat="1">
      <c r="A220" s="90"/>
      <c r="B220"/>
      <c r="C220"/>
      <c r="D220"/>
      <c r="E220"/>
      <c r="F220"/>
      <c r="G220"/>
      <c r="H220"/>
      <c r="I220" s="25"/>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row>
    <row r="221" spans="1:47" s="1" customFormat="1">
      <c r="A221" s="90"/>
      <c r="B221"/>
      <c r="C221"/>
      <c r="D221"/>
      <c r="E221"/>
      <c r="F221"/>
      <c r="G221"/>
      <c r="H221"/>
      <c r="I221" s="25"/>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row>
    <row r="222" spans="1:47" s="1" customFormat="1">
      <c r="A222" s="90"/>
      <c r="B222"/>
      <c r="C222"/>
      <c r="D222"/>
      <c r="E222"/>
      <c r="F222"/>
      <c r="G222"/>
      <c r="H222"/>
      <c r="I222" s="25"/>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row>
    <row r="223" spans="1:47" s="1" customFormat="1">
      <c r="A223" s="90"/>
      <c r="B223"/>
      <c r="C223"/>
      <c r="D223"/>
      <c r="E223"/>
      <c r="F223"/>
      <c r="G223"/>
      <c r="H223"/>
      <c r="I223" s="25"/>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row>
    <row r="224" spans="1:47" s="1" customFormat="1">
      <c r="A224" s="90"/>
      <c r="B224"/>
      <c r="C224"/>
      <c r="D224"/>
      <c r="E224"/>
      <c r="F224"/>
      <c r="G224"/>
      <c r="H224"/>
      <c r="I224" s="25"/>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row>
    <row r="225" spans="1:47" s="1" customFormat="1">
      <c r="A225" s="90"/>
      <c r="B225"/>
      <c r="C225"/>
      <c r="D225"/>
      <c r="E225"/>
      <c r="F225"/>
      <c r="G225"/>
      <c r="H225"/>
      <c r="I225" s="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row>
    <row r="226" spans="1:47" s="1" customFormat="1">
      <c r="A226" s="90"/>
      <c r="B226"/>
      <c r="C226"/>
      <c r="D226"/>
      <c r="E226"/>
      <c r="F226"/>
      <c r="G226"/>
      <c r="H226"/>
      <c r="I226" s="25"/>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row>
    <row r="227" spans="1:47" s="1" customFormat="1">
      <c r="A227" s="90"/>
      <c r="B227"/>
      <c r="C227"/>
      <c r="D227"/>
      <c r="E227"/>
      <c r="F227"/>
      <c r="G227"/>
      <c r="H227"/>
      <c r="I227" s="25"/>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row>
    <row r="228" spans="1:47" s="1" customFormat="1">
      <c r="A228" s="90"/>
      <c r="B228"/>
      <c r="C228"/>
      <c r="D228"/>
      <c r="E228"/>
      <c r="F228"/>
      <c r="G228"/>
      <c r="H228"/>
      <c r="I228" s="25"/>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row>
    <row r="229" spans="1:47" s="1" customFormat="1">
      <c r="A229" s="90"/>
      <c r="B229"/>
      <c r="C229"/>
      <c r="D229"/>
      <c r="E229"/>
      <c r="F229"/>
      <c r="G229"/>
      <c r="H229"/>
      <c r="I229" s="25"/>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row>
    <row r="230" spans="1:47" s="1" customFormat="1">
      <c r="A230" s="90"/>
      <c r="B230"/>
      <c r="C230"/>
      <c r="D230"/>
      <c r="E230"/>
      <c r="F230"/>
      <c r="G230"/>
      <c r="H230"/>
      <c r="I230" s="25"/>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row>
    <row r="231" spans="1:47" s="1" customFormat="1">
      <c r="A231" s="90"/>
      <c r="B231"/>
      <c r="C231"/>
      <c r="D231"/>
      <c r="E231"/>
      <c r="F231"/>
      <c r="G231"/>
      <c r="H231"/>
      <c r="I231" s="25"/>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row>
    <row r="232" spans="1:47" s="1" customFormat="1">
      <c r="A232" s="90"/>
      <c r="B232"/>
      <c r="C232"/>
      <c r="D232"/>
      <c r="E232"/>
      <c r="F232"/>
      <c r="G232"/>
      <c r="H232"/>
      <c r="I232" s="25"/>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row>
    <row r="233" spans="1:47" s="1" customFormat="1">
      <c r="A233" s="90"/>
      <c r="B233"/>
      <c r="C233"/>
      <c r="D233"/>
      <c r="E233"/>
      <c r="F233"/>
      <c r="G233"/>
      <c r="H233"/>
      <c r="I233" s="25"/>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row>
    <row r="234" spans="1:47" s="1" customFormat="1">
      <c r="A234" s="90"/>
      <c r="B234"/>
      <c r="C234"/>
      <c r="D234"/>
      <c r="E234"/>
      <c r="F234"/>
      <c r="G234"/>
      <c r="H234"/>
      <c r="I234" s="25"/>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row>
    <row r="235" spans="1:47" s="1" customFormat="1">
      <c r="A235" s="90"/>
      <c r="B235"/>
      <c r="C235"/>
      <c r="D235"/>
      <c r="E235"/>
      <c r="F235"/>
      <c r="G235"/>
      <c r="H235"/>
      <c r="I235" s="2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row>
    <row r="236" spans="1:47" s="1" customFormat="1">
      <c r="A236" s="90"/>
      <c r="B236"/>
      <c r="C236"/>
      <c r="D236"/>
      <c r="E236"/>
      <c r="F236"/>
      <c r="G236"/>
      <c r="H236"/>
      <c r="I236" s="25"/>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row>
    <row r="237" spans="1:47" s="1" customFormat="1">
      <c r="A237" s="90"/>
      <c r="B237"/>
      <c r="C237"/>
      <c r="D237"/>
      <c r="E237"/>
      <c r="F237"/>
      <c r="G237"/>
      <c r="H237"/>
      <c r="I237" s="25"/>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row>
    <row r="238" spans="1:47" s="1" customFormat="1">
      <c r="A238" s="90"/>
      <c r="B238"/>
      <c r="C238"/>
      <c r="D238"/>
      <c r="E238"/>
      <c r="F238"/>
      <c r="G238"/>
      <c r="H238"/>
      <c r="I238" s="25"/>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row>
    <row r="239" spans="1:47" s="1" customFormat="1">
      <c r="A239" s="90"/>
      <c r="B239"/>
      <c r="C239"/>
      <c r="D239"/>
      <c r="E239"/>
      <c r="F239"/>
      <c r="G239"/>
      <c r="H239"/>
      <c r="I239" s="25"/>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row>
    <row r="240" spans="1:47" s="1" customFormat="1">
      <c r="A240" s="90"/>
      <c r="B240"/>
      <c r="C240"/>
      <c r="D240"/>
      <c r="E240"/>
      <c r="F240"/>
      <c r="G240"/>
      <c r="H240"/>
      <c r="I240" s="25"/>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row>
    <row r="241" spans="1:47" s="1" customFormat="1">
      <c r="A241" s="90"/>
      <c r="B241"/>
      <c r="C241"/>
      <c r="D241"/>
      <c r="E241"/>
      <c r="F241"/>
      <c r="G241"/>
      <c r="H241"/>
      <c r="I241" s="25"/>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row>
    <row r="242" spans="1:47" s="1" customFormat="1">
      <c r="A242" s="90"/>
      <c r="B242"/>
      <c r="C242"/>
      <c r="D242"/>
      <c r="E242"/>
      <c r="F242"/>
      <c r="G242"/>
      <c r="H242"/>
      <c r="I242" s="25"/>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row>
    <row r="243" spans="1:47" s="1" customFormat="1">
      <c r="A243" s="90"/>
      <c r="B243"/>
      <c r="C243"/>
      <c r="D243"/>
      <c r="E243"/>
      <c r="F243"/>
      <c r="G243"/>
      <c r="H243"/>
      <c r="I243" s="25"/>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row>
    <row r="244" spans="1:47" s="1" customFormat="1">
      <c r="A244" s="90"/>
      <c r="B244"/>
      <c r="C244"/>
      <c r="D244"/>
      <c r="E244"/>
      <c r="F244"/>
      <c r="G244"/>
      <c r="H244"/>
      <c r="I244" s="25"/>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row>
    <row r="245" spans="1:47" s="1" customFormat="1">
      <c r="A245" s="90"/>
      <c r="B245"/>
      <c r="C245"/>
      <c r="D245"/>
      <c r="E245"/>
      <c r="F245"/>
      <c r="G245"/>
      <c r="H245"/>
      <c r="I245" s="2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row>
    <row r="246" spans="1:47" s="1" customFormat="1">
      <c r="A246" s="90"/>
      <c r="B246"/>
      <c r="C246"/>
      <c r="D246"/>
      <c r="E246"/>
      <c r="F246"/>
      <c r="G246"/>
      <c r="H246"/>
      <c r="I246" s="25"/>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row>
    <row r="247" spans="1:47" s="1" customFormat="1">
      <c r="A247" s="90"/>
      <c r="B247"/>
      <c r="C247"/>
      <c r="D247"/>
      <c r="E247"/>
      <c r="F247"/>
      <c r="G247"/>
      <c r="H247"/>
      <c r="I247" s="25"/>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row>
    <row r="248" spans="1:47" s="1" customFormat="1">
      <c r="A248" s="90"/>
      <c r="B248"/>
      <c r="C248"/>
      <c r="D248"/>
      <c r="E248"/>
      <c r="F248"/>
      <c r="G248"/>
      <c r="H248"/>
      <c r="I248" s="25"/>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row>
    <row r="249" spans="1:47" s="1" customFormat="1">
      <c r="A249" s="90"/>
      <c r="B249"/>
      <c r="C249"/>
      <c r="D249"/>
      <c r="E249"/>
      <c r="F249"/>
      <c r="G249"/>
      <c r="H249"/>
      <c r="I249" s="25"/>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row>
    <row r="250" spans="1:47" s="1" customFormat="1">
      <c r="A250" s="90"/>
      <c r="B250"/>
      <c r="C250"/>
      <c r="D250"/>
      <c r="E250"/>
      <c r="F250"/>
      <c r="G250"/>
      <c r="H250"/>
      <c r="I250" s="25"/>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row>
    <row r="251" spans="1:47" s="1" customFormat="1">
      <c r="A251" s="90"/>
      <c r="B251"/>
      <c r="C251"/>
      <c r="D251"/>
      <c r="E251"/>
      <c r="F251"/>
      <c r="G251"/>
      <c r="H251"/>
      <c r="I251" s="25"/>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row>
    <row r="252" spans="1:47" s="1" customFormat="1">
      <c r="A252" s="90"/>
      <c r="B252"/>
      <c r="C252"/>
      <c r="D252"/>
      <c r="E252"/>
      <c r="F252"/>
      <c r="G252"/>
      <c r="H252"/>
      <c r="I252" s="25"/>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row>
    <row r="253" spans="1:47" s="1" customFormat="1">
      <c r="A253" s="90"/>
      <c r="B253"/>
      <c r="C253"/>
      <c r="D253"/>
      <c r="E253"/>
      <c r="F253"/>
      <c r="G253"/>
      <c r="H253"/>
      <c r="I253" s="25"/>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row>
    <row r="254" spans="1:47" s="1" customFormat="1">
      <c r="A254" s="90"/>
      <c r="B254"/>
      <c r="C254"/>
      <c r="D254"/>
      <c r="E254"/>
      <c r="F254"/>
      <c r="G254"/>
      <c r="H254"/>
      <c r="I254" s="25"/>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row>
    <row r="255" spans="1:47" s="1" customFormat="1">
      <c r="A255" s="90"/>
      <c r="B255"/>
      <c r="C255"/>
      <c r="D255"/>
      <c r="E255"/>
      <c r="F255"/>
      <c r="G255"/>
      <c r="H255"/>
      <c r="I255" s="2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row>
    <row r="256" spans="1:47" s="1" customFormat="1">
      <c r="A256" s="90"/>
      <c r="B256"/>
      <c r="C256"/>
      <c r="D256"/>
      <c r="E256"/>
      <c r="F256"/>
      <c r="G256"/>
      <c r="H256"/>
      <c r="I256" s="25"/>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row>
    <row r="257" spans="1:47" s="1" customFormat="1">
      <c r="A257" s="90"/>
      <c r="B257"/>
      <c r="C257"/>
      <c r="D257"/>
      <c r="E257"/>
      <c r="F257"/>
      <c r="G257"/>
      <c r="H257"/>
      <c r="I257" s="25"/>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row>
    <row r="258" spans="1:47" s="1" customFormat="1">
      <c r="A258" s="90"/>
      <c r="B258"/>
      <c r="C258"/>
      <c r="D258"/>
      <c r="E258"/>
      <c r="F258"/>
      <c r="G258"/>
      <c r="H258"/>
      <c r="I258" s="25"/>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row>
    <row r="259" spans="1:47" s="1" customFormat="1">
      <c r="A259" s="90"/>
      <c r="B259"/>
      <c r="C259"/>
      <c r="D259"/>
      <c r="E259"/>
      <c r="F259"/>
      <c r="G259"/>
      <c r="H259"/>
      <c r="I259" s="25"/>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row>
    <row r="260" spans="1:47" s="1" customFormat="1">
      <c r="A260" s="90"/>
      <c r="B260"/>
      <c r="C260"/>
      <c r="D260"/>
      <c r="E260"/>
      <c r="F260"/>
      <c r="G260"/>
      <c r="H260"/>
      <c r="I260" s="25"/>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row>
    <row r="261" spans="1:47" s="1" customFormat="1">
      <c r="A261" s="90"/>
      <c r="B261"/>
      <c r="C261"/>
      <c r="D261"/>
      <c r="E261"/>
      <c r="F261"/>
      <c r="G261"/>
      <c r="H261"/>
      <c r="I261" s="25"/>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row>
    <row r="262" spans="1:47" s="1" customFormat="1">
      <c r="A262" s="90"/>
      <c r="B262"/>
      <c r="C262"/>
      <c r="D262"/>
      <c r="E262"/>
      <c r="F262"/>
      <c r="G262"/>
      <c r="H262"/>
      <c r="I262" s="25"/>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row>
    <row r="263" spans="1:47" s="1" customFormat="1">
      <c r="A263" s="90"/>
      <c r="B263"/>
      <c r="C263"/>
      <c r="D263"/>
      <c r="E263"/>
      <c r="F263"/>
      <c r="G263"/>
      <c r="H263"/>
      <c r="I263" s="25"/>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row>
    <row r="264" spans="1:47" s="1" customFormat="1">
      <c r="A264" s="90"/>
      <c r="B264"/>
      <c r="C264"/>
      <c r="D264"/>
      <c r="E264"/>
      <c r="F264"/>
      <c r="G264"/>
      <c r="H264"/>
      <c r="I264" s="25"/>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row>
    <row r="265" spans="1:47" s="1" customFormat="1">
      <c r="A265" s="90"/>
      <c r="B265"/>
      <c r="C265"/>
      <c r="D265"/>
      <c r="E265"/>
      <c r="F265"/>
      <c r="G265"/>
      <c r="H265"/>
      <c r="I265" s="2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row>
    <row r="266" spans="1:47" s="1" customFormat="1">
      <c r="A266" s="90"/>
      <c r="B266"/>
      <c r="C266"/>
      <c r="D266"/>
      <c r="E266"/>
      <c r="F266"/>
      <c r="G266"/>
      <c r="H266"/>
      <c r="I266" s="25"/>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row>
    <row r="267" spans="1:47" s="1" customFormat="1">
      <c r="A267" s="90"/>
      <c r="B267"/>
      <c r="C267"/>
      <c r="D267"/>
      <c r="E267"/>
      <c r="F267"/>
      <c r="G267"/>
      <c r="H267"/>
      <c r="I267" s="25"/>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row>
    <row r="268" spans="1:47" s="1" customFormat="1">
      <c r="A268" s="90"/>
      <c r="B268"/>
      <c r="C268"/>
      <c r="D268"/>
      <c r="E268"/>
      <c r="F268"/>
      <c r="G268"/>
      <c r="H268"/>
      <c r="I268" s="25"/>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row>
    <row r="269" spans="1:47" s="1" customFormat="1">
      <c r="A269" s="90"/>
      <c r="B269"/>
      <c r="C269"/>
      <c r="D269"/>
      <c r="E269"/>
      <c r="F269"/>
      <c r="G269"/>
      <c r="H269"/>
      <c r="I269" s="25"/>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row>
    <row r="270" spans="1:47" s="1" customFormat="1">
      <c r="A270" s="90"/>
      <c r="B270"/>
      <c r="C270"/>
      <c r="D270"/>
      <c r="E270"/>
      <c r="F270"/>
      <c r="G270"/>
      <c r="H270"/>
      <c r="I270" s="25"/>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row>
    <row r="271" spans="1:47" s="1" customFormat="1">
      <c r="A271" s="90"/>
      <c r="B271"/>
      <c r="C271"/>
      <c r="D271"/>
      <c r="E271"/>
      <c r="F271"/>
      <c r="G271"/>
      <c r="H271"/>
      <c r="I271" s="25"/>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row>
    <row r="272" spans="1:47" s="1" customFormat="1">
      <c r="A272" s="90"/>
      <c r="B272"/>
      <c r="C272"/>
      <c r="D272"/>
      <c r="E272"/>
      <c r="F272"/>
      <c r="G272"/>
      <c r="H272"/>
      <c r="I272" s="25"/>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row>
    <row r="273" spans="1:47" s="1" customFormat="1">
      <c r="A273" s="90"/>
      <c r="B273"/>
      <c r="C273"/>
      <c r="D273"/>
      <c r="E273"/>
      <c r="F273"/>
      <c r="G273"/>
      <c r="H273"/>
      <c r="I273" s="25"/>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row>
    <row r="274" spans="1:47" s="1" customFormat="1">
      <c r="A274" s="90"/>
      <c r="B274"/>
      <c r="C274"/>
      <c r="D274"/>
      <c r="E274"/>
      <c r="F274"/>
      <c r="G274"/>
      <c r="H274"/>
      <c r="I274" s="25"/>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row>
    <row r="275" spans="1:47" s="1" customFormat="1">
      <c r="A275" s="90"/>
      <c r="B275"/>
      <c r="C275"/>
      <c r="D275"/>
      <c r="E275"/>
      <c r="F275"/>
      <c r="G275"/>
      <c r="H275"/>
      <c r="I275" s="2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row>
    <row r="276" spans="1:47" s="1" customFormat="1">
      <c r="A276" s="90"/>
      <c r="B276"/>
      <c r="C276"/>
      <c r="D276"/>
      <c r="E276"/>
      <c r="F276"/>
      <c r="G276"/>
      <c r="H276"/>
      <c r="I276" s="25"/>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row>
    <row r="277" spans="1:47" s="1" customFormat="1">
      <c r="A277" s="90"/>
      <c r="B277"/>
      <c r="C277"/>
      <c r="D277"/>
      <c r="E277"/>
      <c r="F277"/>
      <c r="G277"/>
      <c r="H277"/>
      <c r="I277" s="25"/>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row>
    <row r="278" spans="1:47" s="1" customFormat="1">
      <c r="A278" s="90"/>
      <c r="B278"/>
      <c r="C278"/>
      <c r="D278"/>
      <c r="E278"/>
      <c r="F278"/>
      <c r="G278"/>
      <c r="H278"/>
      <c r="I278" s="25"/>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row>
    <row r="279" spans="1:47" s="1" customFormat="1">
      <c r="A279" s="90"/>
      <c r="B279"/>
      <c r="C279"/>
      <c r="D279"/>
      <c r="E279"/>
      <c r="F279"/>
      <c r="G279"/>
      <c r="H279"/>
      <c r="I279" s="25"/>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row>
    <row r="280" spans="1:47" s="1" customFormat="1">
      <c r="A280" s="90"/>
      <c r="B280"/>
      <c r="C280"/>
      <c r="D280"/>
      <c r="E280"/>
      <c r="F280"/>
      <c r="G280"/>
      <c r="H280"/>
      <c r="I280" s="25"/>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row>
    <row r="281" spans="1:47" s="1" customFormat="1">
      <c r="A281" s="90"/>
      <c r="B281"/>
      <c r="C281"/>
      <c r="D281"/>
      <c r="E281"/>
      <c r="F281"/>
      <c r="G281"/>
      <c r="H281"/>
      <c r="I281" s="25"/>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row>
    <row r="282" spans="1:47" s="1" customFormat="1">
      <c r="A282" s="90"/>
      <c r="B282"/>
      <c r="C282"/>
      <c r="D282"/>
      <c r="E282"/>
      <c r="F282"/>
      <c r="G282"/>
      <c r="H282"/>
      <c r="I282" s="25"/>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row>
    <row r="283" spans="1:47" s="1" customFormat="1">
      <c r="A283" s="90"/>
      <c r="B283"/>
      <c r="C283"/>
      <c r="D283"/>
      <c r="E283"/>
      <c r="F283"/>
      <c r="G283"/>
      <c r="H283"/>
      <c r="I283" s="25"/>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row>
    <row r="284" spans="1:47" s="1" customFormat="1">
      <c r="A284" s="90"/>
      <c r="B284"/>
      <c r="C284"/>
      <c r="D284"/>
      <c r="E284"/>
      <c r="F284"/>
      <c r="G284"/>
      <c r="H284"/>
      <c r="I284" s="25"/>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row>
    <row r="285" spans="1:47" s="1" customFormat="1">
      <c r="A285" s="90"/>
      <c r="B285"/>
      <c r="C285"/>
      <c r="D285"/>
      <c r="E285"/>
      <c r="F285"/>
      <c r="G285"/>
      <c r="H285"/>
      <c r="I285" s="2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row>
    <row r="286" spans="1:47" s="1" customFormat="1">
      <c r="A286" s="90"/>
      <c r="B286"/>
      <c r="C286"/>
      <c r="D286"/>
      <c r="E286"/>
      <c r="F286"/>
      <c r="G286"/>
      <c r="H286"/>
      <c r="I286" s="25"/>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row>
    <row r="287" spans="1:47" s="1" customFormat="1">
      <c r="A287" s="90"/>
      <c r="B287"/>
      <c r="C287"/>
      <c r="D287"/>
      <c r="E287"/>
      <c r="F287"/>
      <c r="G287"/>
      <c r="H287"/>
      <c r="I287" s="25"/>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row>
    <row r="288" spans="1:47" s="1" customFormat="1">
      <c r="A288" s="90"/>
      <c r="B288"/>
      <c r="C288"/>
      <c r="D288"/>
      <c r="E288"/>
      <c r="F288"/>
      <c r="G288"/>
      <c r="H288"/>
      <c r="I288" s="25"/>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row>
    <row r="289" spans="1:47" s="1" customFormat="1">
      <c r="A289" s="90"/>
      <c r="B289"/>
      <c r="C289"/>
      <c r="D289"/>
      <c r="E289"/>
      <c r="F289"/>
      <c r="G289"/>
      <c r="H289"/>
      <c r="I289" s="25"/>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row>
    <row r="290" spans="1:47" s="1" customFormat="1">
      <c r="A290" s="90"/>
      <c r="B290"/>
      <c r="C290"/>
      <c r="D290"/>
      <c r="E290"/>
      <c r="F290"/>
      <c r="G290"/>
      <c r="H290"/>
      <c r="I290" s="25"/>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row>
    <row r="291" spans="1:47" s="1" customFormat="1">
      <c r="A291" s="90"/>
      <c r="B291"/>
      <c r="C291"/>
      <c r="D291"/>
      <c r="E291"/>
      <c r="F291"/>
      <c r="G291"/>
      <c r="H291"/>
      <c r="I291" s="25"/>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row>
    <row r="292" spans="1:47" s="1" customFormat="1">
      <c r="A292" s="90"/>
      <c r="B292"/>
      <c r="C292"/>
      <c r="D292"/>
      <c r="E292"/>
      <c r="F292"/>
      <c r="G292"/>
      <c r="H292"/>
      <c r="I292" s="25"/>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row>
    <row r="293" spans="1:47" s="1" customFormat="1">
      <c r="A293" s="90"/>
      <c r="B293"/>
      <c r="C293"/>
      <c r="D293"/>
      <c r="E293"/>
      <c r="F293"/>
      <c r="G293"/>
      <c r="H293"/>
      <c r="I293" s="25"/>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row>
    <row r="294" spans="1:47" s="1" customFormat="1">
      <c r="A294" s="90"/>
      <c r="B294"/>
      <c r="C294"/>
      <c r="D294"/>
      <c r="E294"/>
      <c r="F294"/>
      <c r="G294"/>
      <c r="H294"/>
      <c r="I294" s="25"/>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row>
    <row r="295" spans="1:47" s="1" customFormat="1">
      <c r="A295" s="90"/>
      <c r="B295"/>
      <c r="C295"/>
      <c r="D295"/>
      <c r="E295"/>
      <c r="F295"/>
      <c r="G295"/>
      <c r="H295"/>
      <c r="I295" s="2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row>
    <row r="296" spans="1:47" s="1" customFormat="1">
      <c r="A296" s="90"/>
      <c r="B296"/>
      <c r="C296"/>
      <c r="D296"/>
      <c r="E296"/>
      <c r="F296"/>
      <c r="G296"/>
      <c r="H296"/>
      <c r="I296" s="25"/>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row>
    <row r="297" spans="1:47" s="1" customFormat="1">
      <c r="A297" s="90"/>
      <c r="B297"/>
      <c r="C297"/>
      <c r="D297"/>
      <c r="E297"/>
      <c r="F297"/>
      <c r="G297"/>
      <c r="H297"/>
      <c r="I297" s="25"/>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row>
    <row r="298" spans="1:47" s="1" customFormat="1">
      <c r="A298" s="90"/>
      <c r="B298"/>
      <c r="C298"/>
      <c r="D298"/>
      <c r="E298"/>
      <c r="F298"/>
      <c r="G298"/>
      <c r="H298"/>
      <c r="I298" s="25"/>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row>
    <row r="299" spans="1:47" s="1" customFormat="1">
      <c r="A299" s="90"/>
      <c r="B299"/>
      <c r="C299"/>
      <c r="D299"/>
      <c r="E299"/>
      <c r="F299"/>
      <c r="G299"/>
      <c r="H299"/>
      <c r="I299" s="25"/>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row>
    <row r="300" spans="1:47" s="1" customFormat="1">
      <c r="A300" s="90"/>
      <c r="B300"/>
      <c r="C300"/>
      <c r="D300"/>
      <c r="E300"/>
      <c r="F300"/>
      <c r="G300"/>
      <c r="H300"/>
      <c r="I300" s="25"/>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row>
    <row r="301" spans="1:47" s="1" customFormat="1">
      <c r="A301" s="90"/>
      <c r="B301"/>
      <c r="C301"/>
      <c r="D301"/>
      <c r="E301"/>
      <c r="F301"/>
      <c r="G301"/>
      <c r="H301"/>
      <c r="I301" s="25"/>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row>
    <row r="302" spans="1:47">
      <c r="J302"/>
      <c r="K302"/>
    </row>
    <row r="303" spans="1:47">
      <c r="J303"/>
      <c r="K303"/>
    </row>
    <row r="304" spans="1:47">
      <c r="J304"/>
      <c r="K304"/>
    </row>
    <row r="305" spans="10:11">
      <c r="J305"/>
      <c r="K305"/>
    </row>
    <row r="306" spans="10:11">
      <c r="J306"/>
      <c r="K306"/>
    </row>
    <row r="307" spans="10:11">
      <c r="J307"/>
      <c r="K307"/>
    </row>
    <row r="308" spans="10:11">
      <c r="J308"/>
      <c r="K308"/>
    </row>
    <row r="309" spans="10:11">
      <c r="J309"/>
      <c r="K309"/>
    </row>
    <row r="310" spans="10:11">
      <c r="J310"/>
      <c r="K310"/>
    </row>
    <row r="311" spans="10:11">
      <c r="J311"/>
      <c r="K311"/>
    </row>
    <row r="312" spans="10:11">
      <c r="J312"/>
      <c r="K312"/>
    </row>
    <row r="313" spans="10:11">
      <c r="J313"/>
      <c r="K313"/>
    </row>
    <row r="314" spans="10:11">
      <c r="J314"/>
      <c r="K314"/>
    </row>
    <row r="315" spans="10:11">
      <c r="J315"/>
      <c r="K315"/>
    </row>
    <row r="316" spans="10:11">
      <c r="J316"/>
      <c r="K316"/>
    </row>
    <row r="317" spans="10:11">
      <c r="J317"/>
      <c r="K317"/>
    </row>
    <row r="318" spans="10:11">
      <c r="J318"/>
      <c r="K318"/>
    </row>
    <row r="319" spans="10:11">
      <c r="J319"/>
      <c r="K319"/>
    </row>
    <row r="320" spans="10:11">
      <c r="J320"/>
      <c r="K320"/>
    </row>
    <row r="321" spans="10:11">
      <c r="J321"/>
      <c r="K321"/>
    </row>
    <row r="322" spans="10:11">
      <c r="J322"/>
      <c r="K322"/>
    </row>
    <row r="323" spans="10:11">
      <c r="J323"/>
      <c r="K323"/>
    </row>
    <row r="324" spans="10:11">
      <c r="J324"/>
      <c r="K324"/>
    </row>
    <row r="325" spans="10:11">
      <c r="J325"/>
      <c r="K325"/>
    </row>
    <row r="326" spans="10:11">
      <c r="J326"/>
      <c r="K326"/>
    </row>
    <row r="327" spans="10:11">
      <c r="J327"/>
      <c r="K327"/>
    </row>
    <row r="328" spans="10:11">
      <c r="J328"/>
      <c r="K328"/>
    </row>
    <row r="329" spans="10:11">
      <c r="J329"/>
      <c r="K329"/>
    </row>
    <row r="330" spans="10:11">
      <c r="J330"/>
      <c r="K330"/>
    </row>
    <row r="331" spans="10:11">
      <c r="J331"/>
      <c r="K331"/>
    </row>
    <row r="332" spans="10:11">
      <c r="J332"/>
      <c r="K332"/>
    </row>
    <row r="333" spans="10:11">
      <c r="J333"/>
      <c r="K333"/>
    </row>
    <row r="334" spans="10:11">
      <c r="J334"/>
      <c r="K334"/>
    </row>
    <row r="335" spans="10:11">
      <c r="J335"/>
      <c r="K335"/>
    </row>
    <row r="336" spans="10:11">
      <c r="J336"/>
      <c r="K336"/>
    </row>
    <row r="337" spans="10:11">
      <c r="J337"/>
      <c r="K337"/>
    </row>
    <row r="338" spans="10:11">
      <c r="J338"/>
      <c r="K338"/>
    </row>
    <row r="339" spans="10:11">
      <c r="J339"/>
      <c r="K339"/>
    </row>
    <row r="340" spans="10:11">
      <c r="J340"/>
      <c r="K340"/>
    </row>
    <row r="341" spans="10:11">
      <c r="J341"/>
      <c r="K341"/>
    </row>
    <row r="342" spans="10:11">
      <c r="J342"/>
      <c r="K342"/>
    </row>
    <row r="343" spans="10:11">
      <c r="J343"/>
      <c r="K343"/>
    </row>
    <row r="344" spans="10:11">
      <c r="J344"/>
      <c r="K344"/>
    </row>
    <row r="345" spans="10:11">
      <c r="J345"/>
      <c r="K345"/>
    </row>
    <row r="346" spans="10:11">
      <c r="J346"/>
      <c r="K346"/>
    </row>
    <row r="347" spans="10:11">
      <c r="J347"/>
      <c r="K347"/>
    </row>
    <row r="348" spans="10:11">
      <c r="J348"/>
      <c r="K348"/>
    </row>
    <row r="349" spans="10:11">
      <c r="J349"/>
      <c r="K349"/>
    </row>
    <row r="350" spans="10:11">
      <c r="J350"/>
      <c r="K350"/>
    </row>
    <row r="351" spans="10:11">
      <c r="J351"/>
      <c r="K351"/>
    </row>
    <row r="352" spans="10:11">
      <c r="J352"/>
      <c r="K352"/>
    </row>
    <row r="353" spans="10:11">
      <c r="J353"/>
      <c r="K353"/>
    </row>
    <row r="354" spans="10:11">
      <c r="J354"/>
      <c r="K354"/>
    </row>
    <row r="355" spans="10:11">
      <c r="J355"/>
      <c r="K355"/>
    </row>
    <row r="356" spans="10:11">
      <c r="J356"/>
      <c r="K356"/>
    </row>
    <row r="357" spans="10:11">
      <c r="J357"/>
      <c r="K357"/>
    </row>
    <row r="358" spans="10:11">
      <c r="J358"/>
      <c r="K358"/>
    </row>
    <row r="359" spans="10:11">
      <c r="J359"/>
      <c r="K359"/>
    </row>
    <row r="360" spans="10:11">
      <c r="J360"/>
      <c r="K360"/>
    </row>
    <row r="361" spans="10:11">
      <c r="J361"/>
      <c r="K361"/>
    </row>
    <row r="362" spans="10:11">
      <c r="J362"/>
      <c r="K362"/>
    </row>
    <row r="363" spans="10:11">
      <c r="J363"/>
      <c r="K363"/>
    </row>
    <row r="364" spans="10:11">
      <c r="J364"/>
      <c r="K364"/>
    </row>
    <row r="365" spans="10:11">
      <c r="J365"/>
      <c r="K365"/>
    </row>
    <row r="366" spans="10:11">
      <c r="J366"/>
      <c r="K366"/>
    </row>
    <row r="367" spans="10:11">
      <c r="J367"/>
      <c r="K367"/>
    </row>
    <row r="368" spans="10:11">
      <c r="J368"/>
      <c r="K368"/>
    </row>
    <row r="369" spans="10:11">
      <c r="J369"/>
      <c r="K369"/>
    </row>
    <row r="370" spans="10:11">
      <c r="J370"/>
      <c r="K370"/>
    </row>
    <row r="371" spans="10:11">
      <c r="J371"/>
      <c r="K371"/>
    </row>
    <row r="372" spans="10:11">
      <c r="J372"/>
      <c r="K372"/>
    </row>
    <row r="373" spans="10:11">
      <c r="J373"/>
      <c r="K373"/>
    </row>
    <row r="374" spans="10:11">
      <c r="J374"/>
      <c r="K374"/>
    </row>
    <row r="375" spans="10:11">
      <c r="J375"/>
      <c r="K375"/>
    </row>
    <row r="376" spans="10:11">
      <c r="J376"/>
      <c r="K376"/>
    </row>
    <row r="377" spans="10:11">
      <c r="J377"/>
      <c r="K377"/>
    </row>
    <row r="378" spans="10:11">
      <c r="J378"/>
      <c r="K378"/>
    </row>
    <row r="379" spans="10:11">
      <c r="J379"/>
      <c r="K379"/>
    </row>
    <row r="380" spans="10:11">
      <c r="J380"/>
      <c r="K380"/>
    </row>
    <row r="381" spans="10:11">
      <c r="J381"/>
      <c r="K381"/>
    </row>
    <row r="382" spans="10:11">
      <c r="J382"/>
      <c r="K382"/>
    </row>
    <row r="383" spans="10:11">
      <c r="J383"/>
      <c r="K383"/>
    </row>
    <row r="384" spans="10:11">
      <c r="J384"/>
      <c r="K384"/>
    </row>
    <row r="385" spans="10:11">
      <c r="J385"/>
      <c r="K385"/>
    </row>
    <row r="386" spans="10:11">
      <c r="J386"/>
      <c r="K386"/>
    </row>
    <row r="387" spans="10:11">
      <c r="J387"/>
      <c r="K387"/>
    </row>
    <row r="388" spans="10:11">
      <c r="J388"/>
      <c r="K388"/>
    </row>
    <row r="389" spans="10:11">
      <c r="J389"/>
      <c r="K389"/>
    </row>
    <row r="390" spans="10:11">
      <c r="J390"/>
      <c r="K390"/>
    </row>
    <row r="391" spans="10:11">
      <c r="J391"/>
      <c r="K391"/>
    </row>
    <row r="392" spans="10:11">
      <c r="J392"/>
      <c r="K392"/>
    </row>
    <row r="393" spans="10:11">
      <c r="J393"/>
      <c r="K393"/>
    </row>
    <row r="394" spans="10:11">
      <c r="J394"/>
      <c r="K394"/>
    </row>
    <row r="395" spans="10:11">
      <c r="J395"/>
      <c r="K395"/>
    </row>
    <row r="396" spans="10:11">
      <c r="J396"/>
      <c r="K396"/>
    </row>
    <row r="397" spans="10:11">
      <c r="J397"/>
      <c r="K397"/>
    </row>
    <row r="398" spans="10:11">
      <c r="J398"/>
      <c r="K398"/>
    </row>
    <row r="399" spans="10:11">
      <c r="J399"/>
      <c r="K399"/>
    </row>
    <row r="400" spans="10:11">
      <c r="J400"/>
      <c r="K400"/>
    </row>
    <row r="401" spans="10:11">
      <c r="J401"/>
      <c r="K401"/>
    </row>
    <row r="402" spans="10:11">
      <c r="J402"/>
      <c r="K402"/>
    </row>
    <row r="403" spans="10:11">
      <c r="J403"/>
      <c r="K403"/>
    </row>
    <row r="404" spans="10:11">
      <c r="J404"/>
      <c r="K404"/>
    </row>
    <row r="405" spans="10:11">
      <c r="J405"/>
      <c r="K405"/>
    </row>
    <row r="406" spans="10:11">
      <c r="J406"/>
      <c r="K406"/>
    </row>
    <row r="407" spans="10:11">
      <c r="J407"/>
      <c r="K407"/>
    </row>
    <row r="408" spans="10:11">
      <c r="J408"/>
      <c r="K408"/>
    </row>
    <row r="409" spans="10:11">
      <c r="J409"/>
      <c r="K409"/>
    </row>
    <row r="410" spans="10:11">
      <c r="J410"/>
      <c r="K410"/>
    </row>
    <row r="411" spans="10:11">
      <c r="J411"/>
      <c r="K411"/>
    </row>
    <row r="412" spans="10:11">
      <c r="J412"/>
      <c r="K412"/>
    </row>
    <row r="413" spans="10:11">
      <c r="J413"/>
      <c r="K413"/>
    </row>
    <row r="414" spans="10:11">
      <c r="J414"/>
      <c r="K414"/>
    </row>
    <row r="415" spans="10:11">
      <c r="J415"/>
      <c r="K415"/>
    </row>
    <row r="416" spans="10:11">
      <c r="J416"/>
      <c r="K416"/>
    </row>
    <row r="417" spans="10:11">
      <c r="J417"/>
      <c r="K417"/>
    </row>
    <row r="418" spans="10:11">
      <c r="J418"/>
      <c r="K418"/>
    </row>
    <row r="419" spans="10:11">
      <c r="J419"/>
      <c r="K419"/>
    </row>
    <row r="420" spans="10:11">
      <c r="J420"/>
      <c r="K420"/>
    </row>
    <row r="421" spans="10:11">
      <c r="J421"/>
      <c r="K421"/>
    </row>
    <row r="422" spans="10:11">
      <c r="J422"/>
      <c r="K422"/>
    </row>
    <row r="423" spans="10:11">
      <c r="J423"/>
      <c r="K423"/>
    </row>
    <row r="424" spans="10:11">
      <c r="J424"/>
      <c r="K424"/>
    </row>
    <row r="425" spans="10:11">
      <c r="J425"/>
      <c r="K425"/>
    </row>
    <row r="426" spans="10:11">
      <c r="J426"/>
      <c r="K426"/>
    </row>
    <row r="427" spans="10:11">
      <c r="J427"/>
      <c r="K427"/>
    </row>
    <row r="428" spans="10:11">
      <c r="J428"/>
      <c r="K428"/>
    </row>
    <row r="429" spans="10:11">
      <c r="J429"/>
      <c r="K429"/>
    </row>
    <row r="430" spans="10:11">
      <c r="J430"/>
      <c r="K430"/>
    </row>
    <row r="431" spans="10:11">
      <c r="J431"/>
      <c r="K431"/>
    </row>
    <row r="432" spans="10:11">
      <c r="J432"/>
      <c r="K432"/>
    </row>
    <row r="433" spans="10:11">
      <c r="J433"/>
      <c r="K433"/>
    </row>
    <row r="434" spans="10:11">
      <c r="J434"/>
      <c r="K434"/>
    </row>
    <row r="435" spans="10:11">
      <c r="J435"/>
      <c r="K435"/>
    </row>
    <row r="436" spans="10:11">
      <c r="J436"/>
      <c r="K436"/>
    </row>
    <row r="437" spans="10:11">
      <c r="J437"/>
      <c r="K437"/>
    </row>
    <row r="438" spans="10:11">
      <c r="J438"/>
      <c r="K438"/>
    </row>
    <row r="439" spans="10:11">
      <c r="J439"/>
      <c r="K439"/>
    </row>
    <row r="440" spans="10:11">
      <c r="J440"/>
      <c r="K440"/>
    </row>
    <row r="441" spans="10:11">
      <c r="J441"/>
      <c r="K441"/>
    </row>
    <row r="442" spans="10:11">
      <c r="J442"/>
      <c r="K442"/>
    </row>
    <row r="443" spans="10:11">
      <c r="J443"/>
      <c r="K443"/>
    </row>
    <row r="444" spans="10:11">
      <c r="J444"/>
      <c r="K444"/>
    </row>
    <row r="445" spans="10:11">
      <c r="J445"/>
      <c r="K445"/>
    </row>
    <row r="446" spans="10:11">
      <c r="J446"/>
      <c r="K446"/>
    </row>
    <row r="447" spans="10:11">
      <c r="J447"/>
      <c r="K447"/>
    </row>
    <row r="448" spans="10:11">
      <c r="J448"/>
      <c r="K448"/>
    </row>
    <row r="449" spans="10:11">
      <c r="J449"/>
      <c r="K449"/>
    </row>
    <row r="450" spans="10:11">
      <c r="J450"/>
      <c r="K450"/>
    </row>
    <row r="451" spans="10:11">
      <c r="J451"/>
      <c r="K451"/>
    </row>
    <row r="452" spans="10:11">
      <c r="J452"/>
      <c r="K452"/>
    </row>
    <row r="453" spans="10:11">
      <c r="J453"/>
      <c r="K453"/>
    </row>
    <row r="454" spans="10:11">
      <c r="J454"/>
      <c r="K454"/>
    </row>
    <row r="455" spans="10:11">
      <c r="J455"/>
      <c r="K455"/>
    </row>
    <row r="456" spans="10:11">
      <c r="J456"/>
      <c r="K456"/>
    </row>
    <row r="457" spans="10:11">
      <c r="J457"/>
      <c r="K457"/>
    </row>
    <row r="458" spans="10:11">
      <c r="J458"/>
      <c r="K458"/>
    </row>
    <row r="459" spans="10:11">
      <c r="J459"/>
      <c r="K459"/>
    </row>
    <row r="460" spans="10:11">
      <c r="J460"/>
      <c r="K460"/>
    </row>
    <row r="461" spans="10:11">
      <c r="J461"/>
      <c r="K461"/>
    </row>
    <row r="462" spans="10:11">
      <c r="J462"/>
      <c r="K462"/>
    </row>
    <row r="463" spans="10:11">
      <c r="J463"/>
      <c r="K463"/>
    </row>
    <row r="464" spans="10:11">
      <c r="J464"/>
      <c r="K464"/>
    </row>
    <row r="465" spans="10:11">
      <c r="J465"/>
      <c r="K465"/>
    </row>
    <row r="466" spans="10:11">
      <c r="J466"/>
      <c r="K466"/>
    </row>
    <row r="467" spans="10:11">
      <c r="J467"/>
      <c r="K467"/>
    </row>
    <row r="468" spans="10:11">
      <c r="J468"/>
      <c r="K468"/>
    </row>
    <row r="469" spans="10:11">
      <c r="J469"/>
      <c r="K469"/>
    </row>
    <row r="470" spans="10:11">
      <c r="J470"/>
      <c r="K470"/>
    </row>
    <row r="471" spans="10:11">
      <c r="J471"/>
      <c r="K471"/>
    </row>
    <row r="472" spans="10:11">
      <c r="J472"/>
      <c r="K472"/>
    </row>
    <row r="473" spans="10:11">
      <c r="J473"/>
      <c r="K473"/>
    </row>
    <row r="474" spans="10:11">
      <c r="J474"/>
      <c r="K474"/>
    </row>
    <row r="475" spans="10:11">
      <c r="J475"/>
      <c r="K475"/>
    </row>
    <row r="476" spans="10:11">
      <c r="J476"/>
      <c r="K476"/>
    </row>
    <row r="477" spans="10:11">
      <c r="J477"/>
      <c r="K477"/>
    </row>
    <row r="478" spans="10:11">
      <c r="J478"/>
      <c r="K478"/>
    </row>
    <row r="479" spans="10:11">
      <c r="J479"/>
      <c r="K479"/>
    </row>
    <row r="480" spans="10:11">
      <c r="J480"/>
      <c r="K480"/>
    </row>
    <row r="481" spans="10:11">
      <c r="J481"/>
      <c r="K481"/>
    </row>
    <row r="482" spans="10:11">
      <c r="J482"/>
      <c r="K482"/>
    </row>
    <row r="483" spans="10:11">
      <c r="J483"/>
      <c r="K483"/>
    </row>
    <row r="484" spans="10:11">
      <c r="J484"/>
      <c r="K484"/>
    </row>
    <row r="485" spans="10:11">
      <c r="J485"/>
      <c r="K485"/>
    </row>
    <row r="486" spans="10:11">
      <c r="J486"/>
      <c r="K486"/>
    </row>
    <row r="487" spans="10:11">
      <c r="J487"/>
      <c r="K487"/>
    </row>
    <row r="488" spans="10:11">
      <c r="J488"/>
      <c r="K488"/>
    </row>
    <row r="489" spans="10:11">
      <c r="J489"/>
      <c r="K489"/>
    </row>
    <row r="490" spans="10:11">
      <c r="J490"/>
      <c r="K490"/>
    </row>
    <row r="491" spans="10:11">
      <c r="J491"/>
      <c r="K491"/>
    </row>
    <row r="492" spans="10:11">
      <c r="J492"/>
      <c r="K492"/>
    </row>
    <row r="493" spans="10:11">
      <c r="J493"/>
      <c r="K493"/>
    </row>
    <row r="494" spans="10:11">
      <c r="J494"/>
      <c r="K494"/>
    </row>
    <row r="495" spans="10:11">
      <c r="J495"/>
      <c r="K495"/>
    </row>
    <row r="496" spans="10:11">
      <c r="J496"/>
      <c r="K496"/>
    </row>
    <row r="497" spans="10:11">
      <c r="J497"/>
      <c r="K497"/>
    </row>
    <row r="498" spans="10:11">
      <c r="J498"/>
      <c r="K498"/>
    </row>
    <row r="499" spans="10:11">
      <c r="J499"/>
      <c r="K499"/>
    </row>
    <row r="500" spans="10:11">
      <c r="J500"/>
      <c r="K500"/>
    </row>
    <row r="501" spans="10:11">
      <c r="J501"/>
      <c r="K501"/>
    </row>
    <row r="502" spans="10:11">
      <c r="J502"/>
      <c r="K502"/>
    </row>
    <row r="503" spans="10:11">
      <c r="J503"/>
      <c r="K503"/>
    </row>
    <row r="504" spans="10:11">
      <c r="J504"/>
      <c r="K504"/>
    </row>
    <row r="505" spans="10:11">
      <c r="J505"/>
      <c r="K505"/>
    </row>
    <row r="506" spans="10:11">
      <c r="J506"/>
      <c r="K506"/>
    </row>
    <row r="507" spans="10:11">
      <c r="J507"/>
      <c r="K507"/>
    </row>
    <row r="508" spans="10:11">
      <c r="J508"/>
      <c r="K508"/>
    </row>
    <row r="509" spans="10:11">
      <c r="J509"/>
      <c r="K509"/>
    </row>
    <row r="510" spans="10:11">
      <c r="J510"/>
      <c r="K510"/>
    </row>
    <row r="511" spans="10:11">
      <c r="J511"/>
      <c r="K511"/>
    </row>
    <row r="512" spans="10:11">
      <c r="J512"/>
      <c r="K512"/>
    </row>
    <row r="513" spans="10:11">
      <c r="J513"/>
      <c r="K513"/>
    </row>
    <row r="514" spans="10:11">
      <c r="J514"/>
      <c r="K514"/>
    </row>
    <row r="515" spans="10:11">
      <c r="J515"/>
      <c r="K515"/>
    </row>
    <row r="516" spans="10:11">
      <c r="J516"/>
      <c r="K516"/>
    </row>
    <row r="517" spans="10:11">
      <c r="J517"/>
      <c r="K517"/>
    </row>
    <row r="518" spans="10:11">
      <c r="J518"/>
      <c r="K518"/>
    </row>
    <row r="519" spans="10:11">
      <c r="J519"/>
      <c r="K519"/>
    </row>
    <row r="520" spans="10:11">
      <c r="J520"/>
      <c r="K520"/>
    </row>
    <row r="521" spans="10:11">
      <c r="J521"/>
      <c r="K521"/>
    </row>
    <row r="522" spans="10:11">
      <c r="J522"/>
      <c r="K522"/>
    </row>
    <row r="523" spans="10:11">
      <c r="J523"/>
      <c r="K523"/>
    </row>
    <row r="524" spans="10:11">
      <c r="J524"/>
      <c r="K524"/>
    </row>
    <row r="525" spans="10:11">
      <c r="J525"/>
      <c r="K525"/>
    </row>
    <row r="526" spans="10:11">
      <c r="J526"/>
      <c r="K526"/>
    </row>
    <row r="527" spans="10:11">
      <c r="J527"/>
      <c r="K527"/>
    </row>
    <row r="528" spans="10:11">
      <c r="J528"/>
      <c r="K528"/>
    </row>
    <row r="529" spans="10:11">
      <c r="J529"/>
      <c r="K529"/>
    </row>
    <row r="530" spans="10:11">
      <c r="J530"/>
      <c r="K530"/>
    </row>
    <row r="531" spans="10:11">
      <c r="J531"/>
      <c r="K531"/>
    </row>
    <row r="532" spans="10:11">
      <c r="J532"/>
      <c r="K532"/>
    </row>
    <row r="533" spans="10:11">
      <c r="J533"/>
      <c r="K533"/>
    </row>
    <row r="534" spans="10:11">
      <c r="J534"/>
      <c r="K534"/>
    </row>
    <row r="535" spans="10:11">
      <c r="J535"/>
      <c r="K535"/>
    </row>
    <row r="536" spans="10:11">
      <c r="J536"/>
      <c r="K536"/>
    </row>
    <row r="537" spans="10:11">
      <c r="J537"/>
      <c r="K537"/>
    </row>
    <row r="538" spans="10:11">
      <c r="J538"/>
      <c r="K538"/>
    </row>
    <row r="539" spans="10:11">
      <c r="J539"/>
      <c r="K539"/>
    </row>
    <row r="540" spans="10:11">
      <c r="J540"/>
      <c r="K540"/>
    </row>
    <row r="541" spans="10:11">
      <c r="J541"/>
      <c r="K541"/>
    </row>
    <row r="542" spans="10:11">
      <c r="J542"/>
      <c r="K542"/>
    </row>
    <row r="543" spans="10:11">
      <c r="J543"/>
      <c r="K543"/>
    </row>
    <row r="544" spans="10:11">
      <c r="J544"/>
      <c r="K544"/>
    </row>
    <row r="545" spans="10:11">
      <c r="J545"/>
      <c r="K545"/>
    </row>
    <row r="546" spans="10:11">
      <c r="J546"/>
      <c r="K546"/>
    </row>
    <row r="547" spans="10:11">
      <c r="J547"/>
      <c r="K547"/>
    </row>
    <row r="548" spans="10:11">
      <c r="J548"/>
      <c r="K548"/>
    </row>
    <row r="549" spans="10:11">
      <c r="J549"/>
      <c r="K549"/>
    </row>
    <row r="550" spans="10:11">
      <c r="J550"/>
      <c r="K550"/>
    </row>
    <row r="551" spans="10:11">
      <c r="J551"/>
      <c r="K551"/>
    </row>
    <row r="552" spans="10:11">
      <c r="J552"/>
      <c r="K552"/>
    </row>
    <row r="553" spans="10:11">
      <c r="J553"/>
      <c r="K553"/>
    </row>
    <row r="554" spans="10:11">
      <c r="J554"/>
      <c r="K554"/>
    </row>
    <row r="555" spans="10:11">
      <c r="J555"/>
      <c r="K555"/>
    </row>
    <row r="556" spans="10:11">
      <c r="J556"/>
      <c r="K556"/>
    </row>
    <row r="557" spans="10:11">
      <c r="J557"/>
      <c r="K557"/>
    </row>
    <row r="558" spans="10:11">
      <c r="J558"/>
      <c r="K558"/>
    </row>
    <row r="559" spans="10:11">
      <c r="J559"/>
      <c r="K559"/>
    </row>
    <row r="560" spans="10:11">
      <c r="J560"/>
      <c r="K560"/>
    </row>
    <row r="561" spans="10:11">
      <c r="J561"/>
      <c r="K561"/>
    </row>
    <row r="562" spans="10:11">
      <c r="J562"/>
      <c r="K562"/>
    </row>
    <row r="563" spans="10:11">
      <c r="J563"/>
      <c r="K563"/>
    </row>
    <row r="564" spans="10:11">
      <c r="J564"/>
      <c r="K564"/>
    </row>
    <row r="565" spans="10:11">
      <c r="J565"/>
      <c r="K565"/>
    </row>
    <row r="566" spans="10:11">
      <c r="J566"/>
      <c r="K566"/>
    </row>
    <row r="567" spans="10:11">
      <c r="J567"/>
      <c r="K567"/>
    </row>
    <row r="568" spans="10:11">
      <c r="J568"/>
      <c r="K568"/>
    </row>
    <row r="569" spans="10:11">
      <c r="J569"/>
      <c r="K569"/>
    </row>
    <row r="570" spans="10:11">
      <c r="J570"/>
      <c r="K570"/>
    </row>
    <row r="571" spans="10:11">
      <c r="J571"/>
      <c r="K571"/>
    </row>
    <row r="572" spans="10:11">
      <c r="J572"/>
      <c r="K572"/>
    </row>
    <row r="573" spans="10:11">
      <c r="J573"/>
      <c r="K573"/>
    </row>
    <row r="574" spans="10:11">
      <c r="J574"/>
      <c r="K574"/>
    </row>
    <row r="575" spans="10:11">
      <c r="J575"/>
      <c r="K575"/>
    </row>
    <row r="576" spans="10:11">
      <c r="J576"/>
      <c r="K576"/>
    </row>
    <row r="577" spans="10:11">
      <c r="J577"/>
      <c r="K577"/>
    </row>
    <row r="578" spans="10:11">
      <c r="J578"/>
      <c r="K578"/>
    </row>
    <row r="579" spans="10:11">
      <c r="J579"/>
      <c r="K579"/>
    </row>
    <row r="580" spans="10:11">
      <c r="J580"/>
      <c r="K580"/>
    </row>
    <row r="581" spans="10:11">
      <c r="J581"/>
      <c r="K581"/>
    </row>
    <row r="582" spans="10:11">
      <c r="J582"/>
      <c r="K582"/>
    </row>
    <row r="583" spans="10:11">
      <c r="J583"/>
      <c r="K583"/>
    </row>
    <row r="584" spans="10:11">
      <c r="J584"/>
      <c r="K584"/>
    </row>
    <row r="585" spans="10:11">
      <c r="J585"/>
      <c r="K585"/>
    </row>
    <row r="586" spans="10:11">
      <c r="J586"/>
      <c r="K586"/>
    </row>
    <row r="587" spans="10:11">
      <c r="J587"/>
      <c r="K587"/>
    </row>
    <row r="588" spans="10:11">
      <c r="J588"/>
      <c r="K588"/>
    </row>
    <row r="589" spans="10:11">
      <c r="J589"/>
      <c r="K589"/>
    </row>
    <row r="590" spans="10:11">
      <c r="J590"/>
      <c r="K590"/>
    </row>
    <row r="591" spans="10:11">
      <c r="J591"/>
      <c r="K591"/>
    </row>
    <row r="592" spans="10:11">
      <c r="J592"/>
      <c r="K592"/>
    </row>
    <row r="593" spans="10:11">
      <c r="J593"/>
      <c r="K593"/>
    </row>
    <row r="594" spans="10:11">
      <c r="J594"/>
      <c r="K594"/>
    </row>
    <row r="595" spans="10:11">
      <c r="J595"/>
      <c r="K595"/>
    </row>
    <row r="596" spans="10:11">
      <c r="J596"/>
      <c r="K596"/>
    </row>
    <row r="597" spans="10:11">
      <c r="J597"/>
      <c r="K597"/>
    </row>
    <row r="598" spans="10:11">
      <c r="J598"/>
      <c r="K598"/>
    </row>
    <row r="599" spans="10:11">
      <c r="J599"/>
      <c r="K599"/>
    </row>
    <row r="600" spans="10:11">
      <c r="J600"/>
      <c r="K600"/>
    </row>
    <row r="601" spans="10:11">
      <c r="J601"/>
      <c r="K601"/>
    </row>
    <row r="602" spans="10:11">
      <c r="J602"/>
      <c r="K602"/>
    </row>
    <row r="603" spans="10:11">
      <c r="J603"/>
      <c r="K603"/>
    </row>
    <row r="604" spans="10:11">
      <c r="J604"/>
      <c r="K604"/>
    </row>
    <row r="605" spans="10:11">
      <c r="J605"/>
      <c r="K605"/>
    </row>
    <row r="606" spans="10:11">
      <c r="J606"/>
      <c r="K606"/>
    </row>
    <row r="607" spans="10:11">
      <c r="J607"/>
      <c r="K607"/>
    </row>
    <row r="608" spans="10:11">
      <c r="J608"/>
      <c r="K608"/>
    </row>
    <row r="609" spans="10:11">
      <c r="J609"/>
      <c r="K609"/>
    </row>
    <row r="610" spans="10:11">
      <c r="J610"/>
      <c r="K610"/>
    </row>
    <row r="611" spans="10:11">
      <c r="J611"/>
      <c r="K611"/>
    </row>
    <row r="612" spans="10:11">
      <c r="J612"/>
      <c r="K612"/>
    </row>
    <row r="613" spans="10:11">
      <c r="J613"/>
      <c r="K613"/>
    </row>
    <row r="614" spans="10:11">
      <c r="J614"/>
      <c r="K614"/>
    </row>
    <row r="615" spans="10:11">
      <c r="J615"/>
      <c r="K615"/>
    </row>
    <row r="616" spans="10:11">
      <c r="J616"/>
      <c r="K616"/>
    </row>
    <row r="617" spans="10:11">
      <c r="J617"/>
      <c r="K617"/>
    </row>
    <row r="618" spans="10:11">
      <c r="J618"/>
      <c r="K618"/>
    </row>
    <row r="619" spans="10:11">
      <c r="J619"/>
      <c r="K619"/>
    </row>
    <row r="620" spans="10:11">
      <c r="J620"/>
      <c r="K620"/>
    </row>
    <row r="621" spans="10:11">
      <c r="J621"/>
      <c r="K621"/>
    </row>
    <row r="622" spans="10:11">
      <c r="J622"/>
      <c r="K622"/>
    </row>
    <row r="623" spans="10:11">
      <c r="J623"/>
      <c r="K623"/>
    </row>
    <row r="624" spans="10:11">
      <c r="J624"/>
      <c r="K624"/>
    </row>
    <row r="625" spans="10:11">
      <c r="J625"/>
      <c r="K625"/>
    </row>
    <row r="626" spans="10:11">
      <c r="J626"/>
      <c r="K626"/>
    </row>
    <row r="627" spans="10:11">
      <c r="J627"/>
      <c r="K627"/>
    </row>
    <row r="628" spans="10:11">
      <c r="J628"/>
      <c r="K628"/>
    </row>
    <row r="629" spans="10:11">
      <c r="J629"/>
      <c r="K629"/>
    </row>
    <row r="630" spans="10:11">
      <c r="J630"/>
      <c r="K630"/>
    </row>
    <row r="631" spans="10:11">
      <c r="J631"/>
      <c r="K631"/>
    </row>
    <row r="632" spans="10:11">
      <c r="J632"/>
      <c r="K632"/>
    </row>
    <row r="633" spans="10:11">
      <c r="J633"/>
      <c r="K633"/>
    </row>
    <row r="634" spans="10:11">
      <c r="J634"/>
      <c r="K634"/>
    </row>
    <row r="635" spans="10:11">
      <c r="J635"/>
      <c r="K635"/>
    </row>
    <row r="636" spans="10:11">
      <c r="J636"/>
      <c r="K636"/>
    </row>
    <row r="637" spans="10:11">
      <c r="J637"/>
      <c r="K637"/>
    </row>
    <row r="638" spans="10:11">
      <c r="J638"/>
      <c r="K638"/>
    </row>
    <row r="639" spans="10:11">
      <c r="J639"/>
      <c r="K639"/>
    </row>
    <row r="640" spans="10:11">
      <c r="J640"/>
      <c r="K640"/>
    </row>
    <row r="641" spans="10:11">
      <c r="J641"/>
      <c r="K641"/>
    </row>
    <row r="642" spans="10:11">
      <c r="J642"/>
      <c r="K642"/>
    </row>
    <row r="643" spans="10:11">
      <c r="J643"/>
      <c r="K643"/>
    </row>
    <row r="644" spans="10:11">
      <c r="J644"/>
      <c r="K644"/>
    </row>
    <row r="645" spans="10:11">
      <c r="J645"/>
      <c r="K645"/>
    </row>
    <row r="646" spans="10:11">
      <c r="J646"/>
      <c r="K646"/>
    </row>
    <row r="647" spans="10:11">
      <c r="J647"/>
      <c r="K647"/>
    </row>
    <row r="648" spans="10:11">
      <c r="J648"/>
      <c r="K648"/>
    </row>
    <row r="649" spans="10:11">
      <c r="J649"/>
      <c r="K649"/>
    </row>
    <row r="650" spans="10:11">
      <c r="J650"/>
      <c r="K650"/>
    </row>
    <row r="651" spans="10:11">
      <c r="J651"/>
      <c r="K651"/>
    </row>
    <row r="652" spans="10:11">
      <c r="J652"/>
      <c r="K652"/>
    </row>
    <row r="653" spans="10:11">
      <c r="J653"/>
      <c r="K653"/>
    </row>
    <row r="654" spans="10:11">
      <c r="J654"/>
      <c r="K654"/>
    </row>
    <row r="655" spans="10:11">
      <c r="J655"/>
      <c r="K655"/>
    </row>
    <row r="656" spans="10:11">
      <c r="J656"/>
      <c r="K656"/>
    </row>
    <row r="657" spans="10:11">
      <c r="J657"/>
      <c r="K657"/>
    </row>
    <row r="658" spans="10:11">
      <c r="J658"/>
      <c r="K658"/>
    </row>
    <row r="659" spans="10:11">
      <c r="J659"/>
      <c r="K659"/>
    </row>
    <row r="660" spans="10:11">
      <c r="J660"/>
      <c r="K660"/>
    </row>
    <row r="661" spans="10:11">
      <c r="J661"/>
      <c r="K661"/>
    </row>
    <row r="662" spans="10:11">
      <c r="J662"/>
      <c r="K662"/>
    </row>
    <row r="663" spans="10:11">
      <c r="J663"/>
      <c r="K663"/>
    </row>
    <row r="664" spans="10:11">
      <c r="J664"/>
      <c r="K664"/>
    </row>
    <row r="665" spans="10:11">
      <c r="J665"/>
      <c r="K665"/>
    </row>
    <row r="666" spans="10:11">
      <c r="J666"/>
      <c r="K666"/>
    </row>
    <row r="667" spans="10:11">
      <c r="J667"/>
      <c r="K667"/>
    </row>
    <row r="668" spans="10:11">
      <c r="J668"/>
      <c r="K668"/>
    </row>
    <row r="669" spans="10:11">
      <c r="J669"/>
      <c r="K669"/>
    </row>
    <row r="670" spans="10:11">
      <c r="J670"/>
      <c r="K670"/>
    </row>
    <row r="671" spans="10:11">
      <c r="J671"/>
      <c r="K671"/>
    </row>
    <row r="672" spans="10:11">
      <c r="J672"/>
      <c r="K672"/>
    </row>
    <row r="673" spans="10:11">
      <c r="J673"/>
      <c r="K673"/>
    </row>
    <row r="674" spans="10:11">
      <c r="J674"/>
      <c r="K674"/>
    </row>
    <row r="675" spans="10:11">
      <c r="J675"/>
      <c r="K675"/>
    </row>
    <row r="676" spans="10:11">
      <c r="J676"/>
      <c r="K676"/>
    </row>
    <row r="677" spans="10:11">
      <c r="J677"/>
      <c r="K677"/>
    </row>
    <row r="678" spans="10:11">
      <c r="J678"/>
      <c r="K678"/>
    </row>
    <row r="679" spans="10:11">
      <c r="J679"/>
      <c r="K679"/>
    </row>
    <row r="680" spans="10:11">
      <c r="J680"/>
      <c r="K680"/>
    </row>
    <row r="681" spans="10:11">
      <c r="J681"/>
      <c r="K681"/>
    </row>
    <row r="682" spans="10:11">
      <c r="J682"/>
      <c r="K682"/>
    </row>
    <row r="683" spans="10:11">
      <c r="J683"/>
      <c r="K683"/>
    </row>
    <row r="684" spans="10:11">
      <c r="J684"/>
      <c r="K684"/>
    </row>
    <row r="685" spans="10:11">
      <c r="J685"/>
      <c r="K685"/>
    </row>
    <row r="686" spans="10:11">
      <c r="J686"/>
      <c r="K686"/>
    </row>
    <row r="687" spans="10:11">
      <c r="J687"/>
      <c r="K687"/>
    </row>
    <row r="688" spans="10:11">
      <c r="J688"/>
      <c r="K688"/>
    </row>
    <row r="689" spans="10:11">
      <c r="J689"/>
      <c r="K689"/>
    </row>
    <row r="690" spans="10:11">
      <c r="J690"/>
      <c r="K690"/>
    </row>
    <row r="691" spans="10:11">
      <c r="J691"/>
      <c r="K691"/>
    </row>
    <row r="692" spans="10:11">
      <c r="J692"/>
      <c r="K692"/>
    </row>
    <row r="693" spans="10:11">
      <c r="J693"/>
      <c r="K693"/>
    </row>
    <row r="694" spans="10:11">
      <c r="J694"/>
      <c r="K694"/>
    </row>
    <row r="695" spans="10:11">
      <c r="J695"/>
      <c r="K695"/>
    </row>
    <row r="696" spans="10:11">
      <c r="J696"/>
      <c r="K696"/>
    </row>
    <row r="697" spans="10:11">
      <c r="J697"/>
      <c r="K697"/>
    </row>
    <row r="698" spans="10:11">
      <c r="J698"/>
      <c r="K698"/>
    </row>
    <row r="699" spans="10:11">
      <c r="J699"/>
      <c r="K699"/>
    </row>
    <row r="700" spans="10:11">
      <c r="J700"/>
      <c r="K700"/>
    </row>
    <row r="701" spans="10:11">
      <c r="J701"/>
      <c r="K701"/>
    </row>
    <row r="702" spans="10:11">
      <c r="J702"/>
      <c r="K702"/>
    </row>
    <row r="703" spans="10:11">
      <c r="J703"/>
      <c r="K703"/>
    </row>
    <row r="704" spans="10:11">
      <c r="J704"/>
      <c r="K704"/>
    </row>
    <row r="705" spans="10:11">
      <c r="J705"/>
      <c r="K705"/>
    </row>
    <row r="706" spans="10:11">
      <c r="J706"/>
      <c r="K706"/>
    </row>
    <row r="707" spans="10:11">
      <c r="J707"/>
      <c r="K707"/>
    </row>
    <row r="708" spans="10:11">
      <c r="J708"/>
      <c r="K708"/>
    </row>
    <row r="709" spans="10:11">
      <c r="J709"/>
      <c r="K709"/>
    </row>
    <row r="710" spans="10:11">
      <c r="J710"/>
      <c r="K710"/>
    </row>
    <row r="711" spans="10:11">
      <c r="J711"/>
      <c r="K711"/>
    </row>
    <row r="712" spans="10:11">
      <c r="J712"/>
      <c r="K712"/>
    </row>
    <row r="713" spans="10:11">
      <c r="J713"/>
      <c r="K713"/>
    </row>
    <row r="714" spans="10:11">
      <c r="J714"/>
      <c r="K714"/>
    </row>
    <row r="715" spans="10:11">
      <c r="J715"/>
      <c r="K715"/>
    </row>
    <row r="716" spans="10:11">
      <c r="J716"/>
      <c r="K716"/>
    </row>
    <row r="717" spans="10:11">
      <c r="J717"/>
      <c r="K717"/>
    </row>
    <row r="718" spans="10:11">
      <c r="J718"/>
      <c r="K718"/>
    </row>
    <row r="719" spans="10:11">
      <c r="J719"/>
      <c r="K719"/>
    </row>
    <row r="720" spans="10:11">
      <c r="J720"/>
      <c r="K720"/>
    </row>
    <row r="721" spans="10:11">
      <c r="J721"/>
      <c r="K721"/>
    </row>
    <row r="722" spans="10:11">
      <c r="J722"/>
      <c r="K722"/>
    </row>
    <row r="723" spans="10:11">
      <c r="J723"/>
      <c r="K723"/>
    </row>
    <row r="724" spans="10:11">
      <c r="J724"/>
      <c r="K724"/>
    </row>
    <row r="725" spans="10:11">
      <c r="J725"/>
      <c r="K725"/>
    </row>
    <row r="726" spans="10:11">
      <c r="J726"/>
      <c r="K726"/>
    </row>
    <row r="727" spans="10:11">
      <c r="J727"/>
      <c r="K727"/>
    </row>
    <row r="728" spans="10:11">
      <c r="J728"/>
      <c r="K728"/>
    </row>
    <row r="729" spans="10:11">
      <c r="J729"/>
      <c r="K729"/>
    </row>
    <row r="730" spans="10:11">
      <c r="J730"/>
      <c r="K730"/>
    </row>
    <row r="731" spans="10:11">
      <c r="J731"/>
      <c r="K731"/>
    </row>
    <row r="732" spans="10:11">
      <c r="J732"/>
      <c r="K732"/>
    </row>
    <row r="733" spans="10:11">
      <c r="J733"/>
      <c r="K733"/>
    </row>
    <row r="734" spans="10:11">
      <c r="J734"/>
      <c r="K734"/>
    </row>
    <row r="735" spans="10:11">
      <c r="J735"/>
      <c r="K735"/>
    </row>
    <row r="736" spans="10:11">
      <c r="J736"/>
      <c r="K736"/>
    </row>
    <row r="737" spans="10:11">
      <c r="J737"/>
      <c r="K737"/>
    </row>
    <row r="738" spans="10:11">
      <c r="J738"/>
      <c r="K738"/>
    </row>
    <row r="739" spans="10:11">
      <c r="J739"/>
      <c r="K739"/>
    </row>
    <row r="740" spans="10:11">
      <c r="J740"/>
      <c r="K740"/>
    </row>
    <row r="741" spans="10:11">
      <c r="J741"/>
      <c r="K741"/>
    </row>
    <row r="742" spans="10:11">
      <c r="J742"/>
      <c r="K742"/>
    </row>
    <row r="743" spans="10:11">
      <c r="J743"/>
      <c r="K743"/>
    </row>
    <row r="744" spans="10:11">
      <c r="J744"/>
      <c r="K744"/>
    </row>
    <row r="745" spans="10:11">
      <c r="J745"/>
      <c r="K745"/>
    </row>
    <row r="746" spans="10:11">
      <c r="J746"/>
      <c r="K746"/>
    </row>
    <row r="747" spans="10:11">
      <c r="J747"/>
      <c r="K747"/>
    </row>
    <row r="748" spans="10:11">
      <c r="J748"/>
      <c r="K748"/>
    </row>
    <row r="749" spans="10:11">
      <c r="J749"/>
      <c r="K749"/>
    </row>
    <row r="750" spans="10:11">
      <c r="J750"/>
      <c r="K750"/>
    </row>
    <row r="751" spans="10:11">
      <c r="J751"/>
      <c r="K751"/>
    </row>
    <row r="752" spans="10:11">
      <c r="J752"/>
      <c r="K752"/>
    </row>
    <row r="753" spans="10:11">
      <c r="J753"/>
      <c r="K753"/>
    </row>
    <row r="754" spans="10:11">
      <c r="J754"/>
      <c r="K754"/>
    </row>
    <row r="755" spans="10:11">
      <c r="J755"/>
      <c r="K755"/>
    </row>
    <row r="756" spans="10:11">
      <c r="J756"/>
      <c r="K756"/>
    </row>
    <row r="757" spans="10:11">
      <c r="J757"/>
      <c r="K757"/>
    </row>
    <row r="758" spans="10:11">
      <c r="J758"/>
      <c r="K758"/>
    </row>
    <row r="759" spans="10:11">
      <c r="J759"/>
      <c r="K759"/>
    </row>
    <row r="760" spans="10:11">
      <c r="J760"/>
      <c r="K760"/>
    </row>
    <row r="761" spans="10:11">
      <c r="J761"/>
      <c r="K761"/>
    </row>
    <row r="762" spans="10:11">
      <c r="J762"/>
      <c r="K762"/>
    </row>
    <row r="763" spans="10:11">
      <c r="J763"/>
      <c r="K763"/>
    </row>
    <row r="764" spans="10:11">
      <c r="J764"/>
      <c r="K764"/>
    </row>
    <row r="765" spans="10:11">
      <c r="J765"/>
      <c r="K765"/>
    </row>
    <row r="766" spans="10:11">
      <c r="J766"/>
      <c r="K766"/>
    </row>
    <row r="767" spans="10:11">
      <c r="J767"/>
      <c r="K767"/>
    </row>
    <row r="768" spans="10:11">
      <c r="J768"/>
      <c r="K768"/>
    </row>
    <row r="769" spans="10:11">
      <c r="J769"/>
      <c r="K769"/>
    </row>
    <row r="770" spans="10:11">
      <c r="J770"/>
      <c r="K770"/>
    </row>
    <row r="771" spans="10:11">
      <c r="J771"/>
      <c r="K771"/>
    </row>
  </sheetData>
  <mergeCells count="18">
    <mergeCell ref="AJ3:AK3"/>
    <mergeCell ref="AP3:AU3"/>
    <mergeCell ref="F3:H3"/>
    <mergeCell ref="I2:I3"/>
    <mergeCell ref="X3:Y3"/>
    <mergeCell ref="Z3:AA3"/>
    <mergeCell ref="AB3:AC3"/>
    <mergeCell ref="AD3:AE3"/>
    <mergeCell ref="AN3:AO3"/>
    <mergeCell ref="P3:Q3"/>
    <mergeCell ref="R3:S3"/>
    <mergeCell ref="T3:U3"/>
    <mergeCell ref="V3:W3"/>
    <mergeCell ref="D3:E3"/>
    <mergeCell ref="L3:M3"/>
    <mergeCell ref="AF3:AG3"/>
    <mergeCell ref="AH3:AI3"/>
    <mergeCell ref="AL3:AM3"/>
  </mergeCells>
  <dataValidations count="8">
    <dataValidation type="list" allowBlank="1" showInputMessage="1" showErrorMessage="1" sqref="M5:M52">
      <formula1>#REF!</formula1>
    </dataValidation>
    <dataValidation type="list" errorStyle="warning" allowBlank="1" showInputMessage="1" showErrorMessage="1" sqref="D33:D52 E29:F30 D13:D18 F12 D21:D28 D5:E7 E8:E20 D8:D11">
      <formula1>#REF!</formula1>
    </dataValidation>
    <dataValidation type="list" allowBlank="1" showInputMessage="1" showErrorMessage="1" sqref="F20:G20 H5:H9 G5:G8 F6:F7">
      <formula1>#REF!</formula1>
    </dataValidation>
    <dataValidation type="list" allowBlank="1" showInputMessage="1" showErrorMessage="1" sqref="AT5:AT52 AQ5:AQ52 L5:L52">
      <formula1>#REF!</formula1>
    </dataValidation>
    <dataValidation type="list" errorStyle="warning" allowBlank="1" showInputMessage="1" showErrorMessage="1" sqref="AU5:AU52 AR5:AR52">
      <formula1>#REF!</formula1>
    </dataValidation>
    <dataValidation type="list" errorStyle="warning" allowBlank="1" showInputMessage="1" showErrorMessage="1" sqref="AS5:AS52 AP5:AP52">
      <formula1>#REF!</formula1>
    </dataValidation>
    <dataValidation type="list" allowBlank="1" showInputMessage="1" showErrorMessage="1" sqref="N5:N52">
      <formula1>#REF!</formula1>
    </dataValidation>
    <dataValidation type="list" allowBlank="1" showInputMessage="1" showErrorMessage="1" sqref="J5:K52">
      <formula1>#REF!</formula1>
    </dataValidation>
  </dataValidations>
  <pageMargins left="0.5" right="0" top="0.62" bottom="0" header="0.62" footer="0.2"/>
  <pageSetup paperSize="9" scale="44"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N7"/>
  <sheetViews>
    <sheetView workbookViewId="0">
      <selection activeCell="G11" sqref="G11"/>
    </sheetView>
  </sheetViews>
  <sheetFormatPr defaultRowHeight="13.2"/>
  <cols>
    <col min="3" max="3" width="11.33203125" bestFit="1" customWidth="1"/>
    <col min="6" max="6" width="12.5546875" bestFit="1" customWidth="1"/>
    <col min="10" max="10" width="10.109375" bestFit="1" customWidth="1"/>
    <col min="14" max="14" width="26.44140625" bestFit="1" customWidth="1"/>
  </cols>
  <sheetData>
    <row r="1" spans="1:14" ht="16.2" thickBot="1">
      <c r="A1" s="257" t="s">
        <v>687</v>
      </c>
      <c r="B1" s="258"/>
      <c r="C1" s="258"/>
      <c r="D1" s="258"/>
      <c r="E1" s="258"/>
      <c r="F1" s="258"/>
      <c r="G1" s="258"/>
      <c r="H1" s="258"/>
      <c r="I1" s="258"/>
      <c r="J1" s="259"/>
    </row>
    <row r="2" spans="1:14" ht="13.8" thickBot="1">
      <c r="A2" s="62" t="s">
        <v>140</v>
      </c>
      <c r="B2" s="63" t="s">
        <v>50</v>
      </c>
      <c r="C2" s="63" t="s">
        <v>655</v>
      </c>
      <c r="D2" s="63" t="s">
        <v>51</v>
      </c>
      <c r="E2" s="63" t="s">
        <v>215</v>
      </c>
      <c r="F2" s="63" t="s">
        <v>656</v>
      </c>
      <c r="G2" s="63" t="s">
        <v>224</v>
      </c>
      <c r="H2" s="63" t="s">
        <v>225</v>
      </c>
      <c r="I2" s="63" t="s">
        <v>226</v>
      </c>
      <c r="J2" s="64" t="s">
        <v>227</v>
      </c>
      <c r="L2" s="87" t="s">
        <v>225</v>
      </c>
      <c r="M2" s="260" t="s">
        <v>592</v>
      </c>
      <c r="N2" s="261"/>
    </row>
    <row r="3" spans="1:14">
      <c r="A3" s="61" t="str">
        <f>CoverSheet!Q3</f>
        <v>370DH1</v>
      </c>
      <c r="B3" s="14">
        <v>0</v>
      </c>
      <c r="C3" s="14">
        <f>CoverSheet!Q7</f>
        <v>270</v>
      </c>
      <c r="D3" s="14">
        <f>CoverSheet!Q8</f>
        <v>-50</v>
      </c>
      <c r="E3" s="14"/>
      <c r="F3" s="14">
        <v>257</v>
      </c>
      <c r="G3" s="14">
        <v>2</v>
      </c>
      <c r="H3" s="14"/>
      <c r="I3" s="14"/>
      <c r="J3" s="122">
        <v>41864</v>
      </c>
      <c r="L3" s="83" t="s">
        <v>21</v>
      </c>
      <c r="M3" s="85">
        <v>1</v>
      </c>
      <c r="N3" s="86" t="s">
        <v>594</v>
      </c>
    </row>
    <row r="4" spans="1:14" ht="13.8" thickBot="1">
      <c r="A4" s="17" t="str">
        <f>A3</f>
        <v>370DH1</v>
      </c>
      <c r="B4" s="5">
        <v>31</v>
      </c>
      <c r="C4" s="5">
        <v>271</v>
      </c>
      <c r="D4" s="5">
        <v>-48.5</v>
      </c>
      <c r="E4" s="5"/>
      <c r="F4" s="5">
        <v>258</v>
      </c>
      <c r="G4" s="5">
        <v>1</v>
      </c>
      <c r="H4" s="5" t="s">
        <v>21</v>
      </c>
      <c r="I4" s="5"/>
      <c r="J4" s="129">
        <v>41870</v>
      </c>
      <c r="L4" s="84" t="s">
        <v>135</v>
      </c>
      <c r="M4" s="17">
        <v>2</v>
      </c>
      <c r="N4" s="16" t="s">
        <v>593</v>
      </c>
    </row>
    <row r="5" spans="1:14">
      <c r="A5" s="17" t="str">
        <f>A4</f>
        <v>370DH1</v>
      </c>
      <c r="B5" s="5">
        <v>66</v>
      </c>
      <c r="C5" s="5">
        <v>268</v>
      </c>
      <c r="D5" s="5">
        <v>-48.5</v>
      </c>
      <c r="E5" s="5"/>
      <c r="F5" s="5">
        <v>255</v>
      </c>
      <c r="G5" s="5">
        <v>1</v>
      </c>
      <c r="H5" s="5" t="s">
        <v>21</v>
      </c>
      <c r="I5" s="5"/>
      <c r="J5" s="129">
        <v>41872</v>
      </c>
      <c r="M5" s="17">
        <v>3</v>
      </c>
      <c r="N5" s="16" t="s">
        <v>596</v>
      </c>
    </row>
    <row r="6" spans="1:14" ht="13.8" thickBot="1">
      <c r="A6" s="17" t="str">
        <f>A5</f>
        <v>370DH1</v>
      </c>
      <c r="B6" s="5">
        <v>100</v>
      </c>
      <c r="C6" s="5">
        <v>269</v>
      </c>
      <c r="D6" s="5">
        <v>-47.5</v>
      </c>
      <c r="E6" s="5"/>
      <c r="F6" s="5">
        <v>256</v>
      </c>
      <c r="G6" s="5">
        <v>1</v>
      </c>
      <c r="H6" s="5" t="s">
        <v>21</v>
      </c>
      <c r="I6" s="5"/>
      <c r="J6" s="129">
        <v>41873</v>
      </c>
      <c r="M6" s="88">
        <v>4</v>
      </c>
      <c r="N6" s="80" t="s">
        <v>595</v>
      </c>
    </row>
    <row r="7" spans="1:14" ht="13.8" thickBot="1">
      <c r="A7" s="18"/>
      <c r="B7" s="29"/>
      <c r="C7" s="29"/>
      <c r="D7" s="29"/>
      <c r="E7" s="29"/>
      <c r="F7" s="29"/>
      <c r="G7" s="29"/>
      <c r="H7" s="29"/>
      <c r="I7" s="29"/>
      <c r="J7" s="60"/>
    </row>
  </sheetData>
  <mergeCells count="2">
    <mergeCell ref="A1:J1"/>
    <mergeCell ref="M2:N2"/>
  </mergeCells>
  <dataValidations count="2">
    <dataValidation type="list" allowBlank="1" showInputMessage="1" showErrorMessage="1" sqref="H3:H6">
      <formula1>$L$3:$L$4</formula1>
    </dataValidation>
    <dataValidation type="list" allowBlank="1" showInputMessage="1" showErrorMessage="1" sqref="G3:G6">
      <formula1>$M$3:$M$6</formula1>
    </dataValidation>
  </dataValidations>
  <pageMargins left="0.75" right="0.75" top="1" bottom="1" header="0.5" footer="0.5"/>
  <pageSetup paperSize="9" orientation="landscape"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L109"/>
  <sheetViews>
    <sheetView zoomScaleNormal="100" workbookViewId="0">
      <pane ySplit="1092" topLeftCell="A82" activePane="bottomLeft"/>
      <selection activeCell="K1" sqref="K1:L1048576"/>
      <selection pane="bottomLeft" activeCell="E105" sqref="E105"/>
    </sheetView>
  </sheetViews>
  <sheetFormatPr defaultRowHeight="13.2"/>
  <cols>
    <col min="2" max="2" width="7" customWidth="1"/>
    <col min="3" max="3" width="9.6640625" customWidth="1"/>
    <col min="4" max="4" width="9.88671875" customWidth="1"/>
    <col min="5" max="5" width="38.44140625" customWidth="1"/>
    <col min="6" max="6" width="7.88671875" bestFit="1" customWidth="1"/>
    <col min="7" max="7" width="3.6640625" bestFit="1" customWidth="1"/>
    <col min="8" max="8" width="8.109375" bestFit="1" customWidth="1"/>
    <col min="9" max="9" width="9.5546875" bestFit="1" customWidth="1"/>
    <col min="10" max="10" width="9.5546875" customWidth="1"/>
    <col min="11" max="11" width="13.5546875" bestFit="1" customWidth="1"/>
    <col min="12" max="12" width="38.33203125" customWidth="1"/>
  </cols>
  <sheetData>
    <row r="1" spans="1:12" ht="25.5" customHeight="1">
      <c r="A1" s="159" t="s">
        <v>140</v>
      </c>
      <c r="B1" s="159" t="s">
        <v>728</v>
      </c>
      <c r="C1" s="159" t="s">
        <v>214</v>
      </c>
      <c r="D1" s="159" t="s">
        <v>700</v>
      </c>
      <c r="E1" s="159" t="s">
        <v>141</v>
      </c>
      <c r="F1" s="159" t="s">
        <v>365</v>
      </c>
      <c r="G1" s="159" t="s">
        <v>51</v>
      </c>
      <c r="H1" s="159" t="s">
        <v>142</v>
      </c>
      <c r="I1" s="159" t="s">
        <v>741</v>
      </c>
      <c r="J1" s="159" t="s">
        <v>743</v>
      </c>
      <c r="K1" s="146" t="s">
        <v>971</v>
      </c>
      <c r="L1" s="158" t="s">
        <v>644</v>
      </c>
    </row>
    <row r="2" spans="1:12" ht="27" customHeight="1">
      <c r="A2" s="5" t="str">
        <f>CoverSheet!Q3</f>
        <v>370DH1</v>
      </c>
      <c r="B2" s="5">
        <v>23.9</v>
      </c>
      <c r="C2" s="5">
        <v>54</v>
      </c>
      <c r="D2" s="126" t="s">
        <v>896</v>
      </c>
      <c r="E2" s="130" t="s">
        <v>849</v>
      </c>
      <c r="F2" s="5"/>
      <c r="G2" s="5"/>
      <c r="H2" s="132"/>
      <c r="I2" s="5"/>
      <c r="J2" s="5"/>
      <c r="K2" s="5" t="s">
        <v>121</v>
      </c>
      <c r="L2" s="5" t="s">
        <v>122</v>
      </c>
    </row>
    <row r="3" spans="1:12" ht="22.5" customHeight="1">
      <c r="A3" s="5" t="str">
        <f t="shared" ref="A3:A23" si="0">A2</f>
        <v>370DH1</v>
      </c>
      <c r="B3" s="5">
        <v>24.1</v>
      </c>
      <c r="C3" s="126">
        <v>45</v>
      </c>
      <c r="D3" s="126" t="s">
        <v>103</v>
      </c>
      <c r="E3" s="131" t="s">
        <v>850</v>
      </c>
      <c r="F3" s="5"/>
      <c r="G3" s="5"/>
      <c r="H3" s="132"/>
      <c r="I3" s="5"/>
      <c r="J3" s="5"/>
      <c r="K3" s="5" t="s">
        <v>152</v>
      </c>
      <c r="L3" s="5" t="s">
        <v>153</v>
      </c>
    </row>
    <row r="4" spans="1:12" ht="22.5" customHeight="1">
      <c r="A4" s="5" t="str">
        <f t="shared" si="0"/>
        <v>370DH1</v>
      </c>
      <c r="B4" s="5">
        <v>24.15</v>
      </c>
      <c r="C4" s="5">
        <v>24</v>
      </c>
      <c r="D4" s="126" t="s">
        <v>103</v>
      </c>
      <c r="E4" s="131" t="s">
        <v>853</v>
      </c>
      <c r="F4" s="5"/>
      <c r="G4" s="5"/>
      <c r="H4" s="132"/>
      <c r="I4" s="5"/>
      <c r="J4" s="5"/>
      <c r="K4" s="5" t="s">
        <v>168</v>
      </c>
      <c r="L4" s="5" t="s">
        <v>169</v>
      </c>
    </row>
    <row r="5" spans="1:12" ht="22.5" customHeight="1">
      <c r="A5" s="5" t="str">
        <f t="shared" si="0"/>
        <v>370DH1</v>
      </c>
      <c r="B5" s="5">
        <v>24.35</v>
      </c>
      <c r="C5" s="5">
        <v>20</v>
      </c>
      <c r="D5" s="126" t="s">
        <v>117</v>
      </c>
      <c r="E5" s="130" t="s">
        <v>851</v>
      </c>
      <c r="F5" s="5"/>
      <c r="G5" s="5"/>
      <c r="H5" s="132"/>
      <c r="I5" s="5"/>
      <c r="J5" s="5"/>
      <c r="K5" s="5" t="s">
        <v>73</v>
      </c>
      <c r="L5" s="5" t="s">
        <v>156</v>
      </c>
    </row>
    <row r="6" spans="1:12">
      <c r="A6" s="5" t="str">
        <f t="shared" si="0"/>
        <v>370DH1</v>
      </c>
      <c r="B6" s="5">
        <v>24.45</v>
      </c>
      <c r="C6" s="5">
        <v>60</v>
      </c>
      <c r="D6" s="126" t="s">
        <v>117</v>
      </c>
      <c r="E6" s="130" t="s">
        <v>851</v>
      </c>
      <c r="F6" s="5"/>
      <c r="G6" s="5"/>
      <c r="H6" s="132"/>
      <c r="I6" s="5"/>
      <c r="J6" s="5"/>
      <c r="K6" s="5" t="s">
        <v>148</v>
      </c>
      <c r="L6" s="5" t="s">
        <v>149</v>
      </c>
    </row>
    <row r="7" spans="1:12" ht="22.5" customHeight="1">
      <c r="A7" s="5" t="str">
        <f t="shared" si="0"/>
        <v>370DH1</v>
      </c>
      <c r="B7" s="132">
        <v>25.75</v>
      </c>
      <c r="C7" s="132">
        <v>14</v>
      </c>
      <c r="D7" s="126" t="s">
        <v>103</v>
      </c>
      <c r="E7" s="131" t="s">
        <v>852</v>
      </c>
      <c r="F7" s="132"/>
      <c r="G7" s="131"/>
      <c r="H7" s="132"/>
      <c r="I7" s="132"/>
      <c r="J7" s="132"/>
      <c r="K7" s="5" t="s">
        <v>163</v>
      </c>
      <c r="L7" s="5" t="s">
        <v>164</v>
      </c>
    </row>
    <row r="8" spans="1:12" ht="22.5" customHeight="1">
      <c r="A8" s="5" t="str">
        <f t="shared" si="0"/>
        <v>370DH1</v>
      </c>
      <c r="B8" s="5">
        <v>25.76</v>
      </c>
      <c r="C8" s="5">
        <v>54</v>
      </c>
      <c r="D8" s="126" t="s">
        <v>103</v>
      </c>
      <c r="E8" s="130" t="s">
        <v>790</v>
      </c>
      <c r="F8" s="5"/>
      <c r="G8" s="5"/>
      <c r="H8" s="132"/>
      <c r="I8" s="5"/>
      <c r="J8" s="5"/>
      <c r="K8" s="5" t="s">
        <v>116</v>
      </c>
      <c r="L8" s="5" t="s">
        <v>1</v>
      </c>
    </row>
    <row r="9" spans="1:12">
      <c r="A9" s="5" t="str">
        <f t="shared" si="0"/>
        <v>370DH1</v>
      </c>
      <c r="B9" s="5">
        <v>25.9</v>
      </c>
      <c r="C9" s="5">
        <v>40</v>
      </c>
      <c r="D9" s="126" t="s">
        <v>117</v>
      </c>
      <c r="E9" s="130" t="s">
        <v>851</v>
      </c>
      <c r="F9" s="5"/>
      <c r="G9" s="5"/>
      <c r="H9" s="132"/>
      <c r="I9" s="5"/>
      <c r="J9" s="5"/>
      <c r="K9" s="5" t="s">
        <v>147</v>
      </c>
      <c r="L9" s="5" t="s">
        <v>147</v>
      </c>
    </row>
    <row r="10" spans="1:12" ht="22.5" customHeight="1">
      <c r="A10" s="5" t="str">
        <f t="shared" si="0"/>
        <v>370DH1</v>
      </c>
      <c r="B10" s="5">
        <v>26.4</v>
      </c>
      <c r="C10" s="5">
        <v>50</v>
      </c>
      <c r="D10" s="126" t="s">
        <v>117</v>
      </c>
      <c r="E10" s="131" t="s">
        <v>855</v>
      </c>
      <c r="F10" s="5"/>
      <c r="G10" s="5"/>
      <c r="H10" s="132"/>
      <c r="I10" s="5"/>
      <c r="J10" s="5"/>
      <c r="K10" s="5" t="s">
        <v>117</v>
      </c>
      <c r="L10" s="5" t="s">
        <v>118</v>
      </c>
    </row>
    <row r="11" spans="1:12" ht="26.4" customHeight="1">
      <c r="A11" s="5" t="str">
        <f t="shared" si="0"/>
        <v>370DH1</v>
      </c>
      <c r="B11" s="5">
        <v>26.55</v>
      </c>
      <c r="C11" s="5">
        <v>22</v>
      </c>
      <c r="D11" s="5" t="s">
        <v>165</v>
      </c>
      <c r="E11" s="131" t="s">
        <v>856</v>
      </c>
      <c r="F11" s="5"/>
      <c r="G11" s="5"/>
      <c r="H11" s="132"/>
      <c r="I11" s="5"/>
      <c r="J11" s="5"/>
      <c r="K11" s="5" t="s">
        <v>111</v>
      </c>
      <c r="L11" s="5" t="s">
        <v>112</v>
      </c>
    </row>
    <row r="12" spans="1:12" ht="22.5" customHeight="1">
      <c r="A12" s="5" t="str">
        <f t="shared" si="0"/>
        <v>370DH1</v>
      </c>
      <c r="B12" s="5">
        <v>26.8</v>
      </c>
      <c r="C12" s="5">
        <v>14</v>
      </c>
      <c r="D12" s="126" t="s">
        <v>103</v>
      </c>
      <c r="E12" s="130" t="s">
        <v>857</v>
      </c>
      <c r="F12" s="5"/>
      <c r="G12" s="5"/>
      <c r="H12" s="132"/>
      <c r="I12" s="5"/>
      <c r="J12" s="5"/>
      <c r="K12" s="5" t="s">
        <v>119</v>
      </c>
      <c r="L12" s="5" t="s">
        <v>120</v>
      </c>
    </row>
    <row r="13" spans="1:12" ht="22.5" customHeight="1">
      <c r="A13" s="5" t="str">
        <f t="shared" si="0"/>
        <v>370DH1</v>
      </c>
      <c r="B13" s="5">
        <v>27.3</v>
      </c>
      <c r="C13" s="5">
        <v>15</v>
      </c>
      <c r="D13" s="5" t="s">
        <v>165</v>
      </c>
      <c r="E13" s="130" t="s">
        <v>858</v>
      </c>
      <c r="F13" s="5"/>
      <c r="G13" s="5"/>
      <c r="H13" s="132"/>
      <c r="I13" s="5"/>
      <c r="J13" s="5"/>
      <c r="K13" s="5" t="s">
        <v>150</v>
      </c>
      <c r="L13" s="5" t="s">
        <v>151</v>
      </c>
    </row>
    <row r="14" spans="1:12" ht="22.5" customHeight="1">
      <c r="A14" s="5" t="str">
        <f t="shared" si="0"/>
        <v>370DH1</v>
      </c>
      <c r="B14" s="5">
        <v>27.6</v>
      </c>
      <c r="C14" s="5">
        <v>65</v>
      </c>
      <c r="D14" s="126" t="s">
        <v>103</v>
      </c>
      <c r="E14" s="130" t="s">
        <v>859</v>
      </c>
      <c r="F14" s="5"/>
      <c r="G14" s="5"/>
      <c r="H14" s="132"/>
      <c r="I14" s="5"/>
      <c r="J14" s="5"/>
      <c r="K14" s="5" t="s">
        <v>154</v>
      </c>
      <c r="L14" s="5" t="s">
        <v>155</v>
      </c>
    </row>
    <row r="15" spans="1:12" ht="22.5" customHeight="1">
      <c r="A15" s="5" t="str">
        <f t="shared" si="0"/>
        <v>370DH1</v>
      </c>
      <c r="B15" s="5">
        <v>28.65</v>
      </c>
      <c r="C15" s="5">
        <v>65</v>
      </c>
      <c r="D15" s="126" t="s">
        <v>103</v>
      </c>
      <c r="E15" s="131" t="s">
        <v>861</v>
      </c>
      <c r="F15" s="5"/>
      <c r="G15" s="5"/>
      <c r="H15" s="132"/>
      <c r="I15" s="5"/>
      <c r="J15" s="5"/>
      <c r="K15" s="5" t="s">
        <v>172</v>
      </c>
      <c r="L15" s="5" t="s">
        <v>173</v>
      </c>
    </row>
    <row r="16" spans="1:12" ht="22.5" customHeight="1">
      <c r="A16" s="5" t="str">
        <f t="shared" si="0"/>
        <v>370DH1</v>
      </c>
      <c r="B16" s="5">
        <v>30.12</v>
      </c>
      <c r="C16" s="5">
        <v>45</v>
      </c>
      <c r="D16" s="126" t="s">
        <v>103</v>
      </c>
      <c r="E16" s="130" t="s">
        <v>863</v>
      </c>
      <c r="F16" s="5"/>
      <c r="G16" s="5"/>
      <c r="H16" s="132"/>
      <c r="I16" s="5"/>
      <c r="J16" s="5"/>
      <c r="K16" s="5" t="s">
        <v>113</v>
      </c>
      <c r="L16" s="5" t="s">
        <v>114</v>
      </c>
    </row>
    <row r="17" spans="1:12" ht="22.5" customHeight="1">
      <c r="A17" s="5" t="str">
        <f t="shared" si="0"/>
        <v>370DH1</v>
      </c>
      <c r="B17" s="5">
        <v>30.15</v>
      </c>
      <c r="C17" s="5">
        <v>62</v>
      </c>
      <c r="D17" s="126" t="s">
        <v>103</v>
      </c>
      <c r="E17" s="130" t="s">
        <v>854</v>
      </c>
      <c r="F17" s="5"/>
      <c r="G17" s="5"/>
      <c r="H17" s="132"/>
      <c r="I17" s="5"/>
      <c r="J17" s="5"/>
      <c r="K17" s="5" t="s">
        <v>165</v>
      </c>
      <c r="L17" s="5" t="s">
        <v>166</v>
      </c>
    </row>
    <row r="18" spans="1:12" ht="22.5" customHeight="1">
      <c r="A18" s="5" t="str">
        <f t="shared" si="0"/>
        <v>370DH1</v>
      </c>
      <c r="B18" s="5">
        <v>35.15</v>
      </c>
      <c r="C18" s="5">
        <v>60</v>
      </c>
      <c r="D18" s="126" t="s">
        <v>117</v>
      </c>
      <c r="E18" s="130" t="s">
        <v>865</v>
      </c>
      <c r="F18" s="5"/>
      <c r="G18" s="5"/>
      <c r="H18" s="132"/>
      <c r="I18" s="5"/>
      <c r="J18" s="5"/>
      <c r="K18" s="5" t="s">
        <v>103</v>
      </c>
      <c r="L18" s="5" t="s">
        <v>115</v>
      </c>
    </row>
    <row r="19" spans="1:12" ht="30" customHeight="1">
      <c r="A19" s="5" t="str">
        <f t="shared" si="0"/>
        <v>370DH1</v>
      </c>
      <c r="B19" s="5">
        <v>35.200000000000003</v>
      </c>
      <c r="C19" s="5">
        <v>57</v>
      </c>
      <c r="D19" s="126" t="s">
        <v>896</v>
      </c>
      <c r="E19" s="130" t="s">
        <v>864</v>
      </c>
      <c r="F19" s="5"/>
      <c r="G19" s="5"/>
      <c r="H19" s="132"/>
      <c r="I19" s="5"/>
      <c r="J19" s="5"/>
    </row>
    <row r="20" spans="1:12" ht="22.5" customHeight="1">
      <c r="A20" s="5" t="str">
        <f t="shared" si="0"/>
        <v>370DH1</v>
      </c>
      <c r="B20" s="5">
        <v>36.85</v>
      </c>
      <c r="C20" s="5">
        <v>60</v>
      </c>
      <c r="D20" s="126" t="s">
        <v>117</v>
      </c>
      <c r="E20" s="130" t="s">
        <v>867</v>
      </c>
      <c r="F20" s="5"/>
      <c r="G20" s="5"/>
      <c r="H20" s="132"/>
      <c r="I20" s="5"/>
      <c r="J20" s="5"/>
    </row>
    <row r="21" spans="1:12" ht="22.5" customHeight="1">
      <c r="A21" s="5" t="str">
        <f t="shared" si="0"/>
        <v>370DH1</v>
      </c>
      <c r="B21" s="5">
        <v>37.4</v>
      </c>
      <c r="C21" s="5">
        <v>45</v>
      </c>
      <c r="D21" s="126" t="s">
        <v>896</v>
      </c>
      <c r="E21" s="130" t="s">
        <v>866</v>
      </c>
      <c r="F21" s="5"/>
      <c r="G21" s="5"/>
      <c r="H21" s="132"/>
      <c r="I21" s="5"/>
      <c r="J21" s="5"/>
    </row>
    <row r="22" spans="1:12" ht="22.5" customHeight="1">
      <c r="A22" s="5" t="str">
        <f t="shared" si="0"/>
        <v>370DH1</v>
      </c>
      <c r="B22" s="5">
        <v>40.299999999999997</v>
      </c>
      <c r="C22" s="5">
        <v>22</v>
      </c>
      <c r="D22" s="126" t="s">
        <v>117</v>
      </c>
      <c r="E22" s="130" t="s">
        <v>867</v>
      </c>
      <c r="F22" s="5"/>
      <c r="G22" s="5"/>
      <c r="H22" s="132"/>
      <c r="I22" s="5"/>
      <c r="J22" s="5"/>
    </row>
    <row r="23" spans="1:12" ht="22.5" customHeight="1">
      <c r="A23" s="5" t="str">
        <f t="shared" si="0"/>
        <v>370DH1</v>
      </c>
      <c r="B23" s="5">
        <v>40.6</v>
      </c>
      <c r="C23" s="5">
        <v>60</v>
      </c>
      <c r="D23" s="126" t="s">
        <v>117</v>
      </c>
      <c r="E23" s="130" t="s">
        <v>867</v>
      </c>
      <c r="F23" s="5"/>
      <c r="G23" s="5"/>
      <c r="H23" s="132"/>
      <c r="I23" s="5"/>
      <c r="J23" s="5"/>
    </row>
    <row r="24" spans="1:12" ht="22.5" customHeight="1">
      <c r="A24" s="5" t="str">
        <f>CoverSheet!Q3</f>
        <v>370DH1</v>
      </c>
      <c r="B24" s="5">
        <v>43.9</v>
      </c>
      <c r="C24" s="5">
        <v>65</v>
      </c>
      <c r="D24" s="126" t="s">
        <v>117</v>
      </c>
      <c r="E24" s="131" t="s">
        <v>847</v>
      </c>
      <c r="F24" s="5"/>
      <c r="G24" s="5"/>
      <c r="H24" s="132"/>
      <c r="I24" s="5"/>
      <c r="J24" s="5"/>
    </row>
    <row r="25" spans="1:12" ht="22.5" customHeight="1">
      <c r="A25" s="5" t="str">
        <f t="shared" ref="A25:A56" si="1">A24</f>
        <v>370DH1</v>
      </c>
      <c r="B25" s="5">
        <v>47.16</v>
      </c>
      <c r="C25" s="5">
        <v>70</v>
      </c>
      <c r="D25" s="126" t="s">
        <v>103</v>
      </c>
      <c r="E25" s="131" t="s">
        <v>848</v>
      </c>
      <c r="F25" s="5"/>
      <c r="G25" s="5"/>
      <c r="H25" s="132"/>
      <c r="I25" s="5"/>
      <c r="J25" s="5"/>
    </row>
    <row r="26" spans="1:12" ht="22.5" customHeight="1">
      <c r="A26" s="5" t="str">
        <f t="shared" si="1"/>
        <v>370DH1</v>
      </c>
      <c r="B26" s="133">
        <v>49.2</v>
      </c>
      <c r="C26" s="133">
        <v>60</v>
      </c>
      <c r="D26" s="126" t="s">
        <v>896</v>
      </c>
      <c r="E26" s="82" t="s">
        <v>869</v>
      </c>
      <c r="F26" s="5"/>
      <c r="G26" s="5"/>
      <c r="H26" s="5"/>
      <c r="I26" s="5"/>
      <c r="J26" s="5"/>
    </row>
    <row r="27" spans="1:12" ht="22.5" customHeight="1">
      <c r="A27" s="5" t="str">
        <f t="shared" si="1"/>
        <v>370DH1</v>
      </c>
      <c r="B27" s="133">
        <v>54.45</v>
      </c>
      <c r="C27" s="133">
        <v>31</v>
      </c>
      <c r="D27" s="126" t="s">
        <v>117</v>
      </c>
      <c r="E27" s="82" t="s">
        <v>919</v>
      </c>
      <c r="F27" s="5"/>
      <c r="G27" s="5"/>
      <c r="H27" s="5"/>
      <c r="I27" s="5"/>
      <c r="J27" s="5"/>
    </row>
    <row r="28" spans="1:12" ht="22.5" customHeight="1">
      <c r="A28" s="5" t="str">
        <f t="shared" si="1"/>
        <v>370DH1</v>
      </c>
      <c r="B28" s="133">
        <v>54.6</v>
      </c>
      <c r="C28" s="133">
        <v>31</v>
      </c>
      <c r="D28" s="5" t="s">
        <v>165</v>
      </c>
      <c r="E28" s="82" t="s">
        <v>920</v>
      </c>
      <c r="F28" s="5"/>
      <c r="G28" s="5"/>
      <c r="H28" s="5"/>
      <c r="I28" s="5"/>
      <c r="J28" s="5"/>
    </row>
    <row r="29" spans="1:12" ht="22.5" customHeight="1">
      <c r="A29" s="5" t="str">
        <f t="shared" si="1"/>
        <v>370DH1</v>
      </c>
      <c r="B29" s="133">
        <v>56.55</v>
      </c>
      <c r="C29" s="5">
        <v>60</v>
      </c>
      <c r="D29" s="126" t="s">
        <v>896</v>
      </c>
      <c r="E29" s="82" t="s">
        <v>924</v>
      </c>
      <c r="F29" s="5"/>
      <c r="G29" s="5"/>
      <c r="H29" s="5"/>
      <c r="I29" s="5"/>
      <c r="J29" s="5"/>
    </row>
    <row r="30" spans="1:12" ht="22.5" customHeight="1">
      <c r="A30" s="5" t="str">
        <f t="shared" si="1"/>
        <v>370DH1</v>
      </c>
      <c r="B30" s="133">
        <v>56.65</v>
      </c>
      <c r="C30" s="5">
        <v>10</v>
      </c>
      <c r="D30" s="126" t="s">
        <v>117</v>
      </c>
      <c r="E30" s="82" t="s">
        <v>923</v>
      </c>
      <c r="F30" s="5"/>
      <c r="G30" s="5"/>
      <c r="H30" s="5"/>
      <c r="I30" s="5"/>
      <c r="J30" s="5"/>
    </row>
    <row r="31" spans="1:12" ht="22.5" customHeight="1">
      <c r="A31" s="5" t="str">
        <f t="shared" si="1"/>
        <v>370DH1</v>
      </c>
      <c r="B31" s="133">
        <v>56.7</v>
      </c>
      <c r="C31" s="5">
        <v>58</v>
      </c>
      <c r="D31" s="126" t="s">
        <v>896</v>
      </c>
      <c r="E31" s="82" t="s">
        <v>922</v>
      </c>
      <c r="F31" s="5"/>
      <c r="G31" s="5"/>
      <c r="H31" s="5"/>
      <c r="I31" s="5"/>
      <c r="J31" s="5"/>
    </row>
    <row r="32" spans="1:12" ht="22.5" customHeight="1">
      <c r="A32" s="5" t="str">
        <f t="shared" si="1"/>
        <v>370DH1</v>
      </c>
      <c r="B32" s="133">
        <v>56.75</v>
      </c>
      <c r="C32" s="133">
        <v>60</v>
      </c>
      <c r="D32" s="126" t="s">
        <v>103</v>
      </c>
      <c r="E32" s="82" t="s">
        <v>917</v>
      </c>
      <c r="F32" s="5"/>
      <c r="G32" s="5"/>
      <c r="H32" s="5"/>
      <c r="I32" s="5"/>
      <c r="J32" s="5"/>
    </row>
    <row r="33" spans="1:10">
      <c r="A33" s="5" t="str">
        <f t="shared" si="1"/>
        <v>370DH1</v>
      </c>
      <c r="B33" s="133">
        <v>56.77</v>
      </c>
      <c r="C33" s="133">
        <v>30</v>
      </c>
      <c r="D33" s="126" t="s">
        <v>103</v>
      </c>
      <c r="E33" s="82" t="s">
        <v>918</v>
      </c>
      <c r="F33" s="5"/>
      <c r="G33" s="5"/>
      <c r="H33" s="5"/>
      <c r="I33" s="5"/>
      <c r="J33" s="5"/>
    </row>
    <row r="34" spans="1:10" ht="22.5" customHeight="1">
      <c r="A34" s="5" t="str">
        <f t="shared" si="1"/>
        <v>370DH1</v>
      </c>
      <c r="B34" s="133">
        <v>58.4</v>
      </c>
      <c r="C34" s="5">
        <v>52</v>
      </c>
      <c r="D34" s="126" t="s">
        <v>896</v>
      </c>
      <c r="E34" s="82" t="s">
        <v>925</v>
      </c>
      <c r="F34" s="5"/>
      <c r="G34" s="5"/>
      <c r="H34" s="5"/>
      <c r="I34" s="5"/>
      <c r="J34" s="5"/>
    </row>
    <row r="35" spans="1:10" ht="22.5" customHeight="1">
      <c r="A35" s="5" t="str">
        <f t="shared" si="1"/>
        <v>370DH1</v>
      </c>
      <c r="B35" s="133">
        <v>59</v>
      </c>
      <c r="C35" s="5">
        <v>48</v>
      </c>
      <c r="D35" s="126" t="s">
        <v>103</v>
      </c>
      <c r="E35" s="82" t="s">
        <v>790</v>
      </c>
      <c r="F35" s="5"/>
      <c r="G35" s="5"/>
      <c r="H35" s="5"/>
      <c r="I35" s="5"/>
      <c r="J35" s="5"/>
    </row>
    <row r="36" spans="1:10">
      <c r="A36" s="5" t="str">
        <f t="shared" si="1"/>
        <v>370DH1</v>
      </c>
      <c r="B36" s="133">
        <v>59.1</v>
      </c>
      <c r="C36" s="5">
        <v>25</v>
      </c>
      <c r="D36" s="126" t="s">
        <v>165</v>
      </c>
      <c r="E36" s="82" t="s">
        <v>926</v>
      </c>
      <c r="F36" s="5"/>
      <c r="G36" s="5"/>
      <c r="H36" s="5"/>
      <c r="I36" s="5"/>
      <c r="J36" s="5"/>
    </row>
    <row r="37" spans="1:10" ht="22.5" customHeight="1">
      <c r="A37" s="5" t="str">
        <f t="shared" si="1"/>
        <v>370DH1</v>
      </c>
      <c r="B37" s="133">
        <v>60.15</v>
      </c>
      <c r="C37" s="5">
        <v>53</v>
      </c>
      <c r="D37" s="126" t="s">
        <v>896</v>
      </c>
      <c r="E37" s="82" t="s">
        <v>928</v>
      </c>
      <c r="F37" s="5"/>
      <c r="G37" s="5"/>
      <c r="H37" s="5"/>
      <c r="I37" s="5"/>
      <c r="J37" s="5"/>
    </row>
    <row r="38" spans="1:10" ht="22.5" customHeight="1">
      <c r="A38" s="5" t="str">
        <f t="shared" si="1"/>
        <v>370DH1</v>
      </c>
      <c r="B38" s="133">
        <v>60.3</v>
      </c>
      <c r="C38" s="5">
        <v>52</v>
      </c>
      <c r="D38" s="126" t="s">
        <v>103</v>
      </c>
      <c r="E38" s="82" t="s">
        <v>927</v>
      </c>
      <c r="F38" s="5"/>
      <c r="G38" s="5"/>
      <c r="H38" s="5"/>
      <c r="I38" s="5"/>
      <c r="J38" s="5"/>
    </row>
    <row r="39" spans="1:10" ht="22.5" customHeight="1">
      <c r="A39" s="5" t="str">
        <f t="shared" si="1"/>
        <v>370DH1</v>
      </c>
      <c r="B39" s="133">
        <v>61.95</v>
      </c>
      <c r="C39" s="5">
        <v>30</v>
      </c>
      <c r="D39" s="126" t="s">
        <v>103</v>
      </c>
      <c r="E39" s="82" t="s">
        <v>929</v>
      </c>
      <c r="F39" s="5"/>
      <c r="G39" s="5"/>
      <c r="H39" s="5"/>
      <c r="I39" s="5"/>
      <c r="J39" s="5"/>
    </row>
    <row r="40" spans="1:10" ht="22.5" customHeight="1">
      <c r="A40" s="5" t="str">
        <f t="shared" si="1"/>
        <v>370DH1</v>
      </c>
      <c r="B40" s="133">
        <v>61.97</v>
      </c>
      <c r="C40" s="5">
        <v>27</v>
      </c>
      <c r="D40" s="126" t="s">
        <v>103</v>
      </c>
      <c r="E40" s="82" t="s">
        <v>931</v>
      </c>
      <c r="F40" s="5"/>
      <c r="G40" s="5"/>
      <c r="H40" s="5"/>
      <c r="I40" s="5"/>
      <c r="J40" s="5"/>
    </row>
    <row r="41" spans="1:10" ht="22.5" customHeight="1">
      <c r="A41" s="5" t="str">
        <f t="shared" si="1"/>
        <v>370DH1</v>
      </c>
      <c r="B41" s="133">
        <v>64.5</v>
      </c>
      <c r="C41" s="5">
        <v>57</v>
      </c>
      <c r="D41" s="126" t="s">
        <v>896</v>
      </c>
      <c r="E41" s="82" t="s">
        <v>896</v>
      </c>
      <c r="F41" s="5"/>
      <c r="G41" s="5"/>
      <c r="H41" s="5"/>
      <c r="I41" s="5"/>
      <c r="J41" s="5"/>
    </row>
    <row r="42" spans="1:10" ht="22.5" customHeight="1">
      <c r="A42" s="5" t="str">
        <f t="shared" si="1"/>
        <v>370DH1</v>
      </c>
      <c r="B42" s="5">
        <v>65</v>
      </c>
      <c r="C42" s="5">
        <v>60</v>
      </c>
      <c r="D42" s="126" t="s">
        <v>896</v>
      </c>
      <c r="E42" s="130" t="s">
        <v>869</v>
      </c>
      <c r="F42" s="5"/>
      <c r="G42" s="5"/>
      <c r="H42" s="132"/>
      <c r="I42" s="5"/>
      <c r="J42" s="5"/>
    </row>
    <row r="43" spans="1:10" ht="22.5" customHeight="1">
      <c r="A43" s="5" t="str">
        <f t="shared" si="1"/>
        <v>370DH1</v>
      </c>
      <c r="B43" s="133">
        <v>70.849999999999994</v>
      </c>
      <c r="C43" s="5">
        <v>60</v>
      </c>
      <c r="D43" s="126" t="s">
        <v>103</v>
      </c>
      <c r="E43" s="82" t="s">
        <v>932</v>
      </c>
      <c r="F43" s="5"/>
      <c r="G43" s="5"/>
      <c r="H43" s="5"/>
      <c r="I43" s="5"/>
      <c r="J43" s="5"/>
    </row>
    <row r="44" spans="1:10" ht="22.5" customHeight="1">
      <c r="A44" s="5" t="str">
        <f t="shared" si="1"/>
        <v>370DH1</v>
      </c>
      <c r="B44" s="133">
        <v>72.400000000000006</v>
      </c>
      <c r="C44" s="5">
        <v>55</v>
      </c>
      <c r="D44" s="126" t="s">
        <v>103</v>
      </c>
      <c r="E44" s="82" t="s">
        <v>790</v>
      </c>
      <c r="F44" s="5"/>
      <c r="G44" s="5"/>
      <c r="H44" s="5"/>
      <c r="I44" s="5"/>
      <c r="J44" s="5"/>
    </row>
    <row r="45" spans="1:10" ht="22.5" customHeight="1">
      <c r="A45" s="5" t="str">
        <f t="shared" si="1"/>
        <v>370DH1</v>
      </c>
      <c r="B45" s="5">
        <v>75.739999999999995</v>
      </c>
      <c r="C45" s="5">
        <v>21</v>
      </c>
      <c r="D45" s="126" t="s">
        <v>103</v>
      </c>
      <c r="E45" s="130" t="s">
        <v>885</v>
      </c>
      <c r="F45" s="5">
        <v>350</v>
      </c>
      <c r="G45" s="5">
        <v>68</v>
      </c>
      <c r="H45" s="132"/>
      <c r="I45" s="5"/>
      <c r="J45" s="5"/>
    </row>
    <row r="46" spans="1:10" ht="22.5" customHeight="1">
      <c r="A46" s="5" t="str">
        <f t="shared" si="1"/>
        <v>370DH1</v>
      </c>
      <c r="B46" s="5">
        <v>75.760000000000005</v>
      </c>
      <c r="C46" s="5">
        <v>22</v>
      </c>
      <c r="D46" s="126" t="s">
        <v>111</v>
      </c>
      <c r="E46" s="130" t="s">
        <v>884</v>
      </c>
      <c r="F46" s="5">
        <v>272</v>
      </c>
      <c r="G46" s="5">
        <v>65</v>
      </c>
      <c r="H46" s="132"/>
      <c r="I46" s="5"/>
      <c r="J46" s="5"/>
    </row>
    <row r="47" spans="1:10" ht="22.5" customHeight="1">
      <c r="A47" s="5" t="str">
        <f t="shared" si="1"/>
        <v>370DH1</v>
      </c>
      <c r="B47" s="5">
        <v>75.8</v>
      </c>
      <c r="C47" s="5">
        <v>62</v>
      </c>
      <c r="D47" s="126" t="s">
        <v>896</v>
      </c>
      <c r="E47" s="130" t="s">
        <v>882</v>
      </c>
      <c r="F47" s="5">
        <v>65</v>
      </c>
      <c r="G47" s="5">
        <v>26</v>
      </c>
      <c r="H47" s="132"/>
      <c r="I47" s="5"/>
      <c r="J47" s="5"/>
    </row>
    <row r="48" spans="1:10" ht="22.5" customHeight="1">
      <c r="A48" s="5" t="str">
        <f t="shared" si="1"/>
        <v>370DH1</v>
      </c>
      <c r="B48" s="5">
        <v>75.83</v>
      </c>
      <c r="C48" s="5">
        <v>62</v>
      </c>
      <c r="D48" s="126" t="s">
        <v>103</v>
      </c>
      <c r="E48" s="130" t="s">
        <v>883</v>
      </c>
      <c r="F48" s="5"/>
      <c r="G48" s="5"/>
      <c r="H48" s="132"/>
      <c r="I48" s="5"/>
      <c r="J48" s="5"/>
    </row>
    <row r="49" spans="1:10" ht="22.5" customHeight="1">
      <c r="A49" s="5" t="str">
        <f t="shared" si="1"/>
        <v>370DH1</v>
      </c>
      <c r="B49" s="5">
        <v>75.959999999999994</v>
      </c>
      <c r="C49" s="5">
        <v>58</v>
      </c>
      <c r="D49" s="126" t="s">
        <v>103</v>
      </c>
      <c r="E49" s="130" t="s">
        <v>886</v>
      </c>
      <c r="F49" s="5">
        <v>60</v>
      </c>
      <c r="G49" s="5">
        <v>28</v>
      </c>
      <c r="H49" s="132"/>
      <c r="I49" s="5"/>
      <c r="J49" s="5"/>
    </row>
    <row r="50" spans="1:10" ht="22.5" customHeight="1">
      <c r="A50" s="5" t="str">
        <f t="shared" si="1"/>
        <v>370DH1</v>
      </c>
      <c r="B50" s="5">
        <v>75.959999999999994</v>
      </c>
      <c r="C50" s="5"/>
      <c r="D50" s="5" t="s">
        <v>165</v>
      </c>
      <c r="E50" s="131" t="s">
        <v>887</v>
      </c>
      <c r="F50" s="5">
        <v>30</v>
      </c>
      <c r="G50" s="5">
        <v>5</v>
      </c>
      <c r="H50" s="132"/>
      <c r="I50" s="5"/>
      <c r="J50" s="5"/>
    </row>
    <row r="51" spans="1:10" ht="22.5" customHeight="1">
      <c r="A51" s="5" t="str">
        <f t="shared" si="1"/>
        <v>370DH1</v>
      </c>
      <c r="B51" s="5">
        <v>76.12</v>
      </c>
      <c r="C51" s="5">
        <v>25</v>
      </c>
      <c r="D51" s="126" t="s">
        <v>117</v>
      </c>
      <c r="E51" s="130" t="s">
        <v>867</v>
      </c>
      <c r="F51" s="5">
        <v>305</v>
      </c>
      <c r="G51" s="5">
        <v>90</v>
      </c>
      <c r="H51" s="132"/>
      <c r="I51" s="5"/>
      <c r="J51" s="5"/>
    </row>
    <row r="52" spans="1:10" ht="22.5" customHeight="1">
      <c r="A52" s="5" t="str">
        <f t="shared" si="1"/>
        <v>370DH1</v>
      </c>
      <c r="B52" s="5">
        <v>87.8</v>
      </c>
      <c r="C52" s="5">
        <v>73</v>
      </c>
      <c r="D52" s="126" t="s">
        <v>896</v>
      </c>
      <c r="E52" s="130" t="s">
        <v>869</v>
      </c>
      <c r="F52" s="5"/>
      <c r="G52" s="5"/>
      <c r="H52" s="132"/>
      <c r="I52" s="5"/>
      <c r="J52" s="5"/>
    </row>
    <row r="53" spans="1:10" ht="22.5" customHeight="1">
      <c r="A53" s="5" t="str">
        <f t="shared" si="1"/>
        <v>370DH1</v>
      </c>
      <c r="B53" s="133">
        <v>87.8</v>
      </c>
      <c r="C53" s="5">
        <v>75</v>
      </c>
      <c r="D53" s="126" t="s">
        <v>896</v>
      </c>
      <c r="E53" s="82" t="s">
        <v>935</v>
      </c>
      <c r="F53" s="5"/>
      <c r="G53" s="5"/>
      <c r="H53" s="5"/>
      <c r="I53" s="5"/>
      <c r="J53" s="5"/>
    </row>
    <row r="54" spans="1:10" ht="22.5" customHeight="1">
      <c r="A54" s="5" t="str">
        <f t="shared" si="1"/>
        <v>370DH1</v>
      </c>
      <c r="B54" s="133">
        <v>90.7</v>
      </c>
      <c r="C54" s="133">
        <v>60</v>
      </c>
      <c r="D54" s="126" t="s">
        <v>896</v>
      </c>
      <c r="E54" s="82" t="s">
        <v>913</v>
      </c>
      <c r="F54" s="5"/>
      <c r="G54" s="5"/>
      <c r="H54" s="5"/>
      <c r="I54" s="133"/>
      <c r="J54" s="5"/>
    </row>
    <row r="55" spans="1:10">
      <c r="A55" s="5" t="str">
        <f t="shared" si="1"/>
        <v>370DH1</v>
      </c>
      <c r="B55" s="133">
        <v>91.5</v>
      </c>
      <c r="C55" s="133">
        <v>60</v>
      </c>
      <c r="D55" s="126" t="s">
        <v>896</v>
      </c>
      <c r="E55" s="130" t="s">
        <v>914</v>
      </c>
      <c r="F55" s="5"/>
      <c r="G55" s="5"/>
      <c r="H55" s="5"/>
      <c r="I55" s="133"/>
      <c r="J55" s="5"/>
    </row>
    <row r="56" spans="1:10">
      <c r="A56" s="5" t="str">
        <f t="shared" si="1"/>
        <v>370DH1</v>
      </c>
      <c r="B56" s="5">
        <v>93.92</v>
      </c>
      <c r="C56" s="5">
        <v>70</v>
      </c>
      <c r="D56" s="126" t="s">
        <v>896</v>
      </c>
      <c r="E56" s="130" t="s">
        <v>888</v>
      </c>
      <c r="F56" s="5">
        <v>25</v>
      </c>
      <c r="G56" s="5">
        <v>89</v>
      </c>
      <c r="H56" s="132"/>
      <c r="I56" s="5"/>
      <c r="J56" s="5"/>
    </row>
    <row r="57" spans="1:10">
      <c r="A57" s="5" t="str">
        <f t="shared" ref="A57:A88" si="2">A56</f>
        <v>370DH1</v>
      </c>
      <c r="B57" s="5">
        <v>93.98</v>
      </c>
      <c r="C57" s="5">
        <v>30</v>
      </c>
      <c r="D57" s="126" t="s">
        <v>103</v>
      </c>
      <c r="E57" s="130" t="s">
        <v>889</v>
      </c>
      <c r="F57" s="5">
        <v>215</v>
      </c>
      <c r="G57" s="5">
        <v>35</v>
      </c>
      <c r="H57" s="132"/>
      <c r="I57" s="5"/>
      <c r="J57" s="5"/>
    </row>
    <row r="58" spans="1:10">
      <c r="A58" s="5" t="str">
        <f t="shared" si="2"/>
        <v>370DH1</v>
      </c>
      <c r="B58" s="5">
        <v>94</v>
      </c>
      <c r="C58" s="5">
        <v>80</v>
      </c>
      <c r="D58" s="126" t="s">
        <v>117</v>
      </c>
      <c r="E58" s="130" t="s">
        <v>892</v>
      </c>
      <c r="F58" s="5">
        <v>50</v>
      </c>
      <c r="G58" s="5">
        <v>20</v>
      </c>
      <c r="H58" s="132"/>
      <c r="I58" s="5"/>
      <c r="J58" s="5"/>
    </row>
    <row r="59" spans="1:10">
      <c r="A59" s="5" t="str">
        <f t="shared" si="2"/>
        <v>370DH1</v>
      </c>
      <c r="B59" s="5">
        <v>94.01</v>
      </c>
      <c r="C59" s="5"/>
      <c r="D59" s="126" t="s">
        <v>103</v>
      </c>
      <c r="E59" s="130" t="s">
        <v>890</v>
      </c>
      <c r="F59" s="5">
        <v>260</v>
      </c>
      <c r="G59" s="5">
        <v>85</v>
      </c>
      <c r="H59" s="132"/>
      <c r="I59" s="5"/>
      <c r="J59" s="5"/>
    </row>
    <row r="60" spans="1:10">
      <c r="A60" s="5" t="str">
        <f t="shared" si="2"/>
        <v>370DH1</v>
      </c>
      <c r="B60" s="5">
        <v>94.1</v>
      </c>
      <c r="C60" s="5"/>
      <c r="D60" s="126" t="s">
        <v>103</v>
      </c>
      <c r="E60" s="130" t="s">
        <v>889</v>
      </c>
      <c r="F60" s="5">
        <v>200</v>
      </c>
      <c r="G60" s="5">
        <v>30</v>
      </c>
      <c r="H60" s="132"/>
      <c r="I60" s="5"/>
      <c r="J60" s="5"/>
    </row>
    <row r="61" spans="1:10">
      <c r="A61" s="5" t="str">
        <f t="shared" si="2"/>
        <v>370DH1</v>
      </c>
      <c r="B61" s="5">
        <v>94.15</v>
      </c>
      <c r="C61" s="5">
        <v>5</v>
      </c>
      <c r="D61" s="126" t="s">
        <v>103</v>
      </c>
      <c r="E61" s="130" t="s">
        <v>891</v>
      </c>
      <c r="F61" s="5">
        <v>220</v>
      </c>
      <c r="G61" s="5">
        <v>50</v>
      </c>
      <c r="H61" s="132"/>
      <c r="I61" s="5"/>
      <c r="J61" s="5"/>
    </row>
    <row r="62" spans="1:10">
      <c r="A62" s="5" t="str">
        <f t="shared" si="2"/>
        <v>370DH1</v>
      </c>
      <c r="B62" s="5">
        <v>101.7</v>
      </c>
      <c r="C62" s="5">
        <v>40</v>
      </c>
      <c r="D62" s="126" t="s">
        <v>896</v>
      </c>
      <c r="E62" s="130" t="s">
        <v>893</v>
      </c>
      <c r="F62" s="5">
        <v>290</v>
      </c>
      <c r="G62" s="5">
        <v>77</v>
      </c>
      <c r="H62" s="132"/>
      <c r="I62" s="5"/>
      <c r="J62" s="5"/>
    </row>
    <row r="63" spans="1:10">
      <c r="A63" s="5" t="str">
        <f t="shared" si="2"/>
        <v>370DH1</v>
      </c>
      <c r="B63" s="5">
        <v>101.71</v>
      </c>
      <c r="C63" s="5">
        <v>35</v>
      </c>
      <c r="D63" s="126" t="s">
        <v>896</v>
      </c>
      <c r="E63" s="130" t="s">
        <v>894</v>
      </c>
      <c r="F63" s="5"/>
      <c r="G63" s="5"/>
      <c r="H63" s="132"/>
      <c r="I63" s="5"/>
      <c r="J63" s="5"/>
    </row>
    <row r="64" spans="1:10">
      <c r="A64" s="5" t="str">
        <f t="shared" si="2"/>
        <v>370DH1</v>
      </c>
      <c r="B64" s="133">
        <v>101.75</v>
      </c>
      <c r="C64" s="5">
        <v>37</v>
      </c>
      <c r="D64" s="126" t="s">
        <v>896</v>
      </c>
      <c r="E64" s="82" t="s">
        <v>896</v>
      </c>
      <c r="F64" s="5"/>
      <c r="G64" s="5"/>
      <c r="H64" s="5"/>
      <c r="I64" s="5"/>
      <c r="J64" s="5"/>
    </row>
    <row r="65" spans="1:10">
      <c r="A65" s="5" t="str">
        <f t="shared" si="2"/>
        <v>370DH1</v>
      </c>
      <c r="B65" s="5">
        <v>101.95</v>
      </c>
      <c r="C65" s="5">
        <v>45</v>
      </c>
      <c r="D65" s="126" t="s">
        <v>117</v>
      </c>
      <c r="E65" s="130" t="s">
        <v>851</v>
      </c>
      <c r="F65" s="5">
        <v>330</v>
      </c>
      <c r="G65" s="5">
        <v>5</v>
      </c>
      <c r="H65" s="132"/>
      <c r="I65" s="5"/>
      <c r="J65" s="5"/>
    </row>
    <row r="66" spans="1:10">
      <c r="A66" s="5" t="str">
        <f t="shared" si="2"/>
        <v>370DH1</v>
      </c>
      <c r="B66" s="5">
        <v>102</v>
      </c>
      <c r="C66" s="5">
        <v>27</v>
      </c>
      <c r="D66" s="126" t="s">
        <v>103</v>
      </c>
      <c r="E66" s="131" t="s">
        <v>897</v>
      </c>
      <c r="F66" s="5">
        <v>325</v>
      </c>
      <c r="G66" s="5">
        <v>65</v>
      </c>
      <c r="H66" s="132"/>
      <c r="I66" s="5"/>
      <c r="J66" s="5"/>
    </row>
    <row r="67" spans="1:10">
      <c r="A67" s="5" t="str">
        <f t="shared" si="2"/>
        <v>370DH1</v>
      </c>
      <c r="B67" s="5">
        <v>102.06</v>
      </c>
      <c r="C67" s="5">
        <v>28</v>
      </c>
      <c r="D67" s="126" t="s">
        <v>103</v>
      </c>
      <c r="E67" s="130" t="s">
        <v>895</v>
      </c>
      <c r="F67" s="5">
        <v>285</v>
      </c>
      <c r="G67" s="5">
        <v>75</v>
      </c>
      <c r="H67" s="132"/>
      <c r="I67" s="5"/>
      <c r="J67" s="5"/>
    </row>
    <row r="68" spans="1:10">
      <c r="A68" s="5" t="str">
        <f t="shared" si="2"/>
        <v>370DH1</v>
      </c>
      <c r="B68" s="5">
        <v>102.06</v>
      </c>
      <c r="C68" s="5">
        <v>28</v>
      </c>
      <c r="D68" s="126" t="s">
        <v>896</v>
      </c>
      <c r="E68" s="130" t="s">
        <v>896</v>
      </c>
      <c r="F68" s="5">
        <v>285</v>
      </c>
      <c r="G68" s="5">
        <v>75</v>
      </c>
      <c r="H68" s="132"/>
      <c r="I68" s="5"/>
      <c r="J68" s="5"/>
    </row>
    <row r="69" spans="1:10">
      <c r="A69" s="5" t="str">
        <f t="shared" si="2"/>
        <v>370DH1</v>
      </c>
      <c r="B69" s="5">
        <v>102.75</v>
      </c>
      <c r="C69" s="5">
        <v>0</v>
      </c>
      <c r="D69" s="126" t="s">
        <v>896</v>
      </c>
      <c r="E69" s="130" t="s">
        <v>902</v>
      </c>
      <c r="F69" s="5"/>
      <c r="G69" s="5"/>
      <c r="H69" s="132"/>
      <c r="I69" s="5"/>
      <c r="J69" s="5"/>
    </row>
    <row r="70" spans="1:10">
      <c r="A70" s="5" t="str">
        <f t="shared" si="2"/>
        <v>370DH1</v>
      </c>
      <c r="B70" s="5">
        <v>103.1</v>
      </c>
      <c r="C70" s="5">
        <v>10</v>
      </c>
      <c r="D70" s="126" t="s">
        <v>896</v>
      </c>
      <c r="E70" s="131" t="s">
        <v>898</v>
      </c>
      <c r="F70" s="5">
        <v>95</v>
      </c>
      <c r="G70" s="5">
        <v>68</v>
      </c>
      <c r="H70" s="132"/>
      <c r="I70" s="5"/>
      <c r="J70" s="5"/>
    </row>
    <row r="71" spans="1:10">
      <c r="A71" s="5" t="str">
        <f t="shared" si="2"/>
        <v>370DH1</v>
      </c>
      <c r="B71" s="5">
        <v>103.1</v>
      </c>
      <c r="C71" s="5">
        <v>10</v>
      </c>
      <c r="D71" s="126" t="s">
        <v>103</v>
      </c>
      <c r="E71" s="130" t="s">
        <v>899</v>
      </c>
      <c r="F71" s="5">
        <v>95</v>
      </c>
      <c r="G71" s="5">
        <v>68</v>
      </c>
      <c r="H71" s="132"/>
      <c r="I71" s="5"/>
      <c r="J71" s="5"/>
    </row>
    <row r="72" spans="1:10">
      <c r="A72" s="5" t="str">
        <f t="shared" si="2"/>
        <v>370DH1</v>
      </c>
      <c r="B72" s="5">
        <v>103.16</v>
      </c>
      <c r="C72" s="5">
        <v>74</v>
      </c>
      <c r="D72" s="126" t="s">
        <v>103</v>
      </c>
      <c r="E72" s="130" t="s">
        <v>900</v>
      </c>
      <c r="F72" s="5">
        <v>340</v>
      </c>
      <c r="G72" s="5">
        <v>40</v>
      </c>
      <c r="H72" s="132"/>
      <c r="I72" s="5"/>
      <c r="J72" s="5"/>
    </row>
    <row r="73" spans="1:10">
      <c r="A73" s="5" t="str">
        <f t="shared" si="2"/>
        <v>370DH1</v>
      </c>
      <c r="B73" s="5">
        <v>103.2</v>
      </c>
      <c r="C73" s="5">
        <v>64</v>
      </c>
      <c r="D73" s="126" t="s">
        <v>117</v>
      </c>
      <c r="E73" s="130" t="s">
        <v>851</v>
      </c>
      <c r="F73" s="5">
        <v>170</v>
      </c>
      <c r="G73" s="5">
        <v>67</v>
      </c>
      <c r="H73" s="132"/>
      <c r="I73" s="5"/>
      <c r="J73" s="5"/>
    </row>
    <row r="74" spans="1:10">
      <c r="A74" s="5" t="str">
        <f t="shared" si="2"/>
        <v>370DH1</v>
      </c>
      <c r="B74" s="5">
        <v>103.4</v>
      </c>
      <c r="C74" s="5">
        <v>10</v>
      </c>
      <c r="D74" s="126" t="s">
        <v>896</v>
      </c>
      <c r="E74" s="130" t="s">
        <v>869</v>
      </c>
      <c r="F74" s="5">
        <v>95</v>
      </c>
      <c r="G74" s="5">
        <v>65</v>
      </c>
      <c r="H74" s="132"/>
      <c r="I74" s="5"/>
      <c r="J74" s="5"/>
    </row>
    <row r="75" spans="1:10">
      <c r="A75" s="5" t="str">
        <f t="shared" si="2"/>
        <v>370DH1</v>
      </c>
      <c r="B75" s="133">
        <v>104.65</v>
      </c>
      <c r="C75" s="5">
        <v>52</v>
      </c>
      <c r="D75" s="126" t="s">
        <v>117</v>
      </c>
      <c r="E75" s="82" t="s">
        <v>851</v>
      </c>
      <c r="F75" s="5"/>
      <c r="G75" s="5"/>
      <c r="H75" s="5"/>
      <c r="I75" s="5"/>
      <c r="J75" s="5"/>
    </row>
    <row r="76" spans="1:10">
      <c r="A76" s="5" t="str">
        <f t="shared" si="2"/>
        <v>370DH1</v>
      </c>
      <c r="B76" s="133">
        <v>104.8</v>
      </c>
      <c r="C76" s="5">
        <v>10</v>
      </c>
      <c r="D76" s="126" t="s">
        <v>896</v>
      </c>
      <c r="E76" s="82" t="s">
        <v>896</v>
      </c>
      <c r="F76" s="5"/>
      <c r="G76" s="5"/>
      <c r="H76" s="5"/>
      <c r="I76" s="5"/>
      <c r="J76" s="5"/>
    </row>
    <row r="77" spans="1:10">
      <c r="A77" s="5" t="str">
        <f t="shared" si="2"/>
        <v>370DH1</v>
      </c>
      <c r="B77" s="5">
        <v>105.2</v>
      </c>
      <c r="C77" s="5">
        <v>15</v>
      </c>
      <c r="D77" s="126" t="s">
        <v>896</v>
      </c>
      <c r="E77" s="130" t="s">
        <v>901</v>
      </c>
      <c r="F77" s="5"/>
      <c r="G77" s="5"/>
      <c r="H77" s="132"/>
      <c r="I77" s="5"/>
      <c r="J77" s="5"/>
    </row>
    <row r="78" spans="1:10">
      <c r="A78" s="5" t="str">
        <f t="shared" si="2"/>
        <v>370DH1</v>
      </c>
      <c r="B78" s="133">
        <v>107.4</v>
      </c>
      <c r="C78" s="5">
        <v>15</v>
      </c>
      <c r="D78" s="126" t="s">
        <v>896</v>
      </c>
      <c r="E78" s="82" t="s">
        <v>896</v>
      </c>
      <c r="F78" s="5"/>
      <c r="G78" s="5"/>
      <c r="H78" s="5"/>
      <c r="I78" s="5"/>
      <c r="J78" s="5"/>
    </row>
    <row r="79" spans="1:10">
      <c r="A79" s="5" t="str">
        <f t="shared" si="2"/>
        <v>370DH1</v>
      </c>
      <c r="B79" s="5">
        <v>109.05</v>
      </c>
      <c r="C79" s="5">
        <v>13</v>
      </c>
      <c r="D79" s="126" t="s">
        <v>896</v>
      </c>
      <c r="E79" s="130" t="s">
        <v>869</v>
      </c>
      <c r="F79" s="5"/>
      <c r="G79" s="5"/>
      <c r="H79" s="132"/>
      <c r="I79" s="5"/>
      <c r="J79" s="5"/>
    </row>
    <row r="80" spans="1:10">
      <c r="A80" s="5" t="str">
        <f t="shared" si="2"/>
        <v>370DH1</v>
      </c>
      <c r="B80" s="133">
        <v>120.85</v>
      </c>
      <c r="C80" s="133">
        <v>38</v>
      </c>
      <c r="D80" s="126" t="s">
        <v>896</v>
      </c>
      <c r="E80" s="130" t="s">
        <v>903</v>
      </c>
      <c r="F80" s="5">
        <v>50</v>
      </c>
      <c r="G80" s="5">
        <v>82</v>
      </c>
      <c r="H80" s="5"/>
      <c r="I80" s="133"/>
      <c r="J80" s="5"/>
    </row>
    <row r="81" spans="1:10">
      <c r="A81" s="5" t="str">
        <f t="shared" si="2"/>
        <v>370DH1</v>
      </c>
      <c r="B81" s="133">
        <v>121.35</v>
      </c>
      <c r="C81" s="133"/>
      <c r="D81" s="126" t="s">
        <v>117</v>
      </c>
      <c r="E81" s="130" t="s">
        <v>851</v>
      </c>
      <c r="F81" s="5">
        <v>60</v>
      </c>
      <c r="G81" s="5">
        <v>20</v>
      </c>
      <c r="H81" s="5"/>
      <c r="I81" s="133"/>
      <c r="J81" s="5"/>
    </row>
    <row r="82" spans="1:10">
      <c r="A82" s="5" t="str">
        <f t="shared" si="2"/>
        <v>370DH1</v>
      </c>
      <c r="B82" s="133">
        <v>121.5</v>
      </c>
      <c r="C82" s="133">
        <v>35</v>
      </c>
      <c r="D82" s="126" t="s">
        <v>103</v>
      </c>
      <c r="E82" s="82" t="s">
        <v>904</v>
      </c>
      <c r="F82" s="5">
        <v>270</v>
      </c>
      <c r="G82" s="5">
        <v>65</v>
      </c>
      <c r="H82" s="5"/>
      <c r="I82" s="133"/>
      <c r="J82" s="5"/>
    </row>
    <row r="83" spans="1:10">
      <c r="A83" s="5" t="str">
        <f t="shared" si="2"/>
        <v>370DH1</v>
      </c>
      <c r="B83" s="133">
        <v>121.55</v>
      </c>
      <c r="C83" s="5">
        <v>47</v>
      </c>
      <c r="D83" s="126" t="s">
        <v>117</v>
      </c>
      <c r="E83" s="82" t="s">
        <v>937</v>
      </c>
      <c r="F83" s="5"/>
      <c r="G83" s="5"/>
      <c r="H83" s="5"/>
      <c r="I83" s="5"/>
      <c r="J83" s="5"/>
    </row>
    <row r="84" spans="1:10">
      <c r="A84" s="5" t="str">
        <f t="shared" si="2"/>
        <v>370DH1</v>
      </c>
      <c r="B84" s="133">
        <v>121.6</v>
      </c>
      <c r="C84" s="133">
        <v>25</v>
      </c>
      <c r="D84" s="126" t="s">
        <v>103</v>
      </c>
      <c r="E84" s="82" t="s">
        <v>905</v>
      </c>
      <c r="F84" s="5">
        <v>300</v>
      </c>
      <c r="G84" s="5">
        <v>88</v>
      </c>
      <c r="H84" s="5"/>
      <c r="I84" s="133"/>
      <c r="J84" s="5"/>
    </row>
    <row r="85" spans="1:10">
      <c r="A85" s="5" t="str">
        <f t="shared" si="2"/>
        <v>370DH1</v>
      </c>
      <c r="B85" s="133">
        <v>121.65</v>
      </c>
      <c r="C85" s="5">
        <v>73</v>
      </c>
      <c r="D85" s="126" t="s">
        <v>117</v>
      </c>
      <c r="E85" s="82" t="s">
        <v>938</v>
      </c>
      <c r="F85" s="5"/>
      <c r="G85" s="5"/>
      <c r="H85" s="5"/>
      <c r="I85" s="5"/>
      <c r="J85" s="5"/>
    </row>
    <row r="86" spans="1:10">
      <c r="A86" s="5" t="str">
        <f t="shared" si="2"/>
        <v>370DH1</v>
      </c>
      <c r="B86" s="133">
        <v>122.5</v>
      </c>
      <c r="C86" s="5">
        <v>50</v>
      </c>
      <c r="D86" s="126" t="s">
        <v>896</v>
      </c>
      <c r="E86" s="82" t="s">
        <v>896</v>
      </c>
      <c r="F86" s="5"/>
      <c r="G86" s="5"/>
      <c r="H86" s="5"/>
      <c r="I86" s="5"/>
      <c r="J86" s="5"/>
    </row>
    <row r="87" spans="1:10">
      <c r="A87" s="5" t="str">
        <f t="shared" si="2"/>
        <v>370DH1</v>
      </c>
      <c r="B87" s="133">
        <v>128.25</v>
      </c>
      <c r="C87" s="5">
        <v>70</v>
      </c>
      <c r="D87" s="126" t="s">
        <v>103</v>
      </c>
      <c r="E87" s="82" t="s">
        <v>930</v>
      </c>
      <c r="F87" s="5"/>
      <c r="G87" s="5"/>
      <c r="H87" s="5"/>
      <c r="I87" s="5"/>
      <c r="J87" s="5"/>
    </row>
    <row r="88" spans="1:10">
      <c r="A88" s="5" t="str">
        <f t="shared" si="2"/>
        <v>370DH1</v>
      </c>
      <c r="B88" s="133">
        <v>129.5</v>
      </c>
      <c r="C88" s="5">
        <v>13</v>
      </c>
      <c r="D88" s="126" t="s">
        <v>103</v>
      </c>
      <c r="E88" s="82" t="s">
        <v>930</v>
      </c>
      <c r="F88" s="5">
        <v>355</v>
      </c>
      <c r="G88" s="5">
        <v>63</v>
      </c>
      <c r="H88" s="5"/>
      <c r="I88" s="5"/>
      <c r="J88" s="5"/>
    </row>
    <row r="89" spans="1:10">
      <c r="A89" s="5" t="str">
        <f t="shared" ref="A89:A109" si="3">A88</f>
        <v>370DH1</v>
      </c>
      <c r="B89" s="133">
        <v>129.6</v>
      </c>
      <c r="C89" s="5">
        <v>61</v>
      </c>
      <c r="D89" s="126" t="s">
        <v>896</v>
      </c>
      <c r="E89" s="82" t="s">
        <v>896</v>
      </c>
      <c r="F89" s="5">
        <v>35</v>
      </c>
      <c r="G89" s="5">
        <v>85</v>
      </c>
      <c r="H89" s="5"/>
      <c r="I89" s="5"/>
      <c r="J89" s="5"/>
    </row>
    <row r="90" spans="1:10">
      <c r="A90" s="5" t="str">
        <f t="shared" si="3"/>
        <v>370DH1</v>
      </c>
      <c r="B90" s="133">
        <v>129.9</v>
      </c>
      <c r="C90" s="5">
        <v>17</v>
      </c>
      <c r="D90" s="126" t="s">
        <v>103</v>
      </c>
      <c r="E90" s="82" t="s">
        <v>930</v>
      </c>
      <c r="F90" s="5">
        <v>295</v>
      </c>
      <c r="G90" s="5">
        <v>90</v>
      </c>
      <c r="H90" s="5"/>
      <c r="I90" s="5"/>
      <c r="J90" s="5"/>
    </row>
    <row r="91" spans="1:10">
      <c r="A91" s="5" t="str">
        <f t="shared" si="3"/>
        <v>370DH1</v>
      </c>
      <c r="B91" s="133">
        <v>130.32</v>
      </c>
      <c r="C91" s="5">
        <v>65</v>
      </c>
      <c r="D91" s="126" t="s">
        <v>117</v>
      </c>
      <c r="E91" s="82" t="s">
        <v>851</v>
      </c>
      <c r="F91" s="5">
        <v>35</v>
      </c>
      <c r="G91" s="5">
        <v>53</v>
      </c>
      <c r="H91" s="5"/>
      <c r="I91" s="5"/>
      <c r="J91" s="5"/>
    </row>
    <row r="92" spans="1:10">
      <c r="A92" s="5" t="str">
        <f t="shared" si="3"/>
        <v>370DH1</v>
      </c>
      <c r="B92" s="133">
        <v>130.4</v>
      </c>
      <c r="C92" s="5">
        <v>10</v>
      </c>
      <c r="D92" s="126" t="s">
        <v>103</v>
      </c>
      <c r="E92" s="82" t="s">
        <v>939</v>
      </c>
      <c r="F92" s="5">
        <v>265</v>
      </c>
      <c r="G92" s="5">
        <v>76</v>
      </c>
      <c r="H92" s="5"/>
      <c r="I92" s="5"/>
      <c r="J92" s="5"/>
    </row>
    <row r="93" spans="1:10">
      <c r="A93" s="5" t="str">
        <f t="shared" si="3"/>
        <v>370DH1</v>
      </c>
      <c r="B93" s="133">
        <v>130.41</v>
      </c>
      <c r="C93" s="5">
        <v>50</v>
      </c>
      <c r="D93" s="126" t="s">
        <v>103</v>
      </c>
      <c r="E93" s="82" t="s">
        <v>930</v>
      </c>
      <c r="F93" s="5">
        <v>50</v>
      </c>
      <c r="G93" s="5">
        <v>67</v>
      </c>
      <c r="H93" s="5"/>
      <c r="I93" s="5"/>
      <c r="J93" s="5"/>
    </row>
    <row r="94" spans="1:10">
      <c r="A94" s="5" t="str">
        <f t="shared" si="3"/>
        <v>370DH1</v>
      </c>
      <c r="B94" s="133">
        <v>130.6</v>
      </c>
      <c r="C94" s="5">
        <v>25</v>
      </c>
      <c r="D94" s="126" t="s">
        <v>103</v>
      </c>
      <c r="E94" s="82" t="s">
        <v>940</v>
      </c>
      <c r="F94" s="5">
        <v>300</v>
      </c>
      <c r="G94" s="5">
        <v>72</v>
      </c>
      <c r="H94" s="5"/>
      <c r="I94" s="5"/>
      <c r="J94" s="5"/>
    </row>
    <row r="95" spans="1:10">
      <c r="A95" s="5" t="str">
        <f t="shared" si="3"/>
        <v>370DH1</v>
      </c>
      <c r="B95" s="133">
        <v>131.15</v>
      </c>
      <c r="C95" s="5">
        <v>25</v>
      </c>
      <c r="D95" s="126" t="s">
        <v>103</v>
      </c>
      <c r="E95" s="82" t="s">
        <v>943</v>
      </c>
      <c r="F95" s="5">
        <v>290</v>
      </c>
      <c r="G95" s="5">
        <v>67</v>
      </c>
      <c r="H95" s="5"/>
      <c r="I95" s="5"/>
      <c r="J95" s="5"/>
    </row>
    <row r="96" spans="1:10">
      <c r="A96" s="5" t="str">
        <f t="shared" si="3"/>
        <v>370DH1</v>
      </c>
      <c r="B96" s="133">
        <v>132.6</v>
      </c>
      <c r="C96" s="5">
        <v>62</v>
      </c>
      <c r="D96" s="126" t="s">
        <v>103</v>
      </c>
      <c r="E96" s="82" t="s">
        <v>929</v>
      </c>
      <c r="F96" s="5">
        <v>60</v>
      </c>
      <c r="G96" s="5">
        <v>30</v>
      </c>
      <c r="H96" s="5"/>
      <c r="I96" s="5"/>
      <c r="J96" s="5"/>
    </row>
    <row r="97" spans="1:10">
      <c r="A97" s="5" t="str">
        <f t="shared" si="3"/>
        <v>370DH1</v>
      </c>
      <c r="B97" s="133">
        <v>133</v>
      </c>
      <c r="C97" s="5">
        <v>35</v>
      </c>
      <c r="D97" s="126" t="s">
        <v>896</v>
      </c>
      <c r="E97" s="82" t="s">
        <v>896</v>
      </c>
      <c r="F97" s="5">
        <v>72</v>
      </c>
      <c r="G97" s="5">
        <v>54</v>
      </c>
      <c r="H97" s="5"/>
      <c r="I97" s="5"/>
      <c r="J97" s="5"/>
    </row>
    <row r="98" spans="1:10">
      <c r="A98" s="5" t="str">
        <f t="shared" si="3"/>
        <v>370DH1</v>
      </c>
      <c r="B98" s="133">
        <v>136.30000000000001</v>
      </c>
      <c r="C98" s="5">
        <v>63</v>
      </c>
      <c r="D98" s="126" t="s">
        <v>896</v>
      </c>
      <c r="E98" s="82" t="s">
        <v>896</v>
      </c>
      <c r="F98" s="5"/>
      <c r="G98" s="5"/>
      <c r="H98" s="5"/>
      <c r="I98" s="5"/>
      <c r="J98" s="5"/>
    </row>
    <row r="99" spans="1:10">
      <c r="A99" s="5" t="str">
        <f t="shared" si="3"/>
        <v>370DH1</v>
      </c>
      <c r="B99" s="133">
        <v>136.5</v>
      </c>
      <c r="C99" s="5">
        <v>65</v>
      </c>
      <c r="D99" s="126" t="s">
        <v>117</v>
      </c>
      <c r="E99" s="82" t="s">
        <v>851</v>
      </c>
      <c r="F99" s="5"/>
      <c r="G99" s="5"/>
      <c r="H99" s="5"/>
      <c r="I99" s="5"/>
      <c r="J99" s="5"/>
    </row>
    <row r="100" spans="1:10">
      <c r="A100" s="5" t="str">
        <f t="shared" si="3"/>
        <v>370DH1</v>
      </c>
      <c r="B100" s="133">
        <v>141.4</v>
      </c>
      <c r="C100" s="5">
        <v>62</v>
      </c>
      <c r="D100" s="126" t="s">
        <v>117</v>
      </c>
      <c r="E100" s="82" t="s">
        <v>937</v>
      </c>
      <c r="F100" s="5">
        <v>118</v>
      </c>
      <c r="G100" s="5">
        <v>65</v>
      </c>
      <c r="H100" s="5"/>
      <c r="I100" s="5"/>
      <c r="J100" s="5"/>
    </row>
    <row r="101" spans="1:10">
      <c r="A101" s="5" t="str">
        <f t="shared" si="3"/>
        <v>370DH1</v>
      </c>
      <c r="B101" s="133">
        <v>141.44999999999999</v>
      </c>
      <c r="C101" s="5">
        <v>29</v>
      </c>
      <c r="D101" s="126" t="s">
        <v>103</v>
      </c>
      <c r="E101" s="82" t="s">
        <v>930</v>
      </c>
      <c r="F101" s="5">
        <v>190</v>
      </c>
      <c r="G101" s="5">
        <v>73</v>
      </c>
      <c r="H101" s="5"/>
      <c r="I101" s="5"/>
      <c r="J101" s="5"/>
    </row>
    <row r="102" spans="1:10">
      <c r="A102" s="5" t="str">
        <f t="shared" si="3"/>
        <v>370DH1</v>
      </c>
      <c r="B102" s="133">
        <v>141.69999999999999</v>
      </c>
      <c r="C102" s="5">
        <v>55</v>
      </c>
      <c r="D102" s="126" t="s">
        <v>111</v>
      </c>
      <c r="E102" s="82" t="s">
        <v>942</v>
      </c>
      <c r="F102" s="5">
        <v>325</v>
      </c>
      <c r="G102" s="5">
        <v>80</v>
      </c>
      <c r="H102" s="5"/>
      <c r="I102" s="5"/>
      <c r="J102" s="5"/>
    </row>
    <row r="103" spans="1:10">
      <c r="A103" s="5" t="str">
        <f t="shared" si="3"/>
        <v>370DH1</v>
      </c>
      <c r="B103" s="133">
        <v>141.80000000000001</v>
      </c>
      <c r="C103" s="5">
        <v>20</v>
      </c>
      <c r="D103" s="126" t="s">
        <v>103</v>
      </c>
      <c r="E103" s="82" t="s">
        <v>941</v>
      </c>
      <c r="F103" s="5">
        <v>140</v>
      </c>
      <c r="G103" s="5">
        <v>80</v>
      </c>
      <c r="H103" s="5"/>
      <c r="I103" s="5"/>
      <c r="J103" s="5"/>
    </row>
    <row r="104" spans="1:10">
      <c r="A104" s="5" t="str">
        <f t="shared" si="3"/>
        <v>370DH1</v>
      </c>
      <c r="B104" s="133">
        <v>142</v>
      </c>
      <c r="C104" s="5">
        <v>25</v>
      </c>
      <c r="D104" s="126" t="s">
        <v>117</v>
      </c>
      <c r="E104" s="82" t="s">
        <v>851</v>
      </c>
      <c r="F104" s="5">
        <v>140</v>
      </c>
      <c r="G104" s="5">
        <v>75</v>
      </c>
      <c r="H104" s="5"/>
      <c r="I104" s="5"/>
      <c r="J104" s="5"/>
    </row>
    <row r="105" spans="1:10">
      <c r="A105" s="5" t="str">
        <f t="shared" si="3"/>
        <v>370DH1</v>
      </c>
      <c r="B105" s="133">
        <v>142.9</v>
      </c>
      <c r="C105" s="5">
        <v>26</v>
      </c>
      <c r="D105" s="126" t="s">
        <v>896</v>
      </c>
      <c r="E105" s="82" t="s">
        <v>896</v>
      </c>
      <c r="F105" s="5">
        <v>255</v>
      </c>
      <c r="G105" s="5">
        <v>60</v>
      </c>
      <c r="H105" s="5"/>
      <c r="I105" s="5"/>
      <c r="J105" s="5"/>
    </row>
    <row r="106" spans="1:10">
      <c r="A106" s="5" t="str">
        <f t="shared" si="3"/>
        <v>370DH1</v>
      </c>
      <c r="B106" s="133">
        <v>143</v>
      </c>
      <c r="C106" s="133">
        <v>40</v>
      </c>
      <c r="D106" s="126" t="s">
        <v>103</v>
      </c>
      <c r="E106" s="126" t="s">
        <v>911</v>
      </c>
      <c r="F106" s="5"/>
      <c r="G106" s="5"/>
      <c r="H106" s="5"/>
      <c r="I106" s="133"/>
      <c r="J106" s="5"/>
    </row>
    <row r="107" spans="1:10">
      <c r="A107" s="5" t="str">
        <f t="shared" si="3"/>
        <v>370DH1</v>
      </c>
      <c r="B107" s="133">
        <v>143.15</v>
      </c>
      <c r="C107" s="5"/>
      <c r="D107" s="126" t="s">
        <v>103</v>
      </c>
      <c r="E107" s="82" t="s">
        <v>819</v>
      </c>
      <c r="F107" s="5">
        <v>135</v>
      </c>
      <c r="G107" s="5">
        <v>85</v>
      </c>
      <c r="H107" s="5"/>
      <c r="I107" s="5"/>
      <c r="J107" s="5"/>
    </row>
    <row r="108" spans="1:10">
      <c r="A108" s="5" t="str">
        <f t="shared" si="3"/>
        <v>370DH1</v>
      </c>
      <c r="B108" s="133">
        <v>143.30000000000001</v>
      </c>
      <c r="C108" s="5"/>
      <c r="D108" s="126" t="s">
        <v>103</v>
      </c>
      <c r="E108" s="82" t="s">
        <v>819</v>
      </c>
      <c r="F108" s="5">
        <v>130</v>
      </c>
      <c r="G108" s="5">
        <v>55</v>
      </c>
      <c r="H108" s="5"/>
      <c r="I108" s="5"/>
      <c r="J108" s="5"/>
    </row>
    <row r="109" spans="1:10">
      <c r="A109" s="5" t="str">
        <f t="shared" si="3"/>
        <v>370DH1</v>
      </c>
      <c r="B109" s="133">
        <v>143.44999999999999</v>
      </c>
      <c r="C109" s="5"/>
      <c r="D109" s="126" t="s">
        <v>103</v>
      </c>
      <c r="E109" s="82" t="s">
        <v>819</v>
      </c>
      <c r="F109" s="5">
        <v>140</v>
      </c>
      <c r="G109" s="5">
        <v>80</v>
      </c>
      <c r="H109" s="5"/>
      <c r="I109" s="5"/>
      <c r="J109" s="5"/>
    </row>
  </sheetData>
  <dataValidations count="1">
    <dataValidation type="list" allowBlank="1" showInputMessage="1" showErrorMessage="1" sqref="H2:H54">
      <formula1>#REF!</formula1>
    </dataValidation>
  </dataValidations>
  <printOptions gridLines="1"/>
  <pageMargins left="0.75" right="0.75" top="1" bottom="1" header="0.5" footer="0.5"/>
  <pageSetup paperSize="9" scale="64" orientation="portrait" horizontalDpi="4294967293" verticalDpi="4294967294"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N99"/>
  <sheetViews>
    <sheetView workbookViewId="0">
      <pane ySplit="1152" activePane="bottomLeft"/>
      <selection pane="bottomLeft" activeCell="J19" sqref="J19"/>
    </sheetView>
  </sheetViews>
  <sheetFormatPr defaultRowHeight="13.2"/>
  <cols>
    <col min="1" max="1" width="8.6640625" customWidth="1"/>
    <col min="2" max="3" width="6.6640625" customWidth="1"/>
    <col min="4" max="4" width="7.6640625" customWidth="1"/>
    <col min="5" max="5" width="9.5546875" customWidth="1"/>
    <col min="6" max="6" width="11" style="10" customWidth="1"/>
    <col min="7" max="7" width="12.6640625" customWidth="1"/>
    <col min="8" max="8" width="8.109375" customWidth="1"/>
  </cols>
  <sheetData>
    <row r="1" spans="1:14" ht="28.5" customHeight="1" thickBot="1">
      <c r="A1" s="262" t="s">
        <v>53</v>
      </c>
      <c r="B1" s="263"/>
      <c r="C1" s="263"/>
      <c r="D1" s="263"/>
      <c r="E1" s="263"/>
      <c r="F1" s="263"/>
      <c r="G1" s="263"/>
      <c r="H1" s="264"/>
      <c r="I1" s="7"/>
      <c r="J1" s="7"/>
      <c r="K1" s="7"/>
      <c r="L1" s="7"/>
      <c r="M1" s="7"/>
      <c r="N1" s="6"/>
    </row>
    <row r="2" spans="1:14" ht="16.5" customHeight="1">
      <c r="A2" s="110" t="s">
        <v>140</v>
      </c>
      <c r="B2" s="111" t="s">
        <v>8</v>
      </c>
      <c r="C2" s="111" t="s">
        <v>9</v>
      </c>
      <c r="D2" s="111" t="s">
        <v>54</v>
      </c>
      <c r="E2" s="111" t="s">
        <v>678</v>
      </c>
      <c r="F2" s="112" t="s">
        <v>679</v>
      </c>
      <c r="G2" s="113" t="s">
        <v>680</v>
      </c>
      <c r="H2" s="114" t="s">
        <v>681</v>
      </c>
    </row>
    <row r="3" spans="1:14" ht="16.5" customHeight="1">
      <c r="A3" s="5" t="str">
        <f>CoverSheet!Q3</f>
        <v>370DH1</v>
      </c>
      <c r="B3" s="5">
        <v>0</v>
      </c>
      <c r="C3" s="5">
        <v>1</v>
      </c>
      <c r="D3" s="5">
        <f>C3-B3</f>
        <v>1</v>
      </c>
      <c r="E3" s="5">
        <v>0.7</v>
      </c>
      <c r="F3" s="20">
        <f>E3/D3*100</f>
        <v>70</v>
      </c>
      <c r="G3" s="5">
        <v>0</v>
      </c>
      <c r="H3" s="20">
        <f>G3/E3*100</f>
        <v>0</v>
      </c>
    </row>
    <row r="4" spans="1:14" ht="16.5" customHeight="1">
      <c r="A4" s="5" t="str">
        <f>A3</f>
        <v>370DH1</v>
      </c>
      <c r="B4" s="5">
        <f>C3</f>
        <v>1</v>
      </c>
      <c r="C4" s="5">
        <v>2</v>
      </c>
      <c r="D4" s="5">
        <f t="shared" ref="D4:D67" si="0">C4-B4</f>
        <v>1</v>
      </c>
      <c r="E4" s="5">
        <v>0.8</v>
      </c>
      <c r="F4" s="20">
        <f t="shared" ref="F4:F67" si="1">E4/D4*100</f>
        <v>80</v>
      </c>
      <c r="G4" s="5">
        <v>0</v>
      </c>
      <c r="H4" s="20">
        <f t="shared" ref="H4:H67" si="2">G4/E4*100</f>
        <v>0</v>
      </c>
    </row>
    <row r="5" spans="1:14" ht="16.5" customHeight="1">
      <c r="A5" s="5" t="str">
        <f t="shared" ref="A5:A68" si="3">A4</f>
        <v>370DH1</v>
      </c>
      <c r="B5" s="5">
        <f t="shared" ref="B5:B62" si="4">C4</f>
        <v>2</v>
      </c>
      <c r="C5" s="5">
        <v>3</v>
      </c>
      <c r="D5" s="5">
        <f t="shared" si="0"/>
        <v>1</v>
      </c>
      <c r="E5" s="5">
        <v>0.7</v>
      </c>
      <c r="F5" s="20">
        <f t="shared" si="1"/>
        <v>70</v>
      </c>
      <c r="G5" s="5">
        <v>0</v>
      </c>
      <c r="H5" s="20">
        <f t="shared" si="2"/>
        <v>0</v>
      </c>
    </row>
    <row r="6" spans="1:14" ht="16.5" customHeight="1">
      <c r="A6" s="5" t="str">
        <f t="shared" si="3"/>
        <v>370DH1</v>
      </c>
      <c r="B6" s="5">
        <f t="shared" si="4"/>
        <v>3</v>
      </c>
      <c r="C6" s="5">
        <v>4</v>
      </c>
      <c r="D6" s="5">
        <f t="shared" si="0"/>
        <v>1</v>
      </c>
      <c r="E6" s="5">
        <v>0.8</v>
      </c>
      <c r="F6" s="20">
        <f t="shared" si="1"/>
        <v>80</v>
      </c>
      <c r="G6" s="5">
        <v>0</v>
      </c>
      <c r="H6" s="20">
        <f t="shared" si="2"/>
        <v>0</v>
      </c>
    </row>
    <row r="7" spans="1:14" ht="16.5" customHeight="1">
      <c r="A7" s="5" t="str">
        <f t="shared" si="3"/>
        <v>370DH1</v>
      </c>
      <c r="B7" s="5">
        <f t="shared" si="4"/>
        <v>4</v>
      </c>
      <c r="C7" s="5">
        <v>5</v>
      </c>
      <c r="D7" s="5">
        <f t="shared" si="0"/>
        <v>1</v>
      </c>
      <c r="E7" s="5">
        <v>0.8</v>
      </c>
      <c r="F7" s="20">
        <f t="shared" si="1"/>
        <v>80</v>
      </c>
      <c r="G7" s="5">
        <v>0</v>
      </c>
      <c r="H7" s="20">
        <f t="shared" si="2"/>
        <v>0</v>
      </c>
    </row>
    <row r="8" spans="1:14" ht="16.5" customHeight="1">
      <c r="A8" s="5" t="str">
        <f t="shared" si="3"/>
        <v>370DH1</v>
      </c>
      <c r="B8" s="5">
        <f t="shared" si="4"/>
        <v>5</v>
      </c>
      <c r="C8" s="5">
        <v>6</v>
      </c>
      <c r="D8" s="5">
        <f t="shared" si="0"/>
        <v>1</v>
      </c>
      <c r="E8" s="5">
        <v>0.3</v>
      </c>
      <c r="F8" s="20">
        <f t="shared" si="1"/>
        <v>30</v>
      </c>
      <c r="G8" s="5">
        <v>0</v>
      </c>
      <c r="H8" s="20">
        <f t="shared" si="2"/>
        <v>0</v>
      </c>
    </row>
    <row r="9" spans="1:14" ht="16.5" customHeight="1">
      <c r="A9" s="5" t="str">
        <f t="shared" si="3"/>
        <v>370DH1</v>
      </c>
      <c r="B9" s="5">
        <f t="shared" si="4"/>
        <v>6</v>
      </c>
      <c r="C9" s="5">
        <v>7</v>
      </c>
      <c r="D9" s="5">
        <f t="shared" si="0"/>
        <v>1</v>
      </c>
      <c r="E9" s="5">
        <v>0.35</v>
      </c>
      <c r="F9" s="20">
        <f t="shared" si="1"/>
        <v>35</v>
      </c>
      <c r="G9" s="5">
        <v>0</v>
      </c>
      <c r="H9" s="20">
        <f t="shared" si="2"/>
        <v>0</v>
      </c>
    </row>
    <row r="10" spans="1:14" ht="16.5" customHeight="1">
      <c r="A10" s="5" t="str">
        <f t="shared" si="3"/>
        <v>370DH1</v>
      </c>
      <c r="B10" s="5">
        <f t="shared" si="4"/>
        <v>7</v>
      </c>
      <c r="C10" s="5">
        <v>8</v>
      </c>
      <c r="D10" s="5">
        <f t="shared" si="0"/>
        <v>1</v>
      </c>
      <c r="E10" s="5">
        <v>0.8</v>
      </c>
      <c r="F10" s="20">
        <f t="shared" si="1"/>
        <v>80</v>
      </c>
      <c r="G10" s="5">
        <v>0</v>
      </c>
      <c r="H10" s="20">
        <f t="shared" si="2"/>
        <v>0</v>
      </c>
    </row>
    <row r="11" spans="1:14" ht="16.5" customHeight="1">
      <c r="A11" s="5" t="str">
        <f t="shared" si="3"/>
        <v>370DH1</v>
      </c>
      <c r="B11" s="5">
        <f t="shared" si="4"/>
        <v>8</v>
      </c>
      <c r="C11" s="5">
        <v>9</v>
      </c>
      <c r="D11" s="5">
        <f t="shared" si="0"/>
        <v>1</v>
      </c>
      <c r="E11" s="5">
        <v>0.7</v>
      </c>
      <c r="F11" s="20">
        <f t="shared" si="1"/>
        <v>70</v>
      </c>
      <c r="G11" s="5">
        <v>0</v>
      </c>
      <c r="H11" s="20">
        <f t="shared" si="2"/>
        <v>0</v>
      </c>
    </row>
    <row r="12" spans="1:14" ht="16.5" customHeight="1">
      <c r="A12" s="5" t="str">
        <f t="shared" si="3"/>
        <v>370DH1</v>
      </c>
      <c r="B12" s="5">
        <f t="shared" si="4"/>
        <v>9</v>
      </c>
      <c r="C12" s="5">
        <v>10</v>
      </c>
      <c r="D12" s="5">
        <f t="shared" si="0"/>
        <v>1</v>
      </c>
      <c r="E12" s="5">
        <v>0.6</v>
      </c>
      <c r="F12" s="20">
        <f t="shared" si="1"/>
        <v>60</v>
      </c>
      <c r="G12" s="5">
        <v>0</v>
      </c>
      <c r="H12" s="20">
        <f t="shared" si="2"/>
        <v>0</v>
      </c>
    </row>
    <row r="13" spans="1:14" ht="16.5" customHeight="1">
      <c r="A13" s="5" t="str">
        <f t="shared" si="3"/>
        <v>370DH1</v>
      </c>
      <c r="B13" s="5">
        <f t="shared" si="4"/>
        <v>10</v>
      </c>
      <c r="C13" s="5">
        <v>10.7</v>
      </c>
      <c r="D13" s="5">
        <f t="shared" si="0"/>
        <v>0.69999999999999929</v>
      </c>
      <c r="E13" s="5">
        <v>0.1</v>
      </c>
      <c r="F13" s="20">
        <f t="shared" si="1"/>
        <v>14.285714285714302</v>
      </c>
      <c r="G13" s="5">
        <v>0</v>
      </c>
      <c r="H13" s="20">
        <f t="shared" si="2"/>
        <v>0</v>
      </c>
    </row>
    <row r="14" spans="1:14" ht="16.5" customHeight="1">
      <c r="A14" s="5" t="str">
        <f t="shared" ref="A14:A30" si="5">A13</f>
        <v>370DH1</v>
      </c>
      <c r="B14" s="5">
        <f t="shared" si="4"/>
        <v>10.7</v>
      </c>
      <c r="C14" s="5">
        <v>11.5</v>
      </c>
      <c r="D14" s="5">
        <f t="shared" si="0"/>
        <v>0.80000000000000071</v>
      </c>
      <c r="E14" s="5">
        <v>0.3</v>
      </c>
      <c r="F14" s="20">
        <f t="shared" si="1"/>
        <v>37.499999999999964</v>
      </c>
      <c r="G14" s="5">
        <v>0</v>
      </c>
      <c r="H14" s="20">
        <f t="shared" si="2"/>
        <v>0</v>
      </c>
    </row>
    <row r="15" spans="1:14" ht="16.5" customHeight="1">
      <c r="A15" s="5" t="str">
        <f t="shared" si="5"/>
        <v>370DH1</v>
      </c>
      <c r="B15" s="5">
        <f t="shared" si="4"/>
        <v>11.5</v>
      </c>
      <c r="C15" s="5">
        <v>12.2</v>
      </c>
      <c r="D15" s="5">
        <f t="shared" si="0"/>
        <v>0.69999999999999929</v>
      </c>
      <c r="E15" s="5">
        <v>0</v>
      </c>
      <c r="F15" s="20">
        <f t="shared" si="1"/>
        <v>0</v>
      </c>
      <c r="G15" s="5">
        <v>0</v>
      </c>
      <c r="H15" s="20">
        <v>0</v>
      </c>
    </row>
    <row r="16" spans="1:14" ht="16.5" customHeight="1">
      <c r="A16" s="5" t="str">
        <f t="shared" si="5"/>
        <v>370DH1</v>
      </c>
      <c r="B16" s="5">
        <f t="shared" si="4"/>
        <v>12.2</v>
      </c>
      <c r="C16" s="5">
        <v>13</v>
      </c>
      <c r="D16" s="5">
        <f t="shared" si="0"/>
        <v>0.80000000000000071</v>
      </c>
      <c r="E16" s="5">
        <v>0</v>
      </c>
      <c r="F16" s="20">
        <f t="shared" si="1"/>
        <v>0</v>
      </c>
      <c r="G16" s="5">
        <v>0</v>
      </c>
      <c r="H16" s="20">
        <v>0</v>
      </c>
    </row>
    <row r="17" spans="1:8" ht="16.5" customHeight="1">
      <c r="A17" s="5" t="str">
        <f t="shared" si="5"/>
        <v>370DH1</v>
      </c>
      <c r="B17" s="5">
        <f t="shared" si="4"/>
        <v>13</v>
      </c>
      <c r="C17" s="5">
        <v>13.7</v>
      </c>
      <c r="D17" s="5">
        <f t="shared" si="0"/>
        <v>0.69999999999999929</v>
      </c>
      <c r="E17" s="5">
        <v>0.7</v>
      </c>
      <c r="F17" s="20">
        <f t="shared" si="1"/>
        <v>100.00000000000009</v>
      </c>
      <c r="G17" s="5">
        <v>0.1</v>
      </c>
      <c r="H17" s="20">
        <f t="shared" si="2"/>
        <v>14.285714285714288</v>
      </c>
    </row>
    <row r="18" spans="1:8" ht="16.5" customHeight="1">
      <c r="A18" s="5" t="str">
        <f t="shared" si="5"/>
        <v>370DH1</v>
      </c>
      <c r="B18" s="5">
        <f t="shared" si="4"/>
        <v>13.7</v>
      </c>
      <c r="C18" s="5">
        <v>14.1</v>
      </c>
      <c r="D18" s="5">
        <f t="shared" si="0"/>
        <v>0.40000000000000036</v>
      </c>
      <c r="E18" s="5">
        <v>0.4</v>
      </c>
      <c r="F18" s="20">
        <f t="shared" si="1"/>
        <v>99.999999999999915</v>
      </c>
      <c r="G18" s="5">
        <v>0.1</v>
      </c>
      <c r="H18" s="20">
        <f t="shared" si="2"/>
        <v>25</v>
      </c>
    </row>
    <row r="19" spans="1:8" ht="16.5" customHeight="1">
      <c r="A19" s="5" t="str">
        <f t="shared" si="5"/>
        <v>370DH1</v>
      </c>
      <c r="B19" s="5">
        <f t="shared" si="4"/>
        <v>14.1</v>
      </c>
      <c r="C19" s="5">
        <v>15.1</v>
      </c>
      <c r="D19" s="5">
        <f t="shared" si="0"/>
        <v>1</v>
      </c>
      <c r="E19" s="5">
        <v>0.75</v>
      </c>
      <c r="F19" s="20">
        <f t="shared" si="1"/>
        <v>75</v>
      </c>
      <c r="G19" s="5">
        <v>0</v>
      </c>
      <c r="H19" s="20">
        <f t="shared" si="2"/>
        <v>0</v>
      </c>
    </row>
    <row r="20" spans="1:8" ht="16.5" customHeight="1">
      <c r="A20" s="5" t="str">
        <f t="shared" si="5"/>
        <v>370DH1</v>
      </c>
      <c r="B20" s="5">
        <f t="shared" si="4"/>
        <v>15.1</v>
      </c>
      <c r="C20" s="5">
        <v>15.4</v>
      </c>
      <c r="D20" s="5">
        <f t="shared" si="0"/>
        <v>0.30000000000000071</v>
      </c>
      <c r="E20" s="5">
        <v>0.25</v>
      </c>
      <c r="F20" s="20">
        <f t="shared" si="1"/>
        <v>83.333333333333144</v>
      </c>
      <c r="G20" s="5">
        <v>0</v>
      </c>
      <c r="H20" s="20">
        <f t="shared" si="2"/>
        <v>0</v>
      </c>
    </row>
    <row r="21" spans="1:8" ht="16.5" customHeight="1">
      <c r="A21" s="5" t="str">
        <f t="shared" si="5"/>
        <v>370DH1</v>
      </c>
      <c r="B21" s="5">
        <f t="shared" si="4"/>
        <v>15.4</v>
      </c>
      <c r="C21" s="5">
        <v>16.399999999999999</v>
      </c>
      <c r="D21" s="5">
        <f t="shared" si="0"/>
        <v>0.99999999999999822</v>
      </c>
      <c r="E21" s="5">
        <v>0.65</v>
      </c>
      <c r="F21" s="20">
        <f t="shared" si="1"/>
        <v>65.000000000000114</v>
      </c>
      <c r="G21" s="5">
        <v>0</v>
      </c>
      <c r="H21" s="20">
        <f t="shared" si="2"/>
        <v>0</v>
      </c>
    </row>
    <row r="22" spans="1:8" ht="16.5" customHeight="1">
      <c r="A22" s="5" t="str">
        <f t="shared" si="5"/>
        <v>370DH1</v>
      </c>
      <c r="B22" s="5">
        <f t="shared" si="4"/>
        <v>16.399999999999999</v>
      </c>
      <c r="C22" s="5">
        <v>17.100000000000001</v>
      </c>
      <c r="D22" s="5">
        <f t="shared" si="0"/>
        <v>0.70000000000000284</v>
      </c>
      <c r="E22" s="5">
        <v>0.67</v>
      </c>
      <c r="F22" s="20">
        <f t="shared" si="1"/>
        <v>95.714285714285325</v>
      </c>
      <c r="G22" s="5">
        <v>0.11</v>
      </c>
      <c r="H22" s="20">
        <f t="shared" si="2"/>
        <v>16.417910447761194</v>
      </c>
    </row>
    <row r="23" spans="1:8" ht="16.5" customHeight="1">
      <c r="A23" s="5" t="str">
        <f t="shared" si="5"/>
        <v>370DH1</v>
      </c>
      <c r="B23" s="5">
        <f t="shared" si="4"/>
        <v>17.100000000000001</v>
      </c>
      <c r="C23" s="5">
        <v>17.7</v>
      </c>
      <c r="D23" s="5">
        <f t="shared" si="0"/>
        <v>0.59999999999999787</v>
      </c>
      <c r="E23" s="5">
        <v>0.4</v>
      </c>
      <c r="F23" s="20">
        <f t="shared" si="1"/>
        <v>66.666666666666913</v>
      </c>
      <c r="G23" s="5">
        <v>0</v>
      </c>
      <c r="H23" s="20">
        <f t="shared" si="2"/>
        <v>0</v>
      </c>
    </row>
    <row r="24" spans="1:8" ht="16.5" customHeight="1">
      <c r="A24" s="5" t="str">
        <f t="shared" si="5"/>
        <v>370DH1</v>
      </c>
      <c r="B24" s="5">
        <f t="shared" si="4"/>
        <v>17.7</v>
      </c>
      <c r="C24" s="5">
        <v>18.399999999999999</v>
      </c>
      <c r="D24" s="5">
        <f t="shared" si="0"/>
        <v>0.69999999999999929</v>
      </c>
      <c r="E24" s="5">
        <v>0.7</v>
      </c>
      <c r="F24" s="20">
        <f t="shared" si="1"/>
        <v>100.00000000000009</v>
      </c>
      <c r="G24" s="5">
        <v>0.1</v>
      </c>
      <c r="H24" s="20">
        <f t="shared" si="2"/>
        <v>14.285714285714288</v>
      </c>
    </row>
    <row r="25" spans="1:8" ht="16.5" customHeight="1">
      <c r="A25" s="5" t="str">
        <f t="shared" si="5"/>
        <v>370DH1</v>
      </c>
      <c r="B25" s="5">
        <f t="shared" si="4"/>
        <v>18.399999999999999</v>
      </c>
      <c r="C25" s="5">
        <v>19.399999999999999</v>
      </c>
      <c r="D25" s="5">
        <f t="shared" si="0"/>
        <v>1</v>
      </c>
      <c r="E25" s="5">
        <v>1</v>
      </c>
      <c r="F25" s="20">
        <f t="shared" si="1"/>
        <v>100</v>
      </c>
      <c r="G25" s="5">
        <v>0.1</v>
      </c>
      <c r="H25" s="20">
        <f t="shared" si="2"/>
        <v>10</v>
      </c>
    </row>
    <row r="26" spans="1:8" ht="16.5" customHeight="1">
      <c r="A26" s="5" t="str">
        <f t="shared" si="5"/>
        <v>370DH1</v>
      </c>
      <c r="B26" s="5">
        <f t="shared" si="4"/>
        <v>19.399999999999999</v>
      </c>
      <c r="C26" s="5">
        <v>19.899999999999999</v>
      </c>
      <c r="D26" s="5">
        <f t="shared" si="0"/>
        <v>0.5</v>
      </c>
      <c r="E26" s="5">
        <v>0.47</v>
      </c>
      <c r="F26" s="20">
        <f t="shared" si="1"/>
        <v>94</v>
      </c>
      <c r="G26" s="5">
        <v>0</v>
      </c>
      <c r="H26" s="20">
        <f t="shared" si="2"/>
        <v>0</v>
      </c>
    </row>
    <row r="27" spans="1:8" ht="16.5" customHeight="1">
      <c r="A27" s="5" t="str">
        <f t="shared" si="5"/>
        <v>370DH1</v>
      </c>
      <c r="B27" s="5">
        <f t="shared" si="4"/>
        <v>19.899999999999999</v>
      </c>
      <c r="C27" s="5">
        <v>20.8</v>
      </c>
      <c r="D27" s="5">
        <f t="shared" si="0"/>
        <v>0.90000000000000213</v>
      </c>
      <c r="E27" s="5">
        <v>0.9</v>
      </c>
      <c r="F27" s="20">
        <f t="shared" si="1"/>
        <v>99.999999999999773</v>
      </c>
      <c r="G27" s="5">
        <v>0</v>
      </c>
      <c r="H27" s="20">
        <f t="shared" si="2"/>
        <v>0</v>
      </c>
    </row>
    <row r="28" spans="1:8" ht="16.5" customHeight="1">
      <c r="A28" s="5" t="str">
        <f t="shared" si="5"/>
        <v>370DH1</v>
      </c>
      <c r="B28" s="5">
        <f t="shared" si="4"/>
        <v>20.8</v>
      </c>
      <c r="C28" s="5">
        <v>21.6</v>
      </c>
      <c r="D28" s="5">
        <f t="shared" si="0"/>
        <v>0.80000000000000071</v>
      </c>
      <c r="E28" s="5">
        <v>0.8</v>
      </c>
      <c r="F28" s="20">
        <f t="shared" si="1"/>
        <v>99.999999999999915</v>
      </c>
      <c r="G28" s="5">
        <v>0.1</v>
      </c>
      <c r="H28" s="20">
        <f t="shared" si="2"/>
        <v>12.5</v>
      </c>
    </row>
    <row r="29" spans="1:8" ht="16.5" customHeight="1">
      <c r="A29" s="5" t="str">
        <f t="shared" si="5"/>
        <v>370DH1</v>
      </c>
      <c r="B29" s="5">
        <f t="shared" si="4"/>
        <v>21.6</v>
      </c>
      <c r="C29" s="5">
        <v>22.4</v>
      </c>
      <c r="D29" s="5">
        <f t="shared" si="0"/>
        <v>0.79999999999999716</v>
      </c>
      <c r="E29" s="5">
        <v>0.8</v>
      </c>
      <c r="F29" s="20">
        <f t="shared" si="1"/>
        <v>100.00000000000036</v>
      </c>
      <c r="G29" s="5">
        <v>0</v>
      </c>
      <c r="H29" s="20">
        <f t="shared" si="2"/>
        <v>0</v>
      </c>
    </row>
    <row r="30" spans="1:8" ht="16.5" customHeight="1">
      <c r="A30" s="5" t="str">
        <f t="shared" si="5"/>
        <v>370DH1</v>
      </c>
      <c r="B30" s="5">
        <f t="shared" si="4"/>
        <v>22.4</v>
      </c>
      <c r="C30" s="5">
        <v>23</v>
      </c>
      <c r="D30" s="5">
        <f t="shared" si="0"/>
        <v>0.60000000000000142</v>
      </c>
      <c r="E30" s="5">
        <v>0.6</v>
      </c>
      <c r="F30" s="20">
        <f t="shared" si="1"/>
        <v>99.999999999999758</v>
      </c>
      <c r="G30" s="5">
        <v>0.1</v>
      </c>
      <c r="H30" s="20">
        <f t="shared" si="2"/>
        <v>16.666666666666668</v>
      </c>
    </row>
    <row r="31" spans="1:8" ht="16.5" customHeight="1">
      <c r="A31" s="5" t="str">
        <f t="shared" si="3"/>
        <v>370DH1</v>
      </c>
      <c r="B31" s="5">
        <f t="shared" si="4"/>
        <v>23</v>
      </c>
      <c r="C31" s="5">
        <v>24</v>
      </c>
      <c r="D31" s="5">
        <f t="shared" si="0"/>
        <v>1</v>
      </c>
      <c r="E31" s="5">
        <v>0.97</v>
      </c>
      <c r="F31" s="20">
        <f t="shared" si="1"/>
        <v>97</v>
      </c>
      <c r="G31" s="5">
        <v>0.64</v>
      </c>
      <c r="H31" s="20">
        <f t="shared" si="2"/>
        <v>65.979381443298962</v>
      </c>
    </row>
    <row r="32" spans="1:8" ht="16.5" customHeight="1">
      <c r="A32" s="5" t="str">
        <f t="shared" si="3"/>
        <v>370DH1</v>
      </c>
      <c r="B32" s="5">
        <f t="shared" si="4"/>
        <v>24</v>
      </c>
      <c r="C32" s="5">
        <v>25</v>
      </c>
      <c r="D32" s="5">
        <f t="shared" si="0"/>
        <v>1</v>
      </c>
      <c r="E32" s="5">
        <v>1.06</v>
      </c>
      <c r="F32" s="20">
        <f t="shared" si="1"/>
        <v>106</v>
      </c>
      <c r="G32" s="5">
        <v>0.66</v>
      </c>
      <c r="H32" s="20">
        <f t="shared" si="2"/>
        <v>62.264150943396224</v>
      </c>
    </row>
    <row r="33" spans="1:8" ht="16.5" customHeight="1">
      <c r="A33" s="5" t="str">
        <f t="shared" si="3"/>
        <v>370DH1</v>
      </c>
      <c r="B33" s="5">
        <f t="shared" si="4"/>
        <v>25</v>
      </c>
      <c r="C33" s="5">
        <v>26.4</v>
      </c>
      <c r="D33" s="5">
        <f t="shared" si="0"/>
        <v>1.3999999999999986</v>
      </c>
      <c r="E33" s="5">
        <v>1.4</v>
      </c>
      <c r="F33" s="20">
        <f t="shared" si="1"/>
        <v>100.00000000000009</v>
      </c>
      <c r="G33" s="5">
        <v>1.22</v>
      </c>
      <c r="H33" s="20">
        <f t="shared" si="2"/>
        <v>87.142857142857139</v>
      </c>
    </row>
    <row r="34" spans="1:8" ht="16.5" customHeight="1">
      <c r="A34" s="5" t="str">
        <f t="shared" si="3"/>
        <v>370DH1</v>
      </c>
      <c r="B34" s="5">
        <f t="shared" si="4"/>
        <v>26.4</v>
      </c>
      <c r="C34" s="5">
        <v>28</v>
      </c>
      <c r="D34" s="5">
        <f t="shared" si="0"/>
        <v>1.6000000000000014</v>
      </c>
      <c r="E34" s="5">
        <v>1.62</v>
      </c>
      <c r="F34" s="20">
        <f t="shared" si="1"/>
        <v>101.2499999999999</v>
      </c>
      <c r="G34" s="5">
        <v>1.33</v>
      </c>
      <c r="H34" s="20">
        <f t="shared" si="2"/>
        <v>82.098765432098759</v>
      </c>
    </row>
    <row r="35" spans="1:8" ht="16.5" customHeight="1">
      <c r="A35" s="5" t="str">
        <f t="shared" si="3"/>
        <v>370DH1</v>
      </c>
      <c r="B35" s="5">
        <f t="shared" si="4"/>
        <v>28</v>
      </c>
      <c r="C35" s="5">
        <v>31</v>
      </c>
      <c r="D35" s="5">
        <f t="shared" si="0"/>
        <v>3</v>
      </c>
      <c r="E35" s="5">
        <v>3</v>
      </c>
      <c r="F35" s="20">
        <f t="shared" si="1"/>
        <v>100</v>
      </c>
      <c r="G35" s="5">
        <v>2.56</v>
      </c>
      <c r="H35" s="20">
        <f t="shared" si="2"/>
        <v>85.333333333333343</v>
      </c>
    </row>
    <row r="36" spans="1:8" ht="16.5" customHeight="1">
      <c r="A36" s="5" t="str">
        <f t="shared" si="3"/>
        <v>370DH1</v>
      </c>
      <c r="B36" s="5">
        <f t="shared" si="4"/>
        <v>31</v>
      </c>
      <c r="C36" s="5">
        <v>34</v>
      </c>
      <c r="D36" s="5">
        <f t="shared" si="0"/>
        <v>3</v>
      </c>
      <c r="E36" s="5">
        <v>2.74</v>
      </c>
      <c r="F36" s="20">
        <f t="shared" si="1"/>
        <v>91.333333333333343</v>
      </c>
      <c r="G36" s="5">
        <v>1.96</v>
      </c>
      <c r="H36" s="20">
        <f t="shared" si="2"/>
        <v>71.532846715328461</v>
      </c>
    </row>
    <row r="37" spans="1:8" ht="16.5" customHeight="1">
      <c r="A37" s="5" t="str">
        <f t="shared" si="3"/>
        <v>370DH1</v>
      </c>
      <c r="B37" s="5">
        <f t="shared" si="4"/>
        <v>34</v>
      </c>
      <c r="C37" s="5">
        <v>35.9</v>
      </c>
      <c r="D37" s="5">
        <f t="shared" si="0"/>
        <v>1.8999999999999986</v>
      </c>
      <c r="E37" s="5">
        <v>2.16</v>
      </c>
      <c r="F37" s="20">
        <f t="shared" si="1"/>
        <v>113.68421052631588</v>
      </c>
      <c r="G37" s="5">
        <v>0</v>
      </c>
      <c r="H37" s="20">
        <f t="shared" si="2"/>
        <v>0</v>
      </c>
    </row>
    <row r="38" spans="1:8" ht="16.5" customHeight="1">
      <c r="A38" s="5" t="str">
        <f t="shared" si="3"/>
        <v>370DH1</v>
      </c>
      <c r="B38" s="5">
        <f t="shared" si="4"/>
        <v>35.9</v>
      </c>
      <c r="C38" s="5">
        <v>37</v>
      </c>
      <c r="D38" s="5">
        <f t="shared" si="0"/>
        <v>1.1000000000000014</v>
      </c>
      <c r="E38" s="5">
        <v>1.77</v>
      </c>
      <c r="F38" s="20">
        <f t="shared" si="1"/>
        <v>160.90909090909071</v>
      </c>
      <c r="G38" s="5">
        <v>0</v>
      </c>
      <c r="H38" s="20">
        <f t="shared" si="2"/>
        <v>0</v>
      </c>
    </row>
    <row r="39" spans="1:8" ht="16.5" customHeight="1">
      <c r="A39" s="5" t="str">
        <f t="shared" si="3"/>
        <v>370DH1</v>
      </c>
      <c r="B39" s="5">
        <f t="shared" si="4"/>
        <v>37</v>
      </c>
      <c r="C39" s="5">
        <v>39.700000000000003</v>
      </c>
      <c r="D39" s="5">
        <f t="shared" si="0"/>
        <v>2.7000000000000028</v>
      </c>
      <c r="E39" s="5">
        <v>2.64</v>
      </c>
      <c r="F39" s="20">
        <f t="shared" si="1"/>
        <v>97.777777777777672</v>
      </c>
      <c r="G39" s="5">
        <v>1.49</v>
      </c>
      <c r="H39" s="20">
        <f t="shared" si="2"/>
        <v>56.439393939393931</v>
      </c>
    </row>
    <row r="40" spans="1:8" ht="16.5" customHeight="1">
      <c r="A40" s="5" t="str">
        <f t="shared" si="3"/>
        <v>370DH1</v>
      </c>
      <c r="B40" s="5">
        <f t="shared" si="4"/>
        <v>39.700000000000003</v>
      </c>
      <c r="C40" s="5">
        <v>42.8</v>
      </c>
      <c r="D40" s="5">
        <f t="shared" si="0"/>
        <v>3.0999999999999943</v>
      </c>
      <c r="E40" s="5">
        <v>3.15</v>
      </c>
      <c r="F40" s="20">
        <f t="shared" si="1"/>
        <v>101.61290322580663</v>
      </c>
      <c r="G40" s="5">
        <v>2.8</v>
      </c>
      <c r="H40" s="20">
        <f t="shared" si="2"/>
        <v>88.888888888888886</v>
      </c>
    </row>
    <row r="41" spans="1:8" ht="16.5" customHeight="1">
      <c r="A41" s="5" t="str">
        <f t="shared" si="3"/>
        <v>370DH1</v>
      </c>
      <c r="B41" s="5">
        <f t="shared" si="4"/>
        <v>42.8</v>
      </c>
      <c r="C41" s="5">
        <v>45</v>
      </c>
      <c r="D41" s="5">
        <f t="shared" si="0"/>
        <v>2.2000000000000028</v>
      </c>
      <c r="E41" s="5">
        <v>2.2799999999999998</v>
      </c>
      <c r="F41" s="20">
        <f t="shared" si="1"/>
        <v>103.6363636363635</v>
      </c>
      <c r="G41" s="5">
        <v>1.3</v>
      </c>
      <c r="H41" s="20">
        <f t="shared" si="2"/>
        <v>57.01754385964913</v>
      </c>
    </row>
    <row r="42" spans="1:8" ht="16.5" customHeight="1">
      <c r="A42" s="5" t="str">
        <f t="shared" si="3"/>
        <v>370DH1</v>
      </c>
      <c r="B42" s="5">
        <f t="shared" si="4"/>
        <v>45</v>
      </c>
      <c r="C42" s="5">
        <v>46</v>
      </c>
      <c r="D42" s="5">
        <f t="shared" si="0"/>
        <v>1</v>
      </c>
      <c r="E42" s="5">
        <v>0.88</v>
      </c>
      <c r="F42" s="20">
        <f t="shared" si="1"/>
        <v>88</v>
      </c>
      <c r="G42" s="5">
        <v>0.66</v>
      </c>
      <c r="H42" s="20">
        <f t="shared" si="2"/>
        <v>75</v>
      </c>
    </row>
    <row r="43" spans="1:8" ht="16.5" customHeight="1">
      <c r="A43" s="5" t="str">
        <f t="shared" si="3"/>
        <v>370DH1</v>
      </c>
      <c r="B43" s="5">
        <f t="shared" si="4"/>
        <v>46</v>
      </c>
      <c r="C43" s="5">
        <v>47.8</v>
      </c>
      <c r="D43" s="5">
        <f t="shared" si="0"/>
        <v>1.7999999999999972</v>
      </c>
      <c r="E43" s="5">
        <v>1.68</v>
      </c>
      <c r="F43" s="20">
        <f t="shared" si="1"/>
        <v>93.333333333333485</v>
      </c>
      <c r="G43" s="5">
        <v>1.2</v>
      </c>
      <c r="H43" s="20">
        <f t="shared" si="2"/>
        <v>71.428571428571431</v>
      </c>
    </row>
    <row r="44" spans="1:8" ht="16.5" customHeight="1">
      <c r="A44" s="5" t="str">
        <f t="shared" si="3"/>
        <v>370DH1</v>
      </c>
      <c r="B44" s="5">
        <f t="shared" si="4"/>
        <v>47.8</v>
      </c>
      <c r="C44" s="5">
        <v>49</v>
      </c>
      <c r="D44" s="5">
        <f t="shared" si="0"/>
        <v>1.2000000000000028</v>
      </c>
      <c r="E44" s="5">
        <v>1.07</v>
      </c>
      <c r="F44" s="20">
        <f t="shared" si="1"/>
        <v>89.166666666666458</v>
      </c>
      <c r="G44" s="5">
        <v>0.56000000000000005</v>
      </c>
      <c r="H44" s="20">
        <f t="shared" si="2"/>
        <v>52.336448598130843</v>
      </c>
    </row>
    <row r="45" spans="1:8" ht="16.5" customHeight="1">
      <c r="A45" s="5" t="str">
        <f t="shared" si="3"/>
        <v>370DH1</v>
      </c>
      <c r="B45" s="5">
        <f t="shared" si="4"/>
        <v>49</v>
      </c>
      <c r="C45" s="5">
        <v>51.7</v>
      </c>
      <c r="D45" s="5">
        <f t="shared" si="0"/>
        <v>2.7000000000000028</v>
      </c>
      <c r="E45" s="5">
        <v>2.5</v>
      </c>
      <c r="F45" s="20">
        <f t="shared" si="1"/>
        <v>92.592592592592496</v>
      </c>
      <c r="G45" s="5">
        <v>1.95</v>
      </c>
      <c r="H45" s="20">
        <f t="shared" si="2"/>
        <v>78</v>
      </c>
    </row>
    <row r="46" spans="1:8" ht="16.5" customHeight="1">
      <c r="A46" s="5" t="str">
        <f t="shared" si="3"/>
        <v>370DH1</v>
      </c>
      <c r="B46" s="5">
        <f t="shared" si="4"/>
        <v>51.7</v>
      </c>
      <c r="C46" s="5">
        <v>54.2</v>
      </c>
      <c r="D46" s="5">
        <f t="shared" si="0"/>
        <v>2.5</v>
      </c>
      <c r="E46" s="5">
        <v>2.5099999999999998</v>
      </c>
      <c r="F46" s="20">
        <f t="shared" si="1"/>
        <v>100.4</v>
      </c>
      <c r="G46" s="5">
        <v>1.66</v>
      </c>
      <c r="H46" s="20">
        <f t="shared" si="2"/>
        <v>66.135458167330682</v>
      </c>
    </row>
    <row r="47" spans="1:8" ht="16.5" customHeight="1">
      <c r="A47" s="5" t="str">
        <f t="shared" si="3"/>
        <v>370DH1</v>
      </c>
      <c r="B47" s="5">
        <f t="shared" si="4"/>
        <v>54.2</v>
      </c>
      <c r="C47" s="5">
        <v>55</v>
      </c>
      <c r="D47" s="5">
        <f t="shared" si="0"/>
        <v>0.79999999999999716</v>
      </c>
      <c r="E47" s="5">
        <v>0.8</v>
      </c>
      <c r="F47" s="20">
        <f t="shared" si="1"/>
        <v>100.00000000000036</v>
      </c>
      <c r="G47" s="5">
        <v>0.8</v>
      </c>
      <c r="H47" s="20">
        <f t="shared" si="2"/>
        <v>100</v>
      </c>
    </row>
    <row r="48" spans="1:8" ht="16.5" customHeight="1">
      <c r="A48" s="5" t="str">
        <f t="shared" si="3"/>
        <v>370DH1</v>
      </c>
      <c r="B48" s="5">
        <f t="shared" si="4"/>
        <v>55</v>
      </c>
      <c r="C48" s="5">
        <v>56.9</v>
      </c>
      <c r="D48" s="5">
        <f t="shared" si="0"/>
        <v>1.8999999999999986</v>
      </c>
      <c r="E48" s="5">
        <v>1.86</v>
      </c>
      <c r="F48" s="20">
        <f t="shared" si="1"/>
        <v>97.894736842105345</v>
      </c>
      <c r="G48" s="5">
        <v>1.25</v>
      </c>
      <c r="H48" s="20">
        <f t="shared" si="2"/>
        <v>67.204301075268816</v>
      </c>
    </row>
    <row r="49" spans="1:8" ht="16.5" customHeight="1">
      <c r="A49" s="5" t="str">
        <f t="shared" si="3"/>
        <v>370DH1</v>
      </c>
      <c r="B49" s="5">
        <f t="shared" si="4"/>
        <v>56.9</v>
      </c>
      <c r="C49" s="5">
        <v>58</v>
      </c>
      <c r="D49" s="5">
        <f t="shared" si="0"/>
        <v>1.1000000000000014</v>
      </c>
      <c r="E49" s="5">
        <v>1.1000000000000001</v>
      </c>
      <c r="F49" s="20">
        <f t="shared" si="1"/>
        <v>99.999999999999872</v>
      </c>
      <c r="G49" s="5">
        <v>0.78</v>
      </c>
      <c r="H49" s="20">
        <f t="shared" si="2"/>
        <v>70.909090909090907</v>
      </c>
    </row>
    <row r="50" spans="1:8" ht="16.5" customHeight="1">
      <c r="A50" s="5" t="str">
        <f t="shared" si="3"/>
        <v>370DH1</v>
      </c>
      <c r="B50" s="5">
        <f t="shared" si="4"/>
        <v>58</v>
      </c>
      <c r="C50" s="5">
        <v>59.8</v>
      </c>
      <c r="D50" s="5">
        <f t="shared" si="0"/>
        <v>1.7999999999999972</v>
      </c>
      <c r="E50" s="5">
        <v>1.68</v>
      </c>
      <c r="F50" s="20">
        <f t="shared" si="1"/>
        <v>93.333333333333485</v>
      </c>
      <c r="G50" s="5">
        <v>1.45</v>
      </c>
      <c r="H50" s="20">
        <f t="shared" si="2"/>
        <v>86.30952380952381</v>
      </c>
    </row>
    <row r="51" spans="1:8" ht="16.5" customHeight="1">
      <c r="A51" s="5" t="str">
        <f t="shared" si="3"/>
        <v>370DH1</v>
      </c>
      <c r="B51" s="5">
        <f t="shared" si="4"/>
        <v>59.8</v>
      </c>
      <c r="C51" s="5">
        <v>61</v>
      </c>
      <c r="D51" s="5">
        <f t="shared" si="0"/>
        <v>1.2000000000000028</v>
      </c>
      <c r="E51" s="5">
        <v>1.1499999999999999</v>
      </c>
      <c r="F51" s="20">
        <f t="shared" si="1"/>
        <v>95.833333333333101</v>
      </c>
      <c r="G51" s="5">
        <v>0.61</v>
      </c>
      <c r="H51" s="20">
        <f t="shared" si="2"/>
        <v>53.04347826086957</v>
      </c>
    </row>
    <row r="52" spans="1:8" ht="16.5" customHeight="1">
      <c r="A52" s="5" t="str">
        <f t="shared" si="3"/>
        <v>370DH1</v>
      </c>
      <c r="B52" s="5">
        <f t="shared" si="4"/>
        <v>61</v>
      </c>
      <c r="C52" s="5">
        <v>61.9</v>
      </c>
      <c r="D52" s="5">
        <f t="shared" si="0"/>
        <v>0.89999999999999858</v>
      </c>
      <c r="E52" s="5">
        <v>0.9</v>
      </c>
      <c r="F52" s="20">
        <f t="shared" si="1"/>
        <v>100.00000000000016</v>
      </c>
      <c r="G52" s="5">
        <v>0.81</v>
      </c>
      <c r="H52" s="20">
        <f t="shared" si="2"/>
        <v>90</v>
      </c>
    </row>
    <row r="53" spans="1:8" ht="16.5" customHeight="1">
      <c r="A53" s="5" t="str">
        <f t="shared" si="3"/>
        <v>370DH1</v>
      </c>
      <c r="B53" s="5">
        <f t="shared" si="4"/>
        <v>61.9</v>
      </c>
      <c r="C53" s="5">
        <v>62.6</v>
      </c>
      <c r="D53" s="5">
        <f t="shared" si="0"/>
        <v>0.70000000000000284</v>
      </c>
      <c r="E53" s="5">
        <v>0.72</v>
      </c>
      <c r="F53" s="20">
        <f t="shared" si="1"/>
        <v>102.85714285714242</v>
      </c>
      <c r="G53" s="5">
        <v>0.37</v>
      </c>
      <c r="H53" s="20">
        <f t="shared" si="2"/>
        <v>51.388888888888893</v>
      </c>
    </row>
    <row r="54" spans="1:8" ht="16.5" customHeight="1">
      <c r="A54" s="5" t="str">
        <f t="shared" si="3"/>
        <v>370DH1</v>
      </c>
      <c r="B54" s="5">
        <f t="shared" si="4"/>
        <v>62.6</v>
      </c>
      <c r="C54" s="5">
        <v>63.2</v>
      </c>
      <c r="D54" s="5">
        <f t="shared" si="0"/>
        <v>0.60000000000000142</v>
      </c>
      <c r="E54" s="5">
        <v>0.52</v>
      </c>
      <c r="F54" s="20">
        <f t="shared" si="1"/>
        <v>86.666666666666472</v>
      </c>
      <c r="G54" s="5">
        <v>0.11</v>
      </c>
      <c r="H54" s="20">
        <f t="shared" si="2"/>
        <v>21.153846153846153</v>
      </c>
    </row>
    <row r="55" spans="1:8" ht="16.5" customHeight="1">
      <c r="A55" s="5" t="str">
        <f t="shared" si="3"/>
        <v>370DH1</v>
      </c>
      <c r="B55" s="5">
        <f t="shared" si="4"/>
        <v>63.2</v>
      </c>
      <c r="C55" s="5">
        <v>64.400000000000006</v>
      </c>
      <c r="D55" s="5">
        <f t="shared" si="0"/>
        <v>1.2000000000000028</v>
      </c>
      <c r="E55" s="5">
        <v>1.07</v>
      </c>
      <c r="F55" s="20">
        <f t="shared" si="1"/>
        <v>89.166666666666458</v>
      </c>
      <c r="G55" s="5">
        <v>0.61</v>
      </c>
      <c r="H55" s="20">
        <f t="shared" si="2"/>
        <v>57.009345794392516</v>
      </c>
    </row>
    <row r="56" spans="1:8">
      <c r="A56" s="5" t="str">
        <f t="shared" si="3"/>
        <v>370DH1</v>
      </c>
      <c r="B56" s="5">
        <f t="shared" si="4"/>
        <v>64.400000000000006</v>
      </c>
      <c r="C56" s="5">
        <v>65.599999999999994</v>
      </c>
      <c r="D56" s="5">
        <f t="shared" si="0"/>
        <v>1.1999999999999886</v>
      </c>
      <c r="E56" s="5">
        <v>1.17</v>
      </c>
      <c r="F56" s="20">
        <f t="shared" si="1"/>
        <v>97.500000000000924</v>
      </c>
      <c r="G56" s="5">
        <v>0.82</v>
      </c>
      <c r="H56" s="20">
        <f t="shared" si="2"/>
        <v>70.085470085470078</v>
      </c>
    </row>
    <row r="57" spans="1:8">
      <c r="A57" s="5" t="str">
        <f t="shared" si="3"/>
        <v>370DH1</v>
      </c>
      <c r="B57" s="5">
        <f t="shared" si="4"/>
        <v>65.599999999999994</v>
      </c>
      <c r="C57" s="5">
        <v>66.2</v>
      </c>
      <c r="D57" s="5">
        <f t="shared" si="0"/>
        <v>0.60000000000000853</v>
      </c>
      <c r="E57" s="5">
        <v>0.56000000000000005</v>
      </c>
      <c r="F57" s="20">
        <f t="shared" si="1"/>
        <v>93.333333333332007</v>
      </c>
      <c r="G57" s="5">
        <v>0.36</v>
      </c>
      <c r="H57" s="20">
        <f t="shared" si="2"/>
        <v>64.285714285714278</v>
      </c>
    </row>
    <row r="58" spans="1:8">
      <c r="A58" s="5" t="str">
        <f t="shared" si="3"/>
        <v>370DH1</v>
      </c>
      <c r="B58" s="5">
        <f t="shared" si="4"/>
        <v>66.2</v>
      </c>
      <c r="C58" s="5">
        <v>67.2</v>
      </c>
      <c r="D58" s="5">
        <f t="shared" si="0"/>
        <v>1</v>
      </c>
      <c r="E58" s="5">
        <v>0.92</v>
      </c>
      <c r="F58" s="20">
        <f t="shared" si="1"/>
        <v>92</v>
      </c>
      <c r="G58" s="5">
        <v>0.59</v>
      </c>
      <c r="H58" s="20">
        <f t="shared" si="2"/>
        <v>64.130434782608688</v>
      </c>
    </row>
    <row r="59" spans="1:8">
      <c r="A59" s="5" t="str">
        <f t="shared" si="3"/>
        <v>370DH1</v>
      </c>
      <c r="B59" s="5">
        <f t="shared" si="4"/>
        <v>67.2</v>
      </c>
      <c r="C59" s="5">
        <v>68.3</v>
      </c>
      <c r="D59" s="5">
        <f t="shared" si="0"/>
        <v>1.0999999999999943</v>
      </c>
      <c r="E59" s="5">
        <v>1.1399999999999999</v>
      </c>
      <c r="F59" s="20">
        <f t="shared" si="1"/>
        <v>103.63636363636417</v>
      </c>
      <c r="G59" s="5">
        <v>0.72</v>
      </c>
      <c r="H59" s="20">
        <f t="shared" si="2"/>
        <v>63.15789473684211</v>
      </c>
    </row>
    <row r="60" spans="1:8">
      <c r="A60" s="5" t="str">
        <f t="shared" si="3"/>
        <v>370DH1</v>
      </c>
      <c r="B60" s="5">
        <f t="shared" si="4"/>
        <v>68.3</v>
      </c>
      <c r="C60" s="5">
        <v>69.599999999999994</v>
      </c>
      <c r="D60" s="5">
        <f t="shared" si="0"/>
        <v>1.2999999999999972</v>
      </c>
      <c r="E60" s="5">
        <v>1.2</v>
      </c>
      <c r="F60" s="20">
        <f t="shared" si="1"/>
        <v>92.307692307692506</v>
      </c>
      <c r="G60" s="5">
        <v>0.74</v>
      </c>
      <c r="H60" s="20">
        <f t="shared" si="2"/>
        <v>61.666666666666671</v>
      </c>
    </row>
    <row r="61" spans="1:8">
      <c r="A61" s="5" t="str">
        <f t="shared" si="3"/>
        <v>370DH1</v>
      </c>
      <c r="B61" s="5">
        <f t="shared" si="4"/>
        <v>69.599999999999994</v>
      </c>
      <c r="C61" s="5">
        <v>72.099999999999994</v>
      </c>
      <c r="D61" s="5">
        <f t="shared" si="0"/>
        <v>2.5</v>
      </c>
      <c r="E61" s="5">
        <v>2.58</v>
      </c>
      <c r="F61" s="20">
        <f t="shared" si="1"/>
        <v>103.2</v>
      </c>
      <c r="G61" s="5">
        <v>1.38</v>
      </c>
      <c r="H61" s="20">
        <f t="shared" si="2"/>
        <v>53.488372093023251</v>
      </c>
    </row>
    <row r="62" spans="1:8">
      <c r="A62" s="5" t="str">
        <f t="shared" si="3"/>
        <v>370DH1</v>
      </c>
      <c r="B62" s="5">
        <f t="shared" si="4"/>
        <v>72.099999999999994</v>
      </c>
      <c r="C62" s="5">
        <v>73.3</v>
      </c>
      <c r="D62" s="5">
        <f t="shared" si="0"/>
        <v>1.2000000000000028</v>
      </c>
      <c r="E62" s="5">
        <v>1.1599999999999999</v>
      </c>
      <c r="F62" s="20">
        <f t="shared" si="1"/>
        <v>96.66666666666643</v>
      </c>
      <c r="G62" s="5">
        <v>0.28000000000000003</v>
      </c>
      <c r="H62" s="20">
        <f t="shared" si="2"/>
        <v>24.137931034482762</v>
      </c>
    </row>
    <row r="63" spans="1:8">
      <c r="A63" s="5" t="str">
        <f t="shared" si="3"/>
        <v>370DH1</v>
      </c>
      <c r="B63" s="5">
        <f t="shared" ref="B63:B99" si="6">C62</f>
        <v>73.3</v>
      </c>
      <c r="C63" s="5">
        <v>75.7</v>
      </c>
      <c r="D63" s="5">
        <f t="shared" si="0"/>
        <v>2.4000000000000057</v>
      </c>
      <c r="E63" s="5">
        <v>2.46</v>
      </c>
      <c r="F63" s="20">
        <f t="shared" si="1"/>
        <v>102.49999999999974</v>
      </c>
      <c r="G63" s="5">
        <v>0.56000000000000005</v>
      </c>
      <c r="H63" s="20">
        <f t="shared" si="2"/>
        <v>22.764227642276424</v>
      </c>
    </row>
    <row r="64" spans="1:8">
      <c r="A64" s="5" t="str">
        <f t="shared" si="3"/>
        <v>370DH1</v>
      </c>
      <c r="B64" s="5">
        <f t="shared" si="6"/>
        <v>75.7</v>
      </c>
      <c r="C64" s="5">
        <v>76.400000000000006</v>
      </c>
      <c r="D64" s="5">
        <f t="shared" si="0"/>
        <v>0.70000000000000284</v>
      </c>
      <c r="E64" s="5">
        <v>0.78</v>
      </c>
      <c r="F64" s="20">
        <f t="shared" si="1"/>
        <v>111.42857142857099</v>
      </c>
      <c r="G64" s="5">
        <v>0.38</v>
      </c>
      <c r="H64" s="20">
        <f t="shared" si="2"/>
        <v>48.717948717948715</v>
      </c>
    </row>
    <row r="65" spans="1:8">
      <c r="A65" s="5" t="str">
        <f t="shared" si="3"/>
        <v>370DH1</v>
      </c>
      <c r="B65" s="5">
        <f t="shared" si="6"/>
        <v>76.400000000000006</v>
      </c>
      <c r="C65" s="5">
        <v>77.599999999999994</v>
      </c>
      <c r="D65" s="5">
        <f t="shared" si="0"/>
        <v>1.1999999999999886</v>
      </c>
      <c r="E65" s="5">
        <v>1.05</v>
      </c>
      <c r="F65" s="20">
        <f t="shared" si="1"/>
        <v>87.500000000000838</v>
      </c>
      <c r="G65" s="5">
        <v>0.55000000000000004</v>
      </c>
      <c r="H65" s="20">
        <f t="shared" si="2"/>
        <v>52.380952380952387</v>
      </c>
    </row>
    <row r="66" spans="1:8">
      <c r="A66" s="5" t="str">
        <f t="shared" si="3"/>
        <v>370DH1</v>
      </c>
      <c r="B66" s="5">
        <f t="shared" si="6"/>
        <v>77.599999999999994</v>
      </c>
      <c r="C66" s="5">
        <v>78.2</v>
      </c>
      <c r="D66" s="5">
        <f t="shared" si="0"/>
        <v>0.60000000000000853</v>
      </c>
      <c r="E66" s="5">
        <v>0.6</v>
      </c>
      <c r="F66" s="20">
        <f t="shared" si="1"/>
        <v>99.999999999998579</v>
      </c>
      <c r="G66" s="5">
        <v>0</v>
      </c>
      <c r="H66" s="20">
        <f t="shared" si="2"/>
        <v>0</v>
      </c>
    </row>
    <row r="67" spans="1:8">
      <c r="A67" s="5" t="str">
        <f t="shared" si="3"/>
        <v>370DH1</v>
      </c>
      <c r="B67" s="5">
        <f t="shared" si="6"/>
        <v>78.2</v>
      </c>
      <c r="C67" s="5">
        <v>78.599999999999994</v>
      </c>
      <c r="D67" s="5">
        <f t="shared" si="0"/>
        <v>0.39999999999999147</v>
      </c>
      <c r="E67" s="5">
        <v>0.18</v>
      </c>
      <c r="F67" s="20">
        <f t="shared" si="1"/>
        <v>45.000000000000959</v>
      </c>
      <c r="G67" s="5">
        <v>0</v>
      </c>
      <c r="H67" s="20">
        <f t="shared" si="2"/>
        <v>0</v>
      </c>
    </row>
    <row r="68" spans="1:8">
      <c r="A68" s="5" t="str">
        <f t="shared" si="3"/>
        <v>370DH1</v>
      </c>
      <c r="B68" s="5">
        <f t="shared" si="6"/>
        <v>78.599999999999994</v>
      </c>
      <c r="C68" s="5">
        <v>79.3</v>
      </c>
      <c r="D68" s="5">
        <f t="shared" ref="D68:D99" si="7">C68-B68</f>
        <v>0.70000000000000284</v>
      </c>
      <c r="E68" s="5">
        <v>0.65</v>
      </c>
      <c r="F68" s="20">
        <f t="shared" ref="F68:F99" si="8">E68/D68*100</f>
        <v>92.857142857142478</v>
      </c>
      <c r="G68" s="5">
        <v>0</v>
      </c>
      <c r="H68" s="20">
        <f t="shared" ref="H68:H99" si="9">G68/E68*100</f>
        <v>0</v>
      </c>
    </row>
    <row r="69" spans="1:8">
      <c r="A69" s="5" t="str">
        <f t="shared" ref="A69:A99" si="10">A68</f>
        <v>370DH1</v>
      </c>
      <c r="B69" s="5">
        <f t="shared" si="6"/>
        <v>79.3</v>
      </c>
      <c r="C69" s="5">
        <v>79.8</v>
      </c>
      <c r="D69" s="5">
        <f t="shared" si="7"/>
        <v>0.5</v>
      </c>
      <c r="E69" s="5">
        <v>0.47</v>
      </c>
      <c r="F69" s="20">
        <f t="shared" si="8"/>
        <v>94</v>
      </c>
      <c r="G69" s="5">
        <v>0</v>
      </c>
      <c r="H69" s="20">
        <f t="shared" si="9"/>
        <v>0</v>
      </c>
    </row>
    <row r="70" spans="1:8">
      <c r="A70" s="5" t="str">
        <f t="shared" si="10"/>
        <v>370DH1</v>
      </c>
      <c r="B70" s="5">
        <f t="shared" si="6"/>
        <v>79.8</v>
      </c>
      <c r="C70" s="5">
        <v>80.3</v>
      </c>
      <c r="D70" s="5">
        <f t="shared" si="7"/>
        <v>0.5</v>
      </c>
      <c r="E70" s="5">
        <v>0.56000000000000005</v>
      </c>
      <c r="F70" s="20">
        <f t="shared" si="8"/>
        <v>112.00000000000001</v>
      </c>
      <c r="G70" s="5">
        <v>0.32</v>
      </c>
      <c r="H70" s="20">
        <f t="shared" si="9"/>
        <v>57.142857142857139</v>
      </c>
    </row>
    <row r="71" spans="1:8">
      <c r="A71" s="5" t="str">
        <f t="shared" si="10"/>
        <v>370DH1</v>
      </c>
      <c r="B71" s="5">
        <f t="shared" si="6"/>
        <v>80.3</v>
      </c>
      <c r="C71" s="5">
        <v>82</v>
      </c>
      <c r="D71" s="5">
        <f t="shared" si="7"/>
        <v>1.7000000000000028</v>
      </c>
      <c r="E71" s="5">
        <v>1.6</v>
      </c>
      <c r="F71" s="20">
        <f t="shared" si="8"/>
        <v>94.117647058823366</v>
      </c>
      <c r="G71" s="5">
        <v>1.1000000000000001</v>
      </c>
      <c r="H71" s="20">
        <f t="shared" si="9"/>
        <v>68.75</v>
      </c>
    </row>
    <row r="72" spans="1:8">
      <c r="A72" s="5" t="str">
        <f t="shared" si="10"/>
        <v>370DH1</v>
      </c>
      <c r="B72" s="5">
        <f t="shared" si="6"/>
        <v>82</v>
      </c>
      <c r="C72" s="5">
        <v>84.4</v>
      </c>
      <c r="D72" s="5">
        <f t="shared" si="7"/>
        <v>2.4000000000000057</v>
      </c>
      <c r="E72" s="5">
        <v>2.4500000000000002</v>
      </c>
      <c r="F72" s="20">
        <f t="shared" si="8"/>
        <v>102.0833333333331</v>
      </c>
      <c r="G72" s="5">
        <v>1.59</v>
      </c>
      <c r="H72" s="20">
        <f t="shared" si="9"/>
        <v>64.897959183673464</v>
      </c>
    </row>
    <row r="73" spans="1:8">
      <c r="A73" s="5" t="str">
        <f t="shared" si="10"/>
        <v>370DH1</v>
      </c>
      <c r="B73" s="5">
        <f t="shared" si="6"/>
        <v>84.4</v>
      </c>
      <c r="C73" s="5">
        <v>85</v>
      </c>
      <c r="D73" s="5">
        <f t="shared" si="7"/>
        <v>0.59999999999999432</v>
      </c>
      <c r="E73" s="5">
        <v>0.6</v>
      </c>
      <c r="F73" s="20">
        <f t="shared" si="8"/>
        <v>100.00000000000094</v>
      </c>
      <c r="G73" s="5">
        <v>0</v>
      </c>
      <c r="H73" s="20">
        <f t="shared" si="9"/>
        <v>0</v>
      </c>
    </row>
    <row r="74" spans="1:8">
      <c r="A74" s="5" t="str">
        <f t="shared" si="10"/>
        <v>370DH1</v>
      </c>
      <c r="B74" s="5">
        <f t="shared" si="6"/>
        <v>85</v>
      </c>
      <c r="C74" s="5">
        <v>88</v>
      </c>
      <c r="D74" s="5">
        <f t="shared" si="7"/>
        <v>3</v>
      </c>
      <c r="E74" s="5">
        <v>3.02</v>
      </c>
      <c r="F74" s="20">
        <f t="shared" si="8"/>
        <v>100.66666666666666</v>
      </c>
      <c r="G74" s="5">
        <v>2.54</v>
      </c>
      <c r="H74" s="20">
        <f t="shared" si="9"/>
        <v>84.105960264900659</v>
      </c>
    </row>
    <row r="75" spans="1:8">
      <c r="A75" s="5" t="str">
        <f t="shared" si="10"/>
        <v>370DH1</v>
      </c>
      <c r="B75" s="5">
        <f t="shared" si="6"/>
        <v>88</v>
      </c>
      <c r="C75" s="5">
        <v>91</v>
      </c>
      <c r="D75" s="5">
        <f t="shared" si="7"/>
        <v>3</v>
      </c>
      <c r="E75" s="5">
        <v>3.01</v>
      </c>
      <c r="F75" s="20">
        <f t="shared" si="8"/>
        <v>100.33333333333331</v>
      </c>
      <c r="G75" s="5">
        <v>1.68</v>
      </c>
      <c r="H75" s="20">
        <f t="shared" si="9"/>
        <v>55.813953488372093</v>
      </c>
    </row>
    <row r="76" spans="1:8">
      <c r="A76" s="5" t="str">
        <f t="shared" si="10"/>
        <v>370DH1</v>
      </c>
      <c r="B76" s="5">
        <f t="shared" si="6"/>
        <v>91</v>
      </c>
      <c r="C76" s="5">
        <v>94</v>
      </c>
      <c r="D76" s="5">
        <f t="shared" si="7"/>
        <v>3</v>
      </c>
      <c r="E76" s="5">
        <v>3.05</v>
      </c>
      <c r="F76" s="20">
        <f t="shared" si="8"/>
        <v>101.66666666666666</v>
      </c>
      <c r="G76" s="5">
        <v>1.57</v>
      </c>
      <c r="H76" s="20">
        <f t="shared" si="9"/>
        <v>51.47540983606558</v>
      </c>
    </row>
    <row r="77" spans="1:8">
      <c r="A77" s="5" t="str">
        <f t="shared" si="10"/>
        <v>370DH1</v>
      </c>
      <c r="B77" s="5">
        <f t="shared" si="6"/>
        <v>94</v>
      </c>
      <c r="C77" s="5">
        <v>94.6</v>
      </c>
      <c r="D77" s="5">
        <f t="shared" si="7"/>
        <v>0.59999999999999432</v>
      </c>
      <c r="E77" s="5">
        <v>0.6</v>
      </c>
      <c r="F77" s="20">
        <f t="shared" si="8"/>
        <v>100.00000000000094</v>
      </c>
      <c r="G77" s="5">
        <v>0.13</v>
      </c>
      <c r="H77" s="20">
        <f t="shared" si="9"/>
        <v>21.666666666666668</v>
      </c>
    </row>
    <row r="78" spans="1:8">
      <c r="A78" s="5" t="str">
        <f t="shared" si="10"/>
        <v>370DH1</v>
      </c>
      <c r="B78" s="5">
        <f t="shared" si="6"/>
        <v>94.6</v>
      </c>
      <c r="C78" s="5">
        <v>97</v>
      </c>
      <c r="D78" s="5">
        <f t="shared" si="7"/>
        <v>2.4000000000000057</v>
      </c>
      <c r="E78" s="5">
        <v>2.41</v>
      </c>
      <c r="F78" s="20">
        <f t="shared" si="8"/>
        <v>100.41666666666644</v>
      </c>
      <c r="G78" s="5">
        <v>2.21</v>
      </c>
      <c r="H78" s="20">
        <f t="shared" si="9"/>
        <v>91.701244813278009</v>
      </c>
    </row>
    <row r="79" spans="1:8">
      <c r="A79" s="5" t="str">
        <f t="shared" si="10"/>
        <v>370DH1</v>
      </c>
      <c r="B79" s="5">
        <f t="shared" si="6"/>
        <v>97</v>
      </c>
      <c r="C79" s="5">
        <v>99.3</v>
      </c>
      <c r="D79" s="5">
        <f t="shared" si="7"/>
        <v>2.2999999999999972</v>
      </c>
      <c r="E79" s="5">
        <v>2.2999999999999998</v>
      </c>
      <c r="F79" s="20">
        <f t="shared" si="8"/>
        <v>100.00000000000011</v>
      </c>
      <c r="G79" s="5">
        <v>1.61</v>
      </c>
      <c r="H79" s="20">
        <f t="shared" si="9"/>
        <v>70</v>
      </c>
    </row>
    <row r="80" spans="1:8">
      <c r="A80" s="5" t="str">
        <f t="shared" si="10"/>
        <v>370DH1</v>
      </c>
      <c r="B80" s="5">
        <f t="shared" si="6"/>
        <v>99.3</v>
      </c>
      <c r="C80" s="5">
        <v>100</v>
      </c>
      <c r="D80" s="5">
        <f t="shared" si="7"/>
        <v>0.70000000000000284</v>
      </c>
      <c r="E80" s="5">
        <v>0.66</v>
      </c>
      <c r="F80" s="20">
        <f t="shared" si="8"/>
        <v>94.285714285713908</v>
      </c>
      <c r="G80" s="5">
        <v>0.22</v>
      </c>
      <c r="H80" s="20">
        <f t="shared" si="9"/>
        <v>33.333333333333329</v>
      </c>
    </row>
    <row r="81" spans="1:8">
      <c r="A81" s="5" t="str">
        <f t="shared" si="10"/>
        <v>370DH1</v>
      </c>
      <c r="B81" s="5">
        <f t="shared" si="6"/>
        <v>100</v>
      </c>
      <c r="C81" s="5">
        <v>101.1</v>
      </c>
      <c r="D81" s="5">
        <f t="shared" si="7"/>
        <v>1.0999999999999943</v>
      </c>
      <c r="E81" s="5">
        <v>1.04</v>
      </c>
      <c r="F81" s="20">
        <f t="shared" si="8"/>
        <v>94.54545454545503</v>
      </c>
      <c r="G81" s="5">
        <v>0</v>
      </c>
      <c r="H81" s="20">
        <f t="shared" si="9"/>
        <v>0</v>
      </c>
    </row>
    <row r="82" spans="1:8">
      <c r="A82" s="5" t="str">
        <f t="shared" si="10"/>
        <v>370DH1</v>
      </c>
      <c r="B82" s="5">
        <f t="shared" si="6"/>
        <v>101.1</v>
      </c>
      <c r="C82" s="5">
        <v>103</v>
      </c>
      <c r="D82" s="5">
        <f t="shared" si="7"/>
        <v>1.9000000000000057</v>
      </c>
      <c r="E82" s="5">
        <v>2</v>
      </c>
      <c r="F82" s="20">
        <f t="shared" si="8"/>
        <v>105.26315789473652</v>
      </c>
      <c r="G82" s="5">
        <v>1.46</v>
      </c>
      <c r="H82" s="20">
        <f t="shared" si="9"/>
        <v>73</v>
      </c>
    </row>
    <row r="83" spans="1:8">
      <c r="A83" s="5" t="str">
        <f t="shared" si="10"/>
        <v>370DH1</v>
      </c>
      <c r="B83" s="5">
        <f t="shared" si="6"/>
        <v>103</v>
      </c>
      <c r="C83" s="5">
        <v>105.3</v>
      </c>
      <c r="D83" s="5">
        <f t="shared" si="7"/>
        <v>2.2999999999999972</v>
      </c>
      <c r="E83" s="5">
        <v>2.3199999999999998</v>
      </c>
      <c r="F83" s="20">
        <f t="shared" si="8"/>
        <v>100.86956521739143</v>
      </c>
      <c r="G83" s="5">
        <v>1.95</v>
      </c>
      <c r="H83" s="20">
        <f t="shared" si="9"/>
        <v>84.051724137931032</v>
      </c>
    </row>
    <row r="84" spans="1:8">
      <c r="A84" s="5" t="str">
        <f t="shared" si="10"/>
        <v>370DH1</v>
      </c>
      <c r="B84" s="5">
        <f t="shared" si="6"/>
        <v>105.3</v>
      </c>
      <c r="C84" s="5">
        <v>108.4</v>
      </c>
      <c r="D84" s="5">
        <f t="shared" si="7"/>
        <v>3.1000000000000085</v>
      </c>
      <c r="E84" s="5">
        <v>3.1</v>
      </c>
      <c r="F84" s="20">
        <f t="shared" si="8"/>
        <v>99.999999999999716</v>
      </c>
      <c r="G84" s="5">
        <v>2.9</v>
      </c>
      <c r="H84" s="20">
        <f t="shared" si="9"/>
        <v>93.548387096774192</v>
      </c>
    </row>
    <row r="85" spans="1:8">
      <c r="A85" s="5" t="str">
        <f t="shared" si="10"/>
        <v>370DH1</v>
      </c>
      <c r="B85" s="5">
        <f t="shared" si="6"/>
        <v>108.4</v>
      </c>
      <c r="C85" s="5">
        <v>111.5</v>
      </c>
      <c r="D85" s="5">
        <f t="shared" si="7"/>
        <v>3.0999999999999943</v>
      </c>
      <c r="E85" s="5">
        <v>3.1</v>
      </c>
      <c r="F85" s="20">
        <f t="shared" si="8"/>
        <v>100.00000000000017</v>
      </c>
      <c r="G85" s="5">
        <v>2.86</v>
      </c>
      <c r="H85" s="20">
        <f t="shared" si="9"/>
        <v>92.258064516129025</v>
      </c>
    </row>
    <row r="86" spans="1:8">
      <c r="A86" s="5" t="str">
        <f t="shared" si="10"/>
        <v>370DH1</v>
      </c>
      <c r="B86" s="5">
        <f t="shared" si="6"/>
        <v>111.5</v>
      </c>
      <c r="C86" s="5">
        <v>114.5</v>
      </c>
      <c r="D86" s="5">
        <f t="shared" si="7"/>
        <v>3</v>
      </c>
      <c r="E86" s="5">
        <v>3.1</v>
      </c>
      <c r="F86" s="20">
        <f t="shared" si="8"/>
        <v>103.33333333333334</v>
      </c>
      <c r="G86" s="5">
        <v>2.94</v>
      </c>
      <c r="H86" s="20">
        <f t="shared" si="9"/>
        <v>94.838709677419359</v>
      </c>
    </row>
    <row r="87" spans="1:8">
      <c r="A87" s="5" t="str">
        <f t="shared" si="10"/>
        <v>370DH1</v>
      </c>
      <c r="B87" s="5">
        <f t="shared" si="6"/>
        <v>114.5</v>
      </c>
      <c r="C87" s="5">
        <v>117.6</v>
      </c>
      <c r="D87" s="5">
        <f t="shared" si="7"/>
        <v>3.0999999999999943</v>
      </c>
      <c r="E87" s="5">
        <v>3.1</v>
      </c>
      <c r="F87" s="20">
        <f t="shared" si="8"/>
        <v>100.00000000000017</v>
      </c>
      <c r="G87" s="5">
        <v>2.9</v>
      </c>
      <c r="H87" s="20">
        <f t="shared" si="9"/>
        <v>93.548387096774192</v>
      </c>
    </row>
    <row r="88" spans="1:8">
      <c r="A88" s="5" t="str">
        <f t="shared" si="10"/>
        <v>370DH1</v>
      </c>
      <c r="B88" s="5">
        <f t="shared" si="6"/>
        <v>117.6</v>
      </c>
      <c r="C88" s="5">
        <v>120.7</v>
      </c>
      <c r="D88" s="5">
        <f t="shared" si="7"/>
        <v>3.1000000000000085</v>
      </c>
      <c r="E88" s="5">
        <v>3.13</v>
      </c>
      <c r="F88" s="20">
        <f t="shared" si="8"/>
        <v>100.96774193548359</v>
      </c>
      <c r="G88" s="5">
        <v>2.82</v>
      </c>
      <c r="H88" s="20">
        <f t="shared" si="9"/>
        <v>90.095846645367402</v>
      </c>
    </row>
    <row r="89" spans="1:8">
      <c r="A89" s="5" t="str">
        <f t="shared" si="10"/>
        <v>370DH1</v>
      </c>
      <c r="B89" s="5">
        <f t="shared" si="6"/>
        <v>120.7</v>
      </c>
      <c r="C89" s="5">
        <v>123.8</v>
      </c>
      <c r="D89" s="5">
        <f t="shared" si="7"/>
        <v>3.0999999999999943</v>
      </c>
      <c r="E89" s="5">
        <v>3.2</v>
      </c>
      <c r="F89" s="20">
        <f t="shared" si="8"/>
        <v>103.2258064516131</v>
      </c>
      <c r="G89" s="5">
        <v>2.61</v>
      </c>
      <c r="H89" s="20">
        <f t="shared" si="9"/>
        <v>81.5625</v>
      </c>
    </row>
    <row r="90" spans="1:8">
      <c r="A90" s="5" t="str">
        <f t="shared" si="10"/>
        <v>370DH1</v>
      </c>
      <c r="B90" s="5">
        <f t="shared" si="6"/>
        <v>123.8</v>
      </c>
      <c r="C90" s="5">
        <v>125.4</v>
      </c>
      <c r="D90" s="5">
        <f t="shared" si="7"/>
        <v>1.6000000000000085</v>
      </c>
      <c r="E90" s="5">
        <v>1.6</v>
      </c>
      <c r="F90" s="20">
        <f t="shared" si="8"/>
        <v>99.99999999999946</v>
      </c>
      <c r="G90" s="5">
        <v>0.88</v>
      </c>
      <c r="H90" s="20">
        <f t="shared" si="9"/>
        <v>54.999999999999993</v>
      </c>
    </row>
    <row r="91" spans="1:8">
      <c r="A91" s="5" t="str">
        <f t="shared" si="10"/>
        <v>370DH1</v>
      </c>
      <c r="B91" s="5">
        <f t="shared" si="6"/>
        <v>125.4</v>
      </c>
      <c r="C91" s="5">
        <v>127</v>
      </c>
      <c r="D91" s="5">
        <f t="shared" si="7"/>
        <v>1.5999999999999943</v>
      </c>
      <c r="E91" s="5">
        <v>1.45</v>
      </c>
      <c r="F91" s="20">
        <f t="shared" si="8"/>
        <v>90.625000000000327</v>
      </c>
      <c r="G91" s="5">
        <v>0.42</v>
      </c>
      <c r="H91" s="20">
        <f t="shared" si="9"/>
        <v>28.965517241379313</v>
      </c>
    </row>
    <row r="92" spans="1:8">
      <c r="A92" s="5" t="str">
        <f t="shared" si="10"/>
        <v>370DH1</v>
      </c>
      <c r="B92" s="5">
        <f t="shared" si="6"/>
        <v>127</v>
      </c>
      <c r="C92" s="5">
        <v>128</v>
      </c>
      <c r="D92" s="5">
        <f t="shared" si="7"/>
        <v>1</v>
      </c>
      <c r="E92" s="5">
        <v>1</v>
      </c>
      <c r="F92" s="20">
        <f t="shared" si="8"/>
        <v>100</v>
      </c>
      <c r="G92" s="5">
        <v>0.45</v>
      </c>
      <c r="H92" s="20">
        <f t="shared" si="9"/>
        <v>45</v>
      </c>
    </row>
    <row r="93" spans="1:8">
      <c r="A93" s="5" t="str">
        <f t="shared" si="10"/>
        <v>370DH1</v>
      </c>
      <c r="B93" s="5">
        <f t="shared" si="6"/>
        <v>128</v>
      </c>
      <c r="C93" s="5">
        <v>128.9</v>
      </c>
      <c r="D93" s="5">
        <f t="shared" si="7"/>
        <v>0.90000000000000568</v>
      </c>
      <c r="E93" s="5">
        <v>0.5</v>
      </c>
      <c r="F93" s="20">
        <f t="shared" si="8"/>
        <v>55.555555555555202</v>
      </c>
      <c r="G93" s="5">
        <v>0.1</v>
      </c>
      <c r="H93" s="20">
        <f t="shared" si="9"/>
        <v>20</v>
      </c>
    </row>
    <row r="94" spans="1:8">
      <c r="A94" s="5" t="str">
        <f t="shared" si="10"/>
        <v>370DH1</v>
      </c>
      <c r="B94" s="5">
        <f t="shared" si="6"/>
        <v>128.9</v>
      </c>
      <c r="C94" s="5">
        <v>129.80000000000001</v>
      </c>
      <c r="D94" s="5">
        <f t="shared" si="7"/>
        <v>0.90000000000000568</v>
      </c>
      <c r="E94" s="5">
        <v>0.98</v>
      </c>
      <c r="F94" s="20">
        <f t="shared" si="8"/>
        <v>108.88888888888819</v>
      </c>
      <c r="G94" s="5">
        <v>0.3</v>
      </c>
      <c r="H94" s="20">
        <f t="shared" si="9"/>
        <v>30.612244897959183</v>
      </c>
    </row>
    <row r="95" spans="1:8">
      <c r="A95" s="5" t="str">
        <f t="shared" si="10"/>
        <v>370DH1</v>
      </c>
      <c r="B95" s="5">
        <f t="shared" si="6"/>
        <v>129.80000000000001</v>
      </c>
      <c r="C95" s="5">
        <v>132.9</v>
      </c>
      <c r="D95" s="5">
        <f t="shared" si="7"/>
        <v>3.0999999999999943</v>
      </c>
      <c r="E95" s="5">
        <v>3</v>
      </c>
      <c r="F95" s="20">
        <f t="shared" si="8"/>
        <v>96.774193548387274</v>
      </c>
      <c r="G95" s="5">
        <v>2.66</v>
      </c>
      <c r="H95" s="20">
        <f t="shared" si="9"/>
        <v>88.666666666666671</v>
      </c>
    </row>
    <row r="96" spans="1:8">
      <c r="A96" s="5" t="str">
        <f t="shared" si="10"/>
        <v>370DH1</v>
      </c>
      <c r="B96" s="5">
        <f t="shared" si="6"/>
        <v>132.9</v>
      </c>
      <c r="C96" s="5">
        <v>136</v>
      </c>
      <c r="D96" s="5">
        <f t="shared" si="7"/>
        <v>3.0999999999999943</v>
      </c>
      <c r="E96" s="5">
        <v>3.07</v>
      </c>
      <c r="F96" s="20">
        <f t="shared" si="8"/>
        <v>99.032258064516313</v>
      </c>
      <c r="G96" s="5">
        <v>2.81</v>
      </c>
      <c r="H96" s="20">
        <f t="shared" si="9"/>
        <v>91.530944625407173</v>
      </c>
    </row>
    <row r="97" spans="1:8">
      <c r="A97" s="5" t="str">
        <f t="shared" si="10"/>
        <v>370DH1</v>
      </c>
      <c r="B97" s="5">
        <f t="shared" si="6"/>
        <v>136</v>
      </c>
      <c r="C97" s="5">
        <v>139</v>
      </c>
      <c r="D97" s="5">
        <f t="shared" si="7"/>
        <v>3</v>
      </c>
      <c r="E97" s="5">
        <v>3.09</v>
      </c>
      <c r="F97" s="20">
        <f t="shared" si="8"/>
        <v>103</v>
      </c>
      <c r="G97" s="5">
        <v>2.86</v>
      </c>
      <c r="H97" s="20">
        <f t="shared" si="9"/>
        <v>92.556634304207122</v>
      </c>
    </row>
    <row r="98" spans="1:8">
      <c r="A98" s="5" t="str">
        <f t="shared" si="10"/>
        <v>370DH1</v>
      </c>
      <c r="B98" s="5">
        <f t="shared" si="6"/>
        <v>139</v>
      </c>
      <c r="C98" s="5">
        <v>142</v>
      </c>
      <c r="D98" s="5">
        <f t="shared" si="7"/>
        <v>3</v>
      </c>
      <c r="E98" s="5">
        <v>3.02</v>
      </c>
      <c r="F98" s="20">
        <f t="shared" si="8"/>
        <v>100.66666666666666</v>
      </c>
      <c r="G98" s="5">
        <v>2.2799999999999998</v>
      </c>
      <c r="H98" s="20">
        <f t="shared" si="9"/>
        <v>75.496688741721854</v>
      </c>
    </row>
    <row r="99" spans="1:8">
      <c r="A99" s="5" t="str">
        <f t="shared" si="10"/>
        <v>370DH1</v>
      </c>
      <c r="B99" s="5">
        <f t="shared" si="6"/>
        <v>142</v>
      </c>
      <c r="C99" s="5">
        <v>145</v>
      </c>
      <c r="D99" s="5">
        <f t="shared" si="7"/>
        <v>3</v>
      </c>
      <c r="E99" s="5">
        <v>3.03</v>
      </c>
      <c r="F99" s="20">
        <f t="shared" si="8"/>
        <v>101</v>
      </c>
      <c r="G99" s="5">
        <v>2.88</v>
      </c>
      <c r="H99" s="20">
        <f t="shared" si="9"/>
        <v>95.049504950495063</v>
      </c>
    </row>
  </sheetData>
  <mergeCells count="1">
    <mergeCell ref="A1:H1"/>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H106"/>
  <sheetViews>
    <sheetView topLeftCell="A52" workbookViewId="0">
      <selection activeCell="C51" sqref="C51"/>
    </sheetView>
  </sheetViews>
  <sheetFormatPr defaultRowHeight="13.2"/>
  <cols>
    <col min="1" max="1" width="7.5546875" bestFit="1" customWidth="1"/>
    <col min="2" max="3" width="6" bestFit="1" customWidth="1"/>
    <col min="4" max="4" width="6.6640625" bestFit="1" customWidth="1"/>
    <col min="5" max="5" width="7.88671875" customWidth="1"/>
    <col min="6" max="6" width="7.88671875" bestFit="1" customWidth="1"/>
    <col min="7" max="7" width="8.6640625" bestFit="1" customWidth="1"/>
    <col min="8" max="8" width="13.88671875" customWidth="1"/>
  </cols>
  <sheetData>
    <row r="1" spans="1:8" ht="39.6">
      <c r="A1" s="5" t="s">
        <v>140</v>
      </c>
      <c r="B1" s="5" t="s">
        <v>8</v>
      </c>
      <c r="C1" s="5" t="s">
        <v>9</v>
      </c>
      <c r="D1" s="5" t="s">
        <v>54</v>
      </c>
      <c r="E1" s="146" t="s">
        <v>748</v>
      </c>
      <c r="F1" s="146" t="s">
        <v>750</v>
      </c>
      <c r="G1" s="146" t="s">
        <v>749</v>
      </c>
      <c r="H1" s="146" t="s">
        <v>226</v>
      </c>
    </row>
    <row r="2" spans="1:8">
      <c r="A2" s="5" t="s">
        <v>746</v>
      </c>
      <c r="B2" s="5">
        <v>0</v>
      </c>
      <c r="C2" s="5">
        <v>1</v>
      </c>
      <c r="D2" s="5">
        <v>1</v>
      </c>
      <c r="E2" s="161">
        <v>0</v>
      </c>
      <c r="F2" s="5"/>
      <c r="G2" s="5"/>
      <c r="H2" s="5"/>
    </row>
    <row r="3" spans="1:8">
      <c r="A3" s="5" t="s">
        <v>746</v>
      </c>
      <c r="B3" s="5">
        <v>1</v>
      </c>
      <c r="C3" s="5">
        <v>2</v>
      </c>
      <c r="D3" s="5">
        <v>1</v>
      </c>
      <c r="E3" s="161">
        <v>7.0000000000000007E-2</v>
      </c>
      <c r="F3" s="5"/>
      <c r="G3" s="5"/>
      <c r="H3" s="5"/>
    </row>
    <row r="4" spans="1:8">
      <c r="A4" s="5" t="s">
        <v>746</v>
      </c>
      <c r="B4" s="5">
        <v>2</v>
      </c>
      <c r="C4" s="5">
        <v>3</v>
      </c>
      <c r="D4" s="5">
        <v>1</v>
      </c>
      <c r="E4" s="161">
        <v>7.0000000000000007E-2</v>
      </c>
      <c r="F4" s="152">
        <v>0.14000000000000001</v>
      </c>
      <c r="G4" s="5">
        <v>4</v>
      </c>
      <c r="H4" s="5"/>
    </row>
    <row r="5" spans="1:8">
      <c r="A5" s="5" t="s">
        <v>746</v>
      </c>
      <c r="B5" s="5">
        <v>3</v>
      </c>
      <c r="C5" s="5">
        <v>4</v>
      </c>
      <c r="D5" s="5">
        <v>1</v>
      </c>
      <c r="E5" s="161">
        <v>0.04</v>
      </c>
      <c r="F5" s="161">
        <v>0.08</v>
      </c>
      <c r="G5" s="5">
        <v>5</v>
      </c>
      <c r="H5" s="5" t="s">
        <v>751</v>
      </c>
    </row>
    <row r="6" spans="1:8">
      <c r="A6" s="5" t="s">
        <v>746</v>
      </c>
      <c r="B6" s="5">
        <v>4</v>
      </c>
      <c r="C6" s="5">
        <v>5</v>
      </c>
      <c r="D6" s="5">
        <v>1</v>
      </c>
      <c r="E6" s="161">
        <v>0.04</v>
      </c>
      <c r="F6" s="161">
        <v>0.08</v>
      </c>
      <c r="G6" s="5">
        <v>4</v>
      </c>
      <c r="H6" s="5" t="s">
        <v>751</v>
      </c>
    </row>
    <row r="7" spans="1:8">
      <c r="A7" s="5" t="s">
        <v>746</v>
      </c>
      <c r="B7" s="5">
        <v>5</v>
      </c>
      <c r="C7" s="5">
        <v>6</v>
      </c>
      <c r="D7" s="5">
        <v>1</v>
      </c>
      <c r="E7" s="161">
        <v>0.04</v>
      </c>
      <c r="F7" s="161">
        <v>0.04</v>
      </c>
      <c r="G7" s="5">
        <v>4</v>
      </c>
      <c r="H7" s="5" t="s">
        <v>751</v>
      </c>
    </row>
    <row r="8" spans="1:8">
      <c r="A8" s="5" t="s">
        <v>746</v>
      </c>
      <c r="B8" s="5">
        <v>6</v>
      </c>
      <c r="C8" s="5">
        <v>7</v>
      </c>
      <c r="D8" s="5">
        <v>1</v>
      </c>
      <c r="E8" s="161">
        <v>0.02</v>
      </c>
      <c r="F8" s="161">
        <v>0.04</v>
      </c>
      <c r="G8" s="5">
        <v>3</v>
      </c>
      <c r="H8" s="5" t="s">
        <v>751</v>
      </c>
    </row>
    <row r="9" spans="1:8">
      <c r="A9" s="5" t="s">
        <v>746</v>
      </c>
      <c r="B9" s="5">
        <v>7</v>
      </c>
      <c r="C9" s="5">
        <v>8</v>
      </c>
      <c r="D9" s="5">
        <v>1</v>
      </c>
      <c r="E9" s="161">
        <v>0.06</v>
      </c>
      <c r="F9" s="152">
        <v>0.1</v>
      </c>
      <c r="G9" s="5">
        <v>6</v>
      </c>
      <c r="H9" s="5" t="s">
        <v>751</v>
      </c>
    </row>
    <row r="10" spans="1:8">
      <c r="A10" s="5" t="s">
        <v>746</v>
      </c>
      <c r="B10" s="5">
        <v>8</v>
      </c>
      <c r="C10" s="5">
        <v>9</v>
      </c>
      <c r="D10" s="5">
        <v>1</v>
      </c>
      <c r="E10" s="161">
        <v>0.05</v>
      </c>
      <c r="F10" s="161">
        <v>0.03</v>
      </c>
      <c r="G10" s="5">
        <v>4</v>
      </c>
      <c r="H10" s="5" t="s">
        <v>751</v>
      </c>
    </row>
    <row r="11" spans="1:8">
      <c r="A11" s="5" t="s">
        <v>746</v>
      </c>
      <c r="B11" s="5">
        <v>9</v>
      </c>
      <c r="C11" s="5">
        <v>10</v>
      </c>
      <c r="D11" s="5">
        <v>1</v>
      </c>
      <c r="E11" s="161">
        <v>0.02</v>
      </c>
      <c r="F11" s="161">
        <v>0.04</v>
      </c>
      <c r="G11" s="5">
        <v>5</v>
      </c>
      <c r="H11" s="5" t="s">
        <v>751</v>
      </c>
    </row>
    <row r="12" spans="1:8">
      <c r="A12" s="5" t="s">
        <v>746</v>
      </c>
      <c r="B12" s="5">
        <v>10</v>
      </c>
      <c r="C12" s="5">
        <v>10.7</v>
      </c>
      <c r="D12" s="5">
        <v>0.69999999999999929</v>
      </c>
      <c r="E12" s="161">
        <v>0.03</v>
      </c>
      <c r="F12" s="161">
        <v>0.06</v>
      </c>
      <c r="G12" s="5">
        <v>3</v>
      </c>
      <c r="H12" s="5" t="s">
        <v>751</v>
      </c>
    </row>
    <row r="13" spans="1:8">
      <c r="A13" s="5" t="s">
        <v>746</v>
      </c>
      <c r="B13" s="5">
        <v>10.7</v>
      </c>
      <c r="C13" s="5">
        <v>11.5</v>
      </c>
      <c r="D13" s="5">
        <v>0.80000000000000071</v>
      </c>
      <c r="E13" s="161">
        <v>0.02</v>
      </c>
      <c r="F13" s="161">
        <v>0.05</v>
      </c>
      <c r="G13" s="5">
        <v>3</v>
      </c>
      <c r="H13" s="5" t="s">
        <v>751</v>
      </c>
    </row>
    <row r="14" spans="1:8">
      <c r="A14" s="5" t="s">
        <v>746</v>
      </c>
      <c r="B14" s="5">
        <v>11.5</v>
      </c>
      <c r="C14" s="5">
        <v>12.2</v>
      </c>
      <c r="D14" s="5">
        <v>0.69999999999999929</v>
      </c>
      <c r="E14" s="161">
        <v>0</v>
      </c>
      <c r="F14" s="161">
        <v>0</v>
      </c>
      <c r="G14" s="5"/>
      <c r="H14" s="5" t="s">
        <v>752</v>
      </c>
    </row>
    <row r="15" spans="1:8">
      <c r="A15" s="5" t="s">
        <v>746</v>
      </c>
      <c r="B15" s="5">
        <v>12.2</v>
      </c>
      <c r="C15" s="5">
        <v>13</v>
      </c>
      <c r="D15" s="5">
        <v>0.80000000000000071</v>
      </c>
      <c r="E15" s="161">
        <v>0</v>
      </c>
      <c r="F15" s="161">
        <v>0</v>
      </c>
      <c r="G15" s="5"/>
      <c r="H15" s="5" t="s">
        <v>752</v>
      </c>
    </row>
    <row r="16" spans="1:8">
      <c r="A16" s="5" t="s">
        <v>746</v>
      </c>
      <c r="B16" s="5">
        <v>13</v>
      </c>
      <c r="C16" s="5">
        <v>13.7</v>
      </c>
      <c r="D16" s="5">
        <v>0.69999999999999929</v>
      </c>
      <c r="E16" s="161">
        <v>0.08</v>
      </c>
      <c r="F16" s="152">
        <v>0.16</v>
      </c>
      <c r="G16" s="5">
        <v>6</v>
      </c>
      <c r="H16" s="5" t="s">
        <v>753</v>
      </c>
    </row>
    <row r="17" spans="1:8">
      <c r="A17" s="5" t="s">
        <v>746</v>
      </c>
      <c r="B17" s="5">
        <v>13.7</v>
      </c>
      <c r="C17" s="5">
        <v>14.1</v>
      </c>
      <c r="D17" s="5">
        <v>0.40000000000000036</v>
      </c>
      <c r="E17" s="161">
        <v>0.08</v>
      </c>
      <c r="F17" s="152">
        <v>0.13</v>
      </c>
      <c r="G17" s="5">
        <v>5</v>
      </c>
      <c r="H17" s="5" t="s">
        <v>754</v>
      </c>
    </row>
    <row r="18" spans="1:8">
      <c r="A18" s="5" t="s">
        <v>746</v>
      </c>
      <c r="B18" s="5">
        <v>14.1</v>
      </c>
      <c r="C18" s="5">
        <v>15.1</v>
      </c>
      <c r="D18" s="5">
        <v>1</v>
      </c>
      <c r="E18" s="161">
        <v>0.08</v>
      </c>
      <c r="F18" s="152">
        <v>0.12</v>
      </c>
      <c r="G18" s="5">
        <v>4</v>
      </c>
      <c r="H18" s="5"/>
    </row>
    <row r="19" spans="1:8">
      <c r="A19" s="5" t="s">
        <v>746</v>
      </c>
      <c r="B19" s="5">
        <v>15.1</v>
      </c>
      <c r="C19" s="5">
        <v>15.4</v>
      </c>
      <c r="D19" s="5">
        <v>0.30000000000000071</v>
      </c>
      <c r="E19" s="152">
        <v>0.1</v>
      </c>
      <c r="F19" s="162">
        <v>0.2</v>
      </c>
      <c r="G19" s="5">
        <v>3</v>
      </c>
      <c r="H19" s="5"/>
    </row>
    <row r="20" spans="1:8">
      <c r="A20" s="5" t="s">
        <v>746</v>
      </c>
      <c r="B20" s="5">
        <v>15.4</v>
      </c>
      <c r="C20" s="5">
        <v>16.399999999999999</v>
      </c>
      <c r="D20" s="5">
        <v>0.99999999999999822</v>
      </c>
      <c r="E20" s="152">
        <v>0.13</v>
      </c>
      <c r="F20" s="152">
        <v>0.19</v>
      </c>
      <c r="G20" s="5">
        <v>6</v>
      </c>
      <c r="H20" s="5"/>
    </row>
    <row r="21" spans="1:8">
      <c r="A21" s="5" t="s">
        <v>746</v>
      </c>
      <c r="B21" s="5">
        <v>16.399999999999999</v>
      </c>
      <c r="C21" s="5">
        <v>17.100000000000001</v>
      </c>
      <c r="D21" s="5">
        <v>0.70000000000000284</v>
      </c>
      <c r="E21" s="161">
        <v>0.09</v>
      </c>
      <c r="F21" s="152">
        <v>0.13</v>
      </c>
      <c r="G21" s="5">
        <v>6</v>
      </c>
      <c r="H21" s="5"/>
    </row>
    <row r="22" spans="1:8">
      <c r="A22" s="5" t="s">
        <v>746</v>
      </c>
      <c r="B22" s="5">
        <v>17.100000000000001</v>
      </c>
      <c r="C22" s="5">
        <v>17.7</v>
      </c>
      <c r="D22" s="5">
        <v>0.59999999999999787</v>
      </c>
      <c r="E22" s="152">
        <v>0.12</v>
      </c>
      <c r="F22" s="152">
        <v>0.17</v>
      </c>
      <c r="G22" s="5">
        <v>3</v>
      </c>
      <c r="H22" s="5"/>
    </row>
    <row r="23" spans="1:8">
      <c r="A23" s="5" t="s">
        <v>746</v>
      </c>
      <c r="B23" s="5">
        <v>17.7</v>
      </c>
      <c r="C23" s="5">
        <v>18.399999999999999</v>
      </c>
      <c r="D23" s="5">
        <v>0.69999999999999929</v>
      </c>
      <c r="E23" s="152">
        <v>0.1</v>
      </c>
      <c r="F23" s="152">
        <v>0.15</v>
      </c>
      <c r="G23" s="5">
        <v>5</v>
      </c>
      <c r="H23" s="5"/>
    </row>
    <row r="24" spans="1:8">
      <c r="A24" s="5" t="s">
        <v>746</v>
      </c>
      <c r="B24" s="5">
        <v>18.399999999999999</v>
      </c>
      <c r="C24" s="5">
        <v>19.399999999999999</v>
      </c>
      <c r="D24" s="5">
        <v>1</v>
      </c>
      <c r="E24" s="152">
        <v>0.11</v>
      </c>
      <c r="F24" s="152">
        <v>0.14000000000000001</v>
      </c>
      <c r="G24" s="5">
        <v>5</v>
      </c>
      <c r="H24" s="5"/>
    </row>
    <row r="25" spans="1:8">
      <c r="A25" s="5" t="s">
        <v>746</v>
      </c>
      <c r="B25" s="5">
        <v>19.399999999999999</v>
      </c>
      <c r="C25" s="5">
        <v>19.899999999999999</v>
      </c>
      <c r="D25" s="5">
        <v>0.5</v>
      </c>
      <c r="E25" s="161">
        <v>7.0000000000000007E-2</v>
      </c>
      <c r="F25" s="152">
        <v>0.14000000000000001</v>
      </c>
      <c r="G25" s="5">
        <v>4</v>
      </c>
      <c r="H25" s="5"/>
    </row>
    <row r="26" spans="1:8">
      <c r="A26" s="5" t="s">
        <v>746</v>
      </c>
      <c r="B26" s="5">
        <v>19.899999999999999</v>
      </c>
      <c r="C26" s="5">
        <v>20.8</v>
      </c>
      <c r="D26" s="5">
        <v>0.90000000000000213</v>
      </c>
      <c r="E26" s="152">
        <v>0.14000000000000001</v>
      </c>
      <c r="F26" s="162">
        <v>0.23</v>
      </c>
      <c r="G26" s="5">
        <v>5</v>
      </c>
      <c r="H26" s="5"/>
    </row>
    <row r="27" spans="1:8">
      <c r="A27" s="5" t="s">
        <v>746</v>
      </c>
      <c r="B27" s="5">
        <v>20.8</v>
      </c>
      <c r="C27" s="5">
        <v>21.6</v>
      </c>
      <c r="D27" s="5">
        <v>0.80000000000000071</v>
      </c>
      <c r="E27" s="162">
        <v>0.25</v>
      </c>
      <c r="F27" s="162">
        <v>0.39</v>
      </c>
      <c r="G27" s="5">
        <v>4</v>
      </c>
      <c r="H27" s="5"/>
    </row>
    <row r="28" spans="1:8">
      <c r="A28" s="5" t="s">
        <v>746</v>
      </c>
      <c r="B28" s="5">
        <v>21.6</v>
      </c>
      <c r="C28" s="5">
        <v>22.4</v>
      </c>
      <c r="D28" s="5">
        <v>0.79999999999999716</v>
      </c>
      <c r="E28" s="152">
        <v>0.18</v>
      </c>
      <c r="F28" s="162">
        <v>0.27</v>
      </c>
      <c r="G28" s="5">
        <v>5</v>
      </c>
      <c r="H28" s="5" t="s">
        <v>755</v>
      </c>
    </row>
    <row r="29" spans="1:8">
      <c r="A29" s="5" t="s">
        <v>746</v>
      </c>
      <c r="B29" s="5">
        <v>22.4</v>
      </c>
      <c r="C29" s="5">
        <v>23</v>
      </c>
      <c r="D29" s="5">
        <v>0.60000000000000142</v>
      </c>
      <c r="E29" s="162">
        <v>0.25</v>
      </c>
      <c r="F29" s="162">
        <v>0.33</v>
      </c>
      <c r="G29" s="5">
        <v>4</v>
      </c>
      <c r="H29" s="5"/>
    </row>
    <row r="30" spans="1:8">
      <c r="A30" s="5" t="s">
        <v>746</v>
      </c>
      <c r="B30" s="5">
        <v>23</v>
      </c>
      <c r="C30" s="5">
        <v>24</v>
      </c>
      <c r="D30" s="5">
        <v>1</v>
      </c>
      <c r="E30" s="152">
        <v>0.19</v>
      </c>
      <c r="F30" s="162">
        <v>0.25</v>
      </c>
      <c r="G30" s="5">
        <v>7</v>
      </c>
      <c r="H30" s="5"/>
    </row>
    <row r="31" spans="1:8">
      <c r="A31" s="5" t="s">
        <v>746</v>
      </c>
      <c r="B31" s="5">
        <v>24</v>
      </c>
      <c r="C31" s="5">
        <v>25</v>
      </c>
      <c r="D31" s="5">
        <v>1</v>
      </c>
      <c r="E31" s="162">
        <v>0.23</v>
      </c>
      <c r="F31" s="162">
        <v>0.27</v>
      </c>
      <c r="G31" s="5">
        <v>5</v>
      </c>
      <c r="H31" s="5"/>
    </row>
    <row r="32" spans="1:8">
      <c r="A32" s="5" t="s">
        <v>746</v>
      </c>
      <c r="B32" s="5">
        <v>25</v>
      </c>
      <c r="C32" s="5">
        <v>26.4</v>
      </c>
      <c r="D32" s="5">
        <v>1.3999999999999986</v>
      </c>
      <c r="E32" s="162">
        <v>0.2</v>
      </c>
      <c r="F32" s="162">
        <v>0.28999999999999998</v>
      </c>
      <c r="G32" s="5">
        <v>7</v>
      </c>
      <c r="H32" s="5"/>
    </row>
    <row r="33" spans="1:8">
      <c r="A33" s="5" t="s">
        <v>746</v>
      </c>
      <c r="B33" s="5">
        <v>26.4</v>
      </c>
      <c r="C33" s="5">
        <v>28</v>
      </c>
      <c r="D33" s="5">
        <v>1.6000000000000014</v>
      </c>
      <c r="E33" s="152">
        <v>0.16</v>
      </c>
      <c r="F33" s="162">
        <v>0.28000000000000003</v>
      </c>
      <c r="G33" s="5">
        <v>9</v>
      </c>
      <c r="H33" s="5"/>
    </row>
    <row r="34" spans="1:8">
      <c r="A34" s="5" t="s">
        <v>746</v>
      </c>
      <c r="B34" s="5">
        <v>28</v>
      </c>
      <c r="C34" s="5">
        <v>31</v>
      </c>
      <c r="D34" s="5">
        <v>3</v>
      </c>
      <c r="E34" s="152">
        <v>0.19</v>
      </c>
      <c r="F34" s="163">
        <v>0.47</v>
      </c>
      <c r="G34" s="5">
        <v>10</v>
      </c>
      <c r="H34" s="5"/>
    </row>
    <row r="35" spans="1:8">
      <c r="A35" s="5" t="s">
        <v>746</v>
      </c>
      <c r="B35" s="5">
        <v>31</v>
      </c>
      <c r="C35" s="5">
        <v>34</v>
      </c>
      <c r="D35" s="5">
        <v>3</v>
      </c>
      <c r="E35" s="162">
        <v>0.24</v>
      </c>
      <c r="F35" s="163">
        <v>0.42</v>
      </c>
      <c r="G35" s="5">
        <v>9</v>
      </c>
      <c r="H35" s="5"/>
    </row>
    <row r="36" spans="1:8">
      <c r="A36" s="5" t="s">
        <v>746</v>
      </c>
      <c r="B36" s="5">
        <v>34</v>
      </c>
      <c r="C36" s="5">
        <v>35.9</v>
      </c>
      <c r="D36" s="5">
        <v>1.8999999999999986</v>
      </c>
      <c r="E36" s="162">
        <v>0.28999999999999998</v>
      </c>
      <c r="F36" s="163">
        <v>0.55000000000000004</v>
      </c>
      <c r="G36" s="5">
        <v>9</v>
      </c>
      <c r="H36" s="5"/>
    </row>
    <row r="37" spans="1:8">
      <c r="A37" s="5" t="s">
        <v>746</v>
      </c>
      <c r="B37" s="5">
        <v>35.9</v>
      </c>
      <c r="C37" s="5">
        <v>37</v>
      </c>
      <c r="D37" s="5">
        <v>1.1000000000000014</v>
      </c>
      <c r="E37" s="162">
        <v>0.2</v>
      </c>
      <c r="F37" s="162">
        <v>0.32</v>
      </c>
      <c r="G37" s="5">
        <v>5</v>
      </c>
      <c r="H37" s="5"/>
    </row>
    <row r="38" spans="1:8">
      <c r="A38" s="5" t="s">
        <v>746</v>
      </c>
      <c r="B38" s="5">
        <v>37</v>
      </c>
      <c r="C38" s="5">
        <v>39.700000000000003</v>
      </c>
      <c r="D38" s="5">
        <v>2.7000000000000028</v>
      </c>
      <c r="E38" s="162">
        <v>0.25</v>
      </c>
      <c r="F38" s="162">
        <v>0.36</v>
      </c>
      <c r="G38" s="5">
        <v>9</v>
      </c>
      <c r="H38" s="5"/>
    </row>
    <row r="39" spans="1:8">
      <c r="A39" s="5" t="s">
        <v>746</v>
      </c>
      <c r="B39" s="5">
        <v>39.700000000000003</v>
      </c>
      <c r="C39" s="5">
        <v>42.8</v>
      </c>
      <c r="D39" s="5">
        <v>3.0999999999999943</v>
      </c>
      <c r="E39" s="162">
        <v>0.24</v>
      </c>
      <c r="F39" s="163">
        <v>0.41</v>
      </c>
      <c r="G39" s="5">
        <v>8</v>
      </c>
      <c r="H39" s="5"/>
    </row>
    <row r="40" spans="1:8">
      <c r="A40" s="5" t="s">
        <v>746</v>
      </c>
      <c r="B40" s="5">
        <v>42.8</v>
      </c>
      <c r="C40" s="5">
        <v>45</v>
      </c>
      <c r="D40" s="5">
        <v>2.2000000000000028</v>
      </c>
      <c r="E40" s="162">
        <v>0.21</v>
      </c>
      <c r="F40" s="162">
        <v>0.35</v>
      </c>
      <c r="G40" s="5">
        <v>8</v>
      </c>
      <c r="H40" s="5"/>
    </row>
    <row r="41" spans="1:8">
      <c r="A41" s="5" t="s">
        <v>746</v>
      </c>
      <c r="B41" s="5">
        <v>45</v>
      </c>
      <c r="C41" s="5">
        <v>46</v>
      </c>
      <c r="D41" s="5">
        <v>1</v>
      </c>
      <c r="E41" s="162">
        <v>0.26</v>
      </c>
      <c r="F41" s="162">
        <v>0.33</v>
      </c>
      <c r="G41" s="5">
        <v>5</v>
      </c>
      <c r="H41" s="5"/>
    </row>
    <row r="42" spans="1:8">
      <c r="A42" s="5" t="s">
        <v>746</v>
      </c>
      <c r="B42" s="5">
        <v>46</v>
      </c>
      <c r="C42" s="5">
        <v>47.8</v>
      </c>
      <c r="D42" s="5">
        <v>1.7999999999999972</v>
      </c>
      <c r="E42" s="162">
        <v>0.28999999999999998</v>
      </c>
      <c r="F42" s="163">
        <v>0.42</v>
      </c>
      <c r="G42" s="5">
        <v>6</v>
      </c>
      <c r="H42" s="5"/>
    </row>
    <row r="43" spans="1:8">
      <c r="A43" s="5" t="s">
        <v>746</v>
      </c>
      <c r="B43" s="5">
        <v>47.8</v>
      </c>
      <c r="C43" s="5">
        <v>49</v>
      </c>
      <c r="D43" s="5">
        <v>1.2000000000000028</v>
      </c>
      <c r="E43" s="152">
        <v>0.15</v>
      </c>
      <c r="F43" s="162">
        <v>0.28999999999999998</v>
      </c>
      <c r="G43" s="5">
        <v>5</v>
      </c>
      <c r="H43" s="5"/>
    </row>
    <row r="44" spans="1:8">
      <c r="A44" s="5" t="s">
        <v>746</v>
      </c>
      <c r="B44" s="5">
        <v>49</v>
      </c>
      <c r="C44" s="5">
        <v>51.7</v>
      </c>
      <c r="D44" s="5">
        <v>2.7000000000000028</v>
      </c>
      <c r="E44" s="162">
        <v>0.27</v>
      </c>
      <c r="F44" s="163">
        <v>0.51</v>
      </c>
      <c r="G44" s="5">
        <v>9</v>
      </c>
      <c r="H44" s="5"/>
    </row>
    <row r="45" spans="1:8">
      <c r="A45" s="5" t="s">
        <v>746</v>
      </c>
      <c r="B45" s="5">
        <v>51.7</v>
      </c>
      <c r="C45" s="5">
        <v>54.2</v>
      </c>
      <c r="D45" s="5">
        <v>2.5</v>
      </c>
      <c r="E45" s="162">
        <v>0.24</v>
      </c>
      <c r="F45" s="163">
        <v>0.54</v>
      </c>
      <c r="G45" s="5">
        <v>10</v>
      </c>
      <c r="H45" s="5"/>
    </row>
    <row r="46" spans="1:8">
      <c r="A46" s="5" t="s">
        <v>746</v>
      </c>
      <c r="B46" s="5">
        <v>54.2</v>
      </c>
      <c r="C46" s="5">
        <v>55</v>
      </c>
      <c r="D46" s="5">
        <v>0.79999999999999716</v>
      </c>
      <c r="E46" s="162">
        <v>0.27</v>
      </c>
      <c r="F46" s="163">
        <v>0.7</v>
      </c>
      <c r="G46" s="5">
        <v>5</v>
      </c>
      <c r="H46" s="5"/>
    </row>
    <row r="47" spans="1:8">
      <c r="A47" s="5" t="s">
        <v>746</v>
      </c>
      <c r="B47" s="5">
        <v>55</v>
      </c>
      <c r="C47" s="5">
        <v>56.9</v>
      </c>
      <c r="D47" s="5">
        <v>1.8999999999999986</v>
      </c>
      <c r="E47" s="162">
        <v>0.25</v>
      </c>
      <c r="F47" s="163">
        <v>0.45</v>
      </c>
      <c r="G47" s="5">
        <v>8</v>
      </c>
      <c r="H47" s="5"/>
    </row>
    <row r="48" spans="1:8">
      <c r="A48" s="5" t="s">
        <v>746</v>
      </c>
      <c r="B48" s="5">
        <v>56.9</v>
      </c>
      <c r="C48" s="5">
        <v>58</v>
      </c>
      <c r="D48" s="5">
        <v>1.1000000000000014</v>
      </c>
      <c r="E48" s="162">
        <v>0.27</v>
      </c>
      <c r="F48" s="163">
        <v>0.4</v>
      </c>
      <c r="G48" s="5">
        <v>6</v>
      </c>
      <c r="H48" s="5"/>
    </row>
    <row r="49" spans="1:8">
      <c r="A49" s="5" t="s">
        <v>746</v>
      </c>
      <c r="B49" s="5">
        <v>58</v>
      </c>
      <c r="C49" s="5">
        <v>59.8</v>
      </c>
      <c r="D49" s="5">
        <v>1.7999999999999972</v>
      </c>
      <c r="E49" s="162">
        <v>0.24</v>
      </c>
      <c r="F49" s="162">
        <v>0.3</v>
      </c>
      <c r="G49" s="5">
        <v>7</v>
      </c>
      <c r="H49" s="5"/>
    </row>
    <row r="50" spans="1:8">
      <c r="A50" s="5" t="s">
        <v>746</v>
      </c>
      <c r="B50" s="5">
        <v>59.8</v>
      </c>
      <c r="C50" s="5">
        <v>61</v>
      </c>
      <c r="D50" s="5">
        <v>1.2000000000000028</v>
      </c>
      <c r="E50" s="162">
        <v>0.26</v>
      </c>
      <c r="F50" s="163">
        <v>0.44</v>
      </c>
      <c r="G50" s="5">
        <v>7</v>
      </c>
      <c r="H50" s="5"/>
    </row>
    <row r="51" spans="1:8">
      <c r="A51" s="5" t="s">
        <v>746</v>
      </c>
      <c r="B51" s="5">
        <v>61</v>
      </c>
      <c r="C51" s="5">
        <v>61.9</v>
      </c>
      <c r="D51" s="5">
        <v>0.89999999999999858</v>
      </c>
      <c r="E51" s="152">
        <v>0.13</v>
      </c>
      <c r="F51" s="163">
        <v>0.5</v>
      </c>
      <c r="G51" s="5">
        <v>5</v>
      </c>
      <c r="H51" s="5" t="s">
        <v>756</v>
      </c>
    </row>
    <row r="52" spans="1:8">
      <c r="A52" s="5" t="s">
        <v>746</v>
      </c>
      <c r="B52" s="5">
        <v>61.9</v>
      </c>
      <c r="C52" s="5">
        <v>62.6</v>
      </c>
      <c r="D52" s="5">
        <v>0.70000000000000284</v>
      </c>
      <c r="E52" s="162">
        <v>0.22</v>
      </c>
      <c r="F52" s="162">
        <v>0.25</v>
      </c>
      <c r="G52" s="5">
        <v>5</v>
      </c>
      <c r="H52" s="5"/>
    </row>
    <row r="53" spans="1:8">
      <c r="A53" s="5" t="s">
        <v>746</v>
      </c>
      <c r="B53" s="5">
        <v>62.6</v>
      </c>
      <c r="C53" s="5">
        <v>63.2</v>
      </c>
      <c r="D53" s="5">
        <v>0.60000000000000142</v>
      </c>
      <c r="E53" s="152">
        <v>0.18</v>
      </c>
      <c r="F53" s="162">
        <v>0.21</v>
      </c>
      <c r="G53" s="5">
        <v>3</v>
      </c>
      <c r="H53" s="5"/>
    </row>
    <row r="54" spans="1:8">
      <c r="A54" s="5" t="s">
        <v>746</v>
      </c>
      <c r="B54" s="5">
        <v>63.2</v>
      </c>
      <c r="C54" s="5">
        <v>64.400000000000006</v>
      </c>
      <c r="D54" s="5">
        <v>1.2000000000000028</v>
      </c>
      <c r="E54" s="152">
        <v>0.13</v>
      </c>
      <c r="F54" s="162">
        <v>0.3</v>
      </c>
      <c r="G54" s="5">
        <v>5</v>
      </c>
      <c r="H54" s="5"/>
    </row>
    <row r="55" spans="1:8">
      <c r="A55" s="5" t="s">
        <v>746</v>
      </c>
      <c r="B55" s="5">
        <v>64.400000000000006</v>
      </c>
      <c r="C55" s="5">
        <v>65.599999999999994</v>
      </c>
      <c r="D55" s="5">
        <v>1.1999999999999886</v>
      </c>
      <c r="E55" s="152">
        <v>0.1</v>
      </c>
      <c r="F55" s="162">
        <v>0.26</v>
      </c>
      <c r="G55" s="5">
        <v>6</v>
      </c>
      <c r="H55" s="5"/>
    </row>
    <row r="56" spans="1:8">
      <c r="A56" s="5" t="s">
        <v>746</v>
      </c>
      <c r="B56" s="5">
        <v>65.599999999999994</v>
      </c>
      <c r="C56" s="5">
        <v>66.2</v>
      </c>
      <c r="D56" s="5">
        <v>0.60000000000000853</v>
      </c>
      <c r="E56" s="152">
        <v>0.17</v>
      </c>
      <c r="F56" s="162">
        <v>0.23</v>
      </c>
      <c r="G56" s="5">
        <v>4</v>
      </c>
      <c r="H56" s="5"/>
    </row>
    <row r="57" spans="1:8">
      <c r="A57" s="5" t="s">
        <v>746</v>
      </c>
      <c r="B57" s="5">
        <v>66.2</v>
      </c>
      <c r="C57" s="5">
        <v>67.2</v>
      </c>
      <c r="D57" s="5">
        <v>1</v>
      </c>
      <c r="E57" s="152">
        <v>0.19</v>
      </c>
      <c r="F57" s="162">
        <v>0.34</v>
      </c>
      <c r="G57" s="5">
        <v>6</v>
      </c>
      <c r="H57" s="5"/>
    </row>
    <row r="58" spans="1:8">
      <c r="A58" s="5" t="s">
        <v>746</v>
      </c>
      <c r="B58" s="5">
        <v>67.2</v>
      </c>
      <c r="C58" s="5">
        <v>68.3</v>
      </c>
      <c r="D58" s="5">
        <v>1.0999999999999943</v>
      </c>
      <c r="E58" s="162">
        <v>0.27</v>
      </c>
      <c r="F58" s="163">
        <v>0.63</v>
      </c>
      <c r="G58" s="5">
        <v>7</v>
      </c>
      <c r="H58" s="5"/>
    </row>
    <row r="59" spans="1:8">
      <c r="A59" s="5" t="s">
        <v>746</v>
      </c>
      <c r="B59" s="5">
        <v>68.3</v>
      </c>
      <c r="C59" s="5">
        <v>69.599999999999994</v>
      </c>
      <c r="D59" s="5">
        <v>1.2999999999999972</v>
      </c>
      <c r="E59" s="162">
        <v>0.21</v>
      </c>
      <c r="F59" s="162">
        <v>0.3</v>
      </c>
      <c r="G59" s="5">
        <v>6</v>
      </c>
      <c r="H59" s="5"/>
    </row>
    <row r="60" spans="1:8">
      <c r="A60" s="5" t="s">
        <v>746</v>
      </c>
      <c r="B60" s="5">
        <v>69.599999999999994</v>
      </c>
      <c r="C60" s="5">
        <v>72.099999999999994</v>
      </c>
      <c r="D60" s="5">
        <v>2.5</v>
      </c>
      <c r="E60" s="152">
        <v>0.1</v>
      </c>
      <c r="F60" s="152">
        <v>0.17</v>
      </c>
      <c r="G60" s="5">
        <v>4</v>
      </c>
      <c r="H60" s="5"/>
    </row>
    <row r="61" spans="1:8">
      <c r="A61" s="5" t="s">
        <v>746</v>
      </c>
      <c r="B61" s="5">
        <v>72.099999999999994</v>
      </c>
      <c r="C61" s="5">
        <v>72.7</v>
      </c>
      <c r="D61" s="5">
        <v>0.60000000000000853</v>
      </c>
      <c r="E61" s="152">
        <v>0.11</v>
      </c>
      <c r="F61" s="162">
        <v>0.28999999999999998</v>
      </c>
      <c r="G61" s="5">
        <v>6</v>
      </c>
      <c r="H61" s="5"/>
    </row>
    <row r="62" spans="1:8">
      <c r="A62" s="5" t="s">
        <v>746</v>
      </c>
      <c r="B62" s="5">
        <v>72.7</v>
      </c>
      <c r="C62" s="5">
        <v>73.3</v>
      </c>
      <c r="D62" s="5">
        <v>0.59999999999999432</v>
      </c>
      <c r="E62" s="152">
        <v>0.14000000000000001</v>
      </c>
      <c r="F62" s="163">
        <v>0.5</v>
      </c>
      <c r="G62" s="5">
        <v>7</v>
      </c>
      <c r="H62" s="5"/>
    </row>
    <row r="63" spans="1:8">
      <c r="A63" s="5" t="s">
        <v>746</v>
      </c>
      <c r="B63" s="5">
        <v>73.3</v>
      </c>
      <c r="C63" s="5">
        <v>75.7</v>
      </c>
      <c r="D63" s="5">
        <v>2.4000000000000057</v>
      </c>
      <c r="E63" s="152">
        <v>0.13</v>
      </c>
      <c r="F63" s="152">
        <v>0.18</v>
      </c>
      <c r="G63" s="5">
        <v>9</v>
      </c>
      <c r="H63" s="5"/>
    </row>
    <row r="64" spans="1:8">
      <c r="A64" s="5" t="s">
        <v>746</v>
      </c>
      <c r="B64" s="5">
        <v>75.7</v>
      </c>
      <c r="C64" s="5">
        <v>76.400000000000006</v>
      </c>
      <c r="D64" s="5">
        <v>0.70000000000000284</v>
      </c>
      <c r="E64" s="152">
        <v>0.17</v>
      </c>
      <c r="F64" s="162">
        <v>0.38</v>
      </c>
      <c r="G64" s="5">
        <v>6</v>
      </c>
      <c r="H64" s="5"/>
    </row>
    <row r="65" spans="1:8">
      <c r="A65" s="5" t="s">
        <v>746</v>
      </c>
      <c r="B65" s="5">
        <v>76.400000000000006</v>
      </c>
      <c r="C65" s="5">
        <v>77.599999999999994</v>
      </c>
      <c r="D65" s="5">
        <v>1.1999999999999886</v>
      </c>
      <c r="E65" s="152">
        <v>0.17</v>
      </c>
      <c r="F65" s="163">
        <v>0.51</v>
      </c>
      <c r="G65" s="5">
        <v>8</v>
      </c>
      <c r="H65" s="5"/>
    </row>
    <row r="66" spans="1:8">
      <c r="A66" s="5" t="s">
        <v>746</v>
      </c>
      <c r="B66" s="5">
        <v>77.599999999999994</v>
      </c>
      <c r="C66" s="5">
        <v>78.2</v>
      </c>
      <c r="D66" s="5">
        <v>0.60000000000000853</v>
      </c>
      <c r="E66" s="161">
        <v>0.09</v>
      </c>
      <c r="F66" s="152">
        <v>0.14000000000000001</v>
      </c>
      <c r="G66" s="5">
        <v>6</v>
      </c>
      <c r="H66" s="5"/>
    </row>
    <row r="67" spans="1:8">
      <c r="A67" s="5" t="s">
        <v>746</v>
      </c>
      <c r="B67" s="5">
        <v>78.2</v>
      </c>
      <c r="C67" s="5">
        <v>78.599999999999994</v>
      </c>
      <c r="D67" s="5">
        <v>0.39999999999999147</v>
      </c>
      <c r="E67" s="161">
        <v>0.06</v>
      </c>
      <c r="F67" s="161">
        <v>0.08</v>
      </c>
      <c r="G67" s="5">
        <v>4</v>
      </c>
      <c r="H67" s="5"/>
    </row>
    <row r="68" spans="1:8">
      <c r="A68" s="5" t="s">
        <v>746</v>
      </c>
      <c r="B68" s="5">
        <v>78.599999999999994</v>
      </c>
      <c r="C68" s="5">
        <v>79.3</v>
      </c>
      <c r="D68" s="5">
        <v>0.70000000000000284</v>
      </c>
      <c r="E68" s="161">
        <v>7.0000000000000007E-2</v>
      </c>
      <c r="F68" s="163">
        <v>0.66</v>
      </c>
      <c r="G68" s="5">
        <v>7</v>
      </c>
      <c r="H68" s="5"/>
    </row>
    <row r="69" spans="1:8">
      <c r="A69" s="5" t="s">
        <v>746</v>
      </c>
      <c r="B69" s="5">
        <v>79.3</v>
      </c>
      <c r="C69" s="5">
        <v>79.8</v>
      </c>
      <c r="D69" s="5">
        <v>0.5</v>
      </c>
      <c r="E69" s="161">
        <v>0.04</v>
      </c>
      <c r="F69" s="161">
        <v>0.09</v>
      </c>
      <c r="G69" s="5">
        <v>5</v>
      </c>
      <c r="H69" s="5"/>
    </row>
    <row r="70" spans="1:8">
      <c r="A70" s="5" t="s">
        <v>746</v>
      </c>
      <c r="B70" s="5">
        <v>79.8</v>
      </c>
      <c r="C70" s="5">
        <v>80.3</v>
      </c>
      <c r="D70" s="5">
        <v>0.5</v>
      </c>
      <c r="E70" s="161">
        <v>0.04</v>
      </c>
      <c r="F70" s="152">
        <v>0.14000000000000001</v>
      </c>
      <c r="G70" s="5">
        <v>5</v>
      </c>
      <c r="H70" s="5"/>
    </row>
    <row r="71" spans="1:8">
      <c r="A71" s="5" t="s">
        <v>746</v>
      </c>
      <c r="B71" s="5">
        <v>80.3</v>
      </c>
      <c r="C71" s="5">
        <v>82</v>
      </c>
      <c r="D71" s="5">
        <v>1.7000000000000028</v>
      </c>
      <c r="E71" s="162">
        <v>0.2</v>
      </c>
      <c r="F71" s="163">
        <v>0.45</v>
      </c>
      <c r="G71" s="5">
        <v>8</v>
      </c>
      <c r="H71" s="5"/>
    </row>
    <row r="72" spans="1:8">
      <c r="A72" s="5" t="s">
        <v>746</v>
      </c>
      <c r="B72" s="5">
        <v>82</v>
      </c>
      <c r="C72" s="5">
        <v>84.4</v>
      </c>
      <c r="D72" s="5">
        <v>2.4000000000000057</v>
      </c>
      <c r="E72" s="152">
        <v>0.11</v>
      </c>
      <c r="F72" s="162">
        <v>0.23</v>
      </c>
      <c r="G72" s="5">
        <v>10</v>
      </c>
      <c r="H72" s="5"/>
    </row>
    <row r="73" spans="1:8">
      <c r="A73" s="5" t="s">
        <v>746</v>
      </c>
      <c r="B73" s="5">
        <v>84.4</v>
      </c>
      <c r="C73" s="5">
        <v>85</v>
      </c>
      <c r="D73" s="5">
        <v>0.59999999999999432</v>
      </c>
      <c r="E73" s="161">
        <v>0.06</v>
      </c>
      <c r="F73" s="152">
        <v>0.12</v>
      </c>
      <c r="G73" s="5">
        <v>5</v>
      </c>
      <c r="H73" s="5"/>
    </row>
    <row r="74" spans="1:8">
      <c r="A74" s="5" t="s">
        <v>746</v>
      </c>
      <c r="B74" s="5">
        <v>85</v>
      </c>
      <c r="C74" s="5">
        <v>86</v>
      </c>
      <c r="D74" s="5">
        <v>1</v>
      </c>
      <c r="E74" s="152">
        <v>0.11</v>
      </c>
      <c r="F74" s="162">
        <v>0.32</v>
      </c>
      <c r="G74" s="5">
        <v>6</v>
      </c>
      <c r="H74" s="5"/>
    </row>
    <row r="75" spans="1:8">
      <c r="A75" s="5" t="s">
        <v>746</v>
      </c>
      <c r="B75" s="5">
        <v>86</v>
      </c>
      <c r="C75" s="5">
        <v>87</v>
      </c>
      <c r="D75" s="5">
        <v>1</v>
      </c>
      <c r="E75" s="161">
        <v>7.0000000000000007E-2</v>
      </c>
      <c r="F75" s="152">
        <v>0.18</v>
      </c>
      <c r="G75" s="5">
        <v>7</v>
      </c>
      <c r="H75" s="5"/>
    </row>
    <row r="76" spans="1:8">
      <c r="A76" s="5" t="s">
        <v>746</v>
      </c>
      <c r="B76" s="5">
        <v>87</v>
      </c>
      <c r="C76" s="5">
        <v>88</v>
      </c>
      <c r="D76" s="5">
        <v>1</v>
      </c>
      <c r="E76" s="161">
        <v>0.05</v>
      </c>
      <c r="F76" s="162">
        <v>0.21</v>
      </c>
      <c r="G76" s="5">
        <v>7</v>
      </c>
      <c r="H76" s="5"/>
    </row>
    <row r="77" spans="1:8">
      <c r="A77" s="5" t="s">
        <v>746</v>
      </c>
      <c r="B77" s="5">
        <v>88</v>
      </c>
      <c r="C77" s="5">
        <v>89</v>
      </c>
      <c r="D77" s="5">
        <v>1</v>
      </c>
      <c r="E77" s="161">
        <v>0.04</v>
      </c>
      <c r="F77" s="161">
        <v>0.09</v>
      </c>
      <c r="G77" s="5">
        <v>5</v>
      </c>
      <c r="H77" s="5"/>
    </row>
    <row r="78" spans="1:8">
      <c r="A78" s="5" t="s">
        <v>746</v>
      </c>
      <c r="B78" s="5">
        <v>89</v>
      </c>
      <c r="C78" s="5">
        <v>90</v>
      </c>
      <c r="D78" s="5">
        <v>1</v>
      </c>
      <c r="E78" s="152">
        <v>0.12</v>
      </c>
      <c r="F78" s="152">
        <v>0.18</v>
      </c>
      <c r="G78" s="5">
        <v>5</v>
      </c>
      <c r="H78" s="5"/>
    </row>
    <row r="79" spans="1:8">
      <c r="A79" s="5" t="s">
        <v>746</v>
      </c>
      <c r="B79" s="5">
        <v>90</v>
      </c>
      <c r="C79" s="5">
        <v>90.5</v>
      </c>
      <c r="D79" s="5">
        <v>0.5</v>
      </c>
      <c r="E79" s="161">
        <v>0.05</v>
      </c>
      <c r="F79" s="152">
        <v>0.11</v>
      </c>
      <c r="G79" s="5">
        <v>6</v>
      </c>
      <c r="H79" s="5"/>
    </row>
    <row r="80" spans="1:8">
      <c r="A80" s="5" t="s">
        <v>746</v>
      </c>
      <c r="B80" s="5">
        <v>90.5</v>
      </c>
      <c r="C80" s="5">
        <v>91</v>
      </c>
      <c r="D80" s="5">
        <v>0.5</v>
      </c>
      <c r="E80" s="161">
        <v>0.09</v>
      </c>
      <c r="F80" s="152">
        <v>0.18</v>
      </c>
      <c r="G80" s="5">
        <v>8</v>
      </c>
      <c r="H80" s="5"/>
    </row>
    <row r="81" spans="1:8">
      <c r="A81" s="5" t="s">
        <v>746</v>
      </c>
      <c r="B81" s="5">
        <v>91</v>
      </c>
      <c r="C81" s="5">
        <v>94</v>
      </c>
      <c r="D81" s="5">
        <v>3</v>
      </c>
      <c r="E81" s="152">
        <v>0.1</v>
      </c>
      <c r="F81" s="152">
        <v>0.18</v>
      </c>
      <c r="G81" s="5">
        <v>9</v>
      </c>
      <c r="H81" s="5"/>
    </row>
    <row r="82" spans="1:8">
      <c r="A82" s="5" t="s">
        <v>746</v>
      </c>
      <c r="B82" s="5">
        <v>94</v>
      </c>
      <c r="C82" s="5">
        <v>94.6</v>
      </c>
      <c r="D82" s="5">
        <v>0.59999999999999432</v>
      </c>
      <c r="E82" s="152">
        <v>0.12</v>
      </c>
      <c r="F82" s="162">
        <v>0.22</v>
      </c>
      <c r="G82" s="5">
        <v>4</v>
      </c>
      <c r="H82" s="5"/>
    </row>
    <row r="83" spans="1:8">
      <c r="A83" s="5" t="s">
        <v>746</v>
      </c>
      <c r="B83" s="5">
        <v>94.6</v>
      </c>
      <c r="C83" s="5">
        <v>97</v>
      </c>
      <c r="D83" s="5">
        <v>2.4000000000000057</v>
      </c>
      <c r="E83" s="152">
        <v>0.16</v>
      </c>
      <c r="F83" s="162">
        <v>0.26</v>
      </c>
      <c r="G83" s="5">
        <v>7</v>
      </c>
      <c r="H83" s="5"/>
    </row>
    <row r="84" spans="1:8">
      <c r="A84" s="5" t="s">
        <v>746</v>
      </c>
      <c r="B84" s="5">
        <v>97</v>
      </c>
      <c r="C84" s="5">
        <v>99.3</v>
      </c>
      <c r="D84" s="5">
        <v>2.2999999999999972</v>
      </c>
      <c r="E84" s="152">
        <v>0.12</v>
      </c>
      <c r="F84" s="162">
        <v>0.27</v>
      </c>
      <c r="G84" s="5">
        <v>8</v>
      </c>
      <c r="H84" s="5"/>
    </row>
    <row r="85" spans="1:8">
      <c r="A85" s="5" t="s">
        <v>746</v>
      </c>
      <c r="B85" s="5">
        <v>99.3</v>
      </c>
      <c r="C85" s="5">
        <v>100</v>
      </c>
      <c r="D85" s="5">
        <v>0.70000000000000284</v>
      </c>
      <c r="E85" s="162">
        <v>0.24</v>
      </c>
      <c r="F85" s="152">
        <v>0.1</v>
      </c>
      <c r="G85" s="5">
        <v>5</v>
      </c>
      <c r="H85" s="5"/>
    </row>
    <row r="86" spans="1:8">
      <c r="A86" s="5" t="s">
        <v>746</v>
      </c>
      <c r="B86" s="5">
        <v>100</v>
      </c>
      <c r="C86" s="5">
        <v>101.1</v>
      </c>
      <c r="D86" s="5">
        <v>1.0999999999999943</v>
      </c>
      <c r="E86" s="161">
        <v>0.04</v>
      </c>
      <c r="F86" s="152">
        <v>0.15</v>
      </c>
      <c r="G86" s="5">
        <v>6</v>
      </c>
      <c r="H86" s="5"/>
    </row>
    <row r="87" spans="1:8">
      <c r="A87" s="5" t="s">
        <v>746</v>
      </c>
      <c r="B87" s="5">
        <v>101.1</v>
      </c>
      <c r="C87" s="5">
        <v>103</v>
      </c>
      <c r="D87" s="5">
        <v>1.9000000000000057</v>
      </c>
      <c r="E87" s="161">
        <v>0.08</v>
      </c>
      <c r="F87" s="162">
        <v>0.37</v>
      </c>
      <c r="G87" s="5">
        <v>10</v>
      </c>
      <c r="H87" s="5"/>
    </row>
    <row r="88" spans="1:8">
      <c r="A88" s="5" t="s">
        <v>746</v>
      </c>
      <c r="B88" s="5">
        <v>103</v>
      </c>
      <c r="C88" s="5">
        <v>105.3</v>
      </c>
      <c r="D88" s="5">
        <v>2.2999999999999972</v>
      </c>
      <c r="E88" s="152">
        <v>0.17</v>
      </c>
      <c r="F88" s="163">
        <v>0.6</v>
      </c>
      <c r="G88" s="5">
        <v>10</v>
      </c>
      <c r="H88" s="5"/>
    </row>
    <row r="89" spans="1:8">
      <c r="A89" s="5" t="s">
        <v>746</v>
      </c>
      <c r="B89" s="5">
        <v>105.3</v>
      </c>
      <c r="C89" s="5">
        <v>108.4</v>
      </c>
      <c r="D89" s="5">
        <v>3.1000000000000085</v>
      </c>
      <c r="E89" s="162">
        <v>0.2</v>
      </c>
      <c r="F89" s="163">
        <v>0.44</v>
      </c>
      <c r="G89" s="5">
        <v>10</v>
      </c>
      <c r="H89" s="5"/>
    </row>
    <row r="90" spans="1:8">
      <c r="A90" s="5" t="s">
        <v>746</v>
      </c>
      <c r="B90" s="5">
        <v>108.4</v>
      </c>
      <c r="C90" s="5">
        <v>111.5</v>
      </c>
      <c r="D90" s="5">
        <v>3.0999999999999943</v>
      </c>
      <c r="E90" s="161">
        <v>0.09</v>
      </c>
      <c r="F90" s="162">
        <v>0.25</v>
      </c>
      <c r="G90" s="5">
        <v>8</v>
      </c>
      <c r="H90" s="5"/>
    </row>
    <row r="91" spans="1:8">
      <c r="A91" s="5" t="s">
        <v>746</v>
      </c>
      <c r="B91" s="5">
        <v>111.5</v>
      </c>
      <c r="C91" s="5">
        <v>114.5</v>
      </c>
      <c r="D91" s="5">
        <v>3</v>
      </c>
      <c r="E91" s="152">
        <v>0.1</v>
      </c>
      <c r="F91" s="162">
        <v>0.28000000000000003</v>
      </c>
      <c r="G91" s="5">
        <v>10</v>
      </c>
      <c r="H91" s="5"/>
    </row>
    <row r="92" spans="1:8">
      <c r="A92" s="5" t="s">
        <v>746</v>
      </c>
      <c r="B92" s="5">
        <v>114.5</v>
      </c>
      <c r="C92" s="5">
        <v>117.6</v>
      </c>
      <c r="D92" s="5">
        <v>3.0999999999999943</v>
      </c>
      <c r="E92" s="161">
        <v>0.08</v>
      </c>
      <c r="F92" s="152">
        <v>0.17</v>
      </c>
      <c r="G92" s="5">
        <v>10</v>
      </c>
      <c r="H92" s="5"/>
    </row>
    <row r="93" spans="1:8">
      <c r="A93" s="5" t="s">
        <v>746</v>
      </c>
      <c r="B93" s="5">
        <v>117.6</v>
      </c>
      <c r="C93" s="5">
        <v>120.7</v>
      </c>
      <c r="D93" s="5">
        <v>3.1000000000000085</v>
      </c>
      <c r="E93" s="152">
        <v>0.16</v>
      </c>
      <c r="F93" s="162">
        <v>0.39</v>
      </c>
      <c r="G93" s="5">
        <v>9</v>
      </c>
      <c r="H93" s="5"/>
    </row>
    <row r="94" spans="1:8">
      <c r="A94" s="5" t="s">
        <v>746</v>
      </c>
      <c r="B94" s="5">
        <v>120.7</v>
      </c>
      <c r="C94" s="5">
        <v>123.8</v>
      </c>
      <c r="D94" s="5">
        <v>3.0999999999999943</v>
      </c>
      <c r="E94" s="152">
        <v>0.13</v>
      </c>
      <c r="F94" s="162">
        <v>0.24</v>
      </c>
      <c r="G94" s="5">
        <v>10</v>
      </c>
      <c r="H94" s="5"/>
    </row>
    <row r="95" spans="1:8">
      <c r="A95" s="5" t="s">
        <v>746</v>
      </c>
      <c r="B95" s="5">
        <v>123.8</v>
      </c>
      <c r="C95" s="5">
        <v>125.4</v>
      </c>
      <c r="D95" s="5">
        <v>1.6000000000000085</v>
      </c>
      <c r="E95" s="161">
        <v>0.06</v>
      </c>
      <c r="F95" s="152">
        <v>0.14000000000000001</v>
      </c>
      <c r="G95" s="5">
        <v>7</v>
      </c>
      <c r="H95" s="5"/>
    </row>
    <row r="96" spans="1:8">
      <c r="A96" s="5" t="s">
        <v>746</v>
      </c>
      <c r="B96" s="5">
        <v>125.4</v>
      </c>
      <c r="C96" s="5">
        <v>127</v>
      </c>
      <c r="D96" s="5">
        <v>1.5999999999999943</v>
      </c>
      <c r="E96" s="161">
        <v>0.05</v>
      </c>
      <c r="F96" s="161">
        <v>7.0000000000000007E-2</v>
      </c>
      <c r="G96" s="5">
        <v>7</v>
      </c>
      <c r="H96" s="5"/>
    </row>
    <row r="97" spans="1:8">
      <c r="A97" s="5" t="s">
        <v>746</v>
      </c>
      <c r="B97" s="5">
        <v>127</v>
      </c>
      <c r="C97" s="5">
        <v>128</v>
      </c>
      <c r="D97" s="5">
        <v>1</v>
      </c>
      <c r="E97" s="161">
        <v>7.0000000000000007E-2</v>
      </c>
      <c r="F97" s="161">
        <v>0.09</v>
      </c>
      <c r="G97" s="5">
        <v>5</v>
      </c>
      <c r="H97" s="5"/>
    </row>
    <row r="98" spans="1:8">
      <c r="A98" s="5" t="s">
        <v>746</v>
      </c>
      <c r="B98" s="5">
        <v>128</v>
      </c>
      <c r="C98" s="5">
        <v>128.9</v>
      </c>
      <c r="D98" s="5">
        <v>0.90000000000000568</v>
      </c>
      <c r="E98" s="161">
        <v>0.08</v>
      </c>
      <c r="F98" s="152">
        <v>0.12</v>
      </c>
      <c r="G98" s="5">
        <v>5</v>
      </c>
      <c r="H98" s="5"/>
    </row>
    <row r="99" spans="1:8">
      <c r="A99" s="5" t="s">
        <v>746</v>
      </c>
      <c r="B99" s="5">
        <v>128.9</v>
      </c>
      <c r="C99" s="5">
        <v>129.80000000000001</v>
      </c>
      <c r="D99" s="5">
        <v>0.90000000000000568</v>
      </c>
      <c r="E99" s="161">
        <v>0.05</v>
      </c>
      <c r="F99" s="161">
        <v>0.09</v>
      </c>
      <c r="G99" s="5">
        <v>6</v>
      </c>
      <c r="H99" s="5"/>
    </row>
    <row r="100" spans="1:8">
      <c r="A100" s="5" t="s">
        <v>746</v>
      </c>
      <c r="B100" s="5">
        <v>129.80000000000001</v>
      </c>
      <c r="C100" s="5">
        <v>132.9</v>
      </c>
      <c r="D100" s="5">
        <v>3.0999999999999943</v>
      </c>
      <c r="E100" s="152">
        <v>0.13</v>
      </c>
      <c r="F100" s="162">
        <v>0.28999999999999998</v>
      </c>
      <c r="G100" s="5">
        <v>8</v>
      </c>
      <c r="H100" s="5"/>
    </row>
    <row r="101" spans="1:8">
      <c r="A101" s="5" t="s">
        <v>746</v>
      </c>
      <c r="B101" s="5">
        <v>132.9</v>
      </c>
      <c r="C101" s="5">
        <v>136</v>
      </c>
      <c r="D101" s="5">
        <v>3.0999999999999943</v>
      </c>
      <c r="E101" s="152">
        <v>0.1</v>
      </c>
      <c r="F101" s="162">
        <v>0.3</v>
      </c>
      <c r="G101" s="5">
        <v>8</v>
      </c>
      <c r="H101" s="5"/>
    </row>
    <row r="102" spans="1:8">
      <c r="A102" s="5" t="s">
        <v>746</v>
      </c>
      <c r="B102" s="5">
        <v>136</v>
      </c>
      <c r="C102" s="5">
        <v>138</v>
      </c>
      <c r="D102" s="5"/>
      <c r="E102" s="152">
        <v>0.12</v>
      </c>
      <c r="F102" s="152">
        <v>0.17</v>
      </c>
      <c r="G102" s="5">
        <v>6</v>
      </c>
      <c r="H102" s="5"/>
    </row>
    <row r="103" spans="1:8">
      <c r="A103" s="5" t="s">
        <v>746</v>
      </c>
      <c r="B103" s="5">
        <v>138</v>
      </c>
      <c r="C103" s="5">
        <v>140</v>
      </c>
      <c r="D103" s="5"/>
      <c r="E103" s="161">
        <v>0.09</v>
      </c>
      <c r="F103" s="152">
        <v>0.19</v>
      </c>
      <c r="G103" s="5">
        <v>6</v>
      </c>
      <c r="H103" s="5"/>
    </row>
    <row r="104" spans="1:8">
      <c r="A104" s="5" t="s">
        <v>746</v>
      </c>
      <c r="B104" s="5">
        <v>140</v>
      </c>
      <c r="C104" s="5">
        <v>141</v>
      </c>
      <c r="D104" s="5"/>
      <c r="E104" s="152">
        <v>0.11</v>
      </c>
      <c r="F104" s="152">
        <v>0.14000000000000001</v>
      </c>
      <c r="G104" s="5">
        <v>5</v>
      </c>
      <c r="H104" s="5"/>
    </row>
    <row r="105" spans="1:8">
      <c r="A105" s="5" t="s">
        <v>746</v>
      </c>
      <c r="B105" s="5">
        <v>141</v>
      </c>
      <c r="C105" s="5">
        <v>143</v>
      </c>
      <c r="D105" s="5"/>
      <c r="E105" s="152">
        <v>0.13</v>
      </c>
      <c r="F105" s="162">
        <v>0.26</v>
      </c>
      <c r="G105" s="5">
        <v>7</v>
      </c>
      <c r="H105" s="5"/>
    </row>
    <row r="106" spans="1:8">
      <c r="A106" s="5" t="s">
        <v>746</v>
      </c>
      <c r="B106" s="5">
        <v>143</v>
      </c>
      <c r="C106" s="5">
        <v>145</v>
      </c>
      <c r="D106" s="5"/>
      <c r="E106" s="152">
        <v>0.14000000000000001</v>
      </c>
      <c r="F106" s="162">
        <v>0.22</v>
      </c>
      <c r="G106" s="5">
        <v>7</v>
      </c>
      <c r="H106"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K188"/>
  <sheetViews>
    <sheetView workbookViewId="0">
      <pane xSplit="3492" ySplit="1584" topLeftCell="E157" activePane="bottomLeft"/>
      <selection sqref="A1:XFD1048576"/>
      <selection pane="topRight" activeCell="G2" sqref="G2"/>
      <selection pane="bottomLeft" activeCell="D133" sqref="D133"/>
      <selection pane="bottomRight" activeCell="F112" sqref="F112"/>
    </sheetView>
  </sheetViews>
  <sheetFormatPr defaultRowHeight="13.2"/>
  <cols>
    <col min="1" max="1" width="7.5546875" bestFit="1" customWidth="1"/>
    <col min="2" max="2" width="8" bestFit="1" customWidth="1"/>
    <col min="3" max="3" width="6" bestFit="1" customWidth="1"/>
    <col min="4" max="4" width="7" bestFit="1" customWidth="1"/>
    <col min="5" max="5" width="7.21875" customWidth="1"/>
    <col min="6" max="6" width="6" bestFit="1" customWidth="1"/>
    <col min="7" max="7" width="34.88671875" bestFit="1" customWidth="1"/>
    <col min="8" max="8" width="8.77734375" bestFit="1" customWidth="1"/>
    <col min="9" max="9" width="7.6640625" customWidth="1"/>
    <col min="10" max="10" width="7.88671875" customWidth="1"/>
    <col min="11" max="11" width="8.5546875" bestFit="1" customWidth="1"/>
    <col min="12" max="12" width="7.88671875" bestFit="1" customWidth="1"/>
    <col min="13" max="13" width="5.109375" bestFit="1" customWidth="1"/>
    <col min="14" max="16" width="6" bestFit="1" customWidth="1"/>
    <col min="17" max="17" width="7" bestFit="1" customWidth="1"/>
    <col min="18" max="18" width="8" bestFit="1" customWidth="1"/>
    <col min="19" max="19" width="6" bestFit="1" customWidth="1"/>
    <col min="20" max="21" width="7" bestFit="1" customWidth="1"/>
    <col min="22" max="23" width="6" bestFit="1" customWidth="1"/>
    <col min="24" max="24" width="7" bestFit="1" customWidth="1"/>
    <col min="25" max="25" width="2.88671875" bestFit="1" customWidth="1"/>
    <col min="26" max="26" width="7" bestFit="1" customWidth="1"/>
    <col min="27" max="27" width="6" bestFit="1" customWidth="1"/>
    <col min="28" max="28" width="10" bestFit="1" customWidth="1"/>
    <col min="29" max="29" width="9" bestFit="1" customWidth="1"/>
    <col min="30" max="30" width="3.21875" bestFit="1" customWidth="1"/>
    <col min="31" max="36" width="6" bestFit="1" customWidth="1"/>
    <col min="37" max="37" width="7" bestFit="1" customWidth="1"/>
  </cols>
  <sheetData>
    <row r="1" spans="1:37" s="170" customFormat="1" ht="52.8">
      <c r="A1" s="146" t="s">
        <v>968</v>
      </c>
      <c r="B1" s="171" t="s">
        <v>1014</v>
      </c>
      <c r="C1" s="146" t="s">
        <v>8</v>
      </c>
      <c r="D1" s="146" t="s">
        <v>9</v>
      </c>
      <c r="E1" s="146" t="s">
        <v>54</v>
      </c>
      <c r="F1" s="171" t="s">
        <v>966</v>
      </c>
      <c r="G1" s="171" t="s">
        <v>644</v>
      </c>
      <c r="H1" s="146" t="s">
        <v>224</v>
      </c>
      <c r="I1" s="146" t="s">
        <v>967</v>
      </c>
      <c r="J1" s="146" t="s">
        <v>969</v>
      </c>
      <c r="K1" s="146" t="s">
        <v>760</v>
      </c>
      <c r="L1" s="302" t="s">
        <v>964</v>
      </c>
      <c r="M1" s="302" t="s">
        <v>965</v>
      </c>
      <c r="N1" s="303" t="s">
        <v>947</v>
      </c>
      <c r="O1" s="303" t="s">
        <v>357</v>
      </c>
      <c r="P1" s="303" t="s">
        <v>217</v>
      </c>
      <c r="Q1" s="303" t="s">
        <v>948</v>
      </c>
      <c r="R1" s="303" t="s">
        <v>949</v>
      </c>
      <c r="S1" s="303" t="s">
        <v>244</v>
      </c>
      <c r="T1" s="303" t="s">
        <v>950</v>
      </c>
      <c r="U1" s="303" t="s">
        <v>951</v>
      </c>
      <c r="V1" s="303" t="s">
        <v>952</v>
      </c>
      <c r="W1" s="303" t="s">
        <v>63</v>
      </c>
      <c r="X1" s="303" t="s">
        <v>953</v>
      </c>
      <c r="Y1" s="303" t="s">
        <v>12</v>
      </c>
      <c r="Z1" s="303" t="s">
        <v>954</v>
      </c>
      <c r="AA1" s="303" t="s">
        <v>955</v>
      </c>
      <c r="AB1" s="303" t="s">
        <v>956</v>
      </c>
      <c r="AC1" s="303" t="s">
        <v>98</v>
      </c>
      <c r="AD1" s="303" t="s">
        <v>353</v>
      </c>
      <c r="AE1" s="303" t="s">
        <v>79</v>
      </c>
      <c r="AF1" s="303" t="s">
        <v>957</v>
      </c>
      <c r="AG1" s="303" t="s">
        <v>958</v>
      </c>
      <c r="AH1" s="303" t="s">
        <v>959</v>
      </c>
      <c r="AI1" s="303" t="s">
        <v>960</v>
      </c>
      <c r="AJ1" s="303" t="s">
        <v>961</v>
      </c>
      <c r="AK1" s="303" t="s">
        <v>962</v>
      </c>
    </row>
    <row r="2" spans="1:37" s="22" customFormat="1">
      <c r="A2" s="5" t="s">
        <v>746</v>
      </c>
      <c r="B2" s="5">
        <v>58</v>
      </c>
      <c r="C2" s="5"/>
      <c r="D2" s="133">
        <v>0.6</v>
      </c>
      <c r="E2" s="133"/>
      <c r="F2" s="151">
        <v>0</v>
      </c>
      <c r="G2" s="5" t="s">
        <v>765</v>
      </c>
      <c r="H2" s="5" t="s">
        <v>758</v>
      </c>
      <c r="I2" s="5"/>
      <c r="J2" s="5"/>
      <c r="K2" s="5"/>
      <c r="L2" s="5">
        <v>20.16</v>
      </c>
      <c r="M2" s="5" t="s">
        <v>587</v>
      </c>
      <c r="N2" s="5">
        <v>0</v>
      </c>
      <c r="O2" s="5">
        <v>0</v>
      </c>
      <c r="P2" s="5">
        <v>0</v>
      </c>
      <c r="Q2" s="5">
        <v>5.0000000000000001E-3</v>
      </c>
      <c r="R2" s="5">
        <v>0</v>
      </c>
      <c r="S2" s="5">
        <v>0</v>
      </c>
      <c r="T2" s="5">
        <v>1.2E-2</v>
      </c>
      <c r="U2" s="5">
        <v>0</v>
      </c>
      <c r="V2" s="5">
        <v>0</v>
      </c>
      <c r="W2" s="5">
        <v>0</v>
      </c>
      <c r="X2" s="5">
        <v>0</v>
      </c>
      <c r="Y2" s="5">
        <v>0</v>
      </c>
      <c r="Z2" s="5">
        <v>0</v>
      </c>
      <c r="AA2" s="5">
        <v>0</v>
      </c>
      <c r="AB2" s="5">
        <v>8.3030000000000008</v>
      </c>
      <c r="AC2" s="5">
        <v>0.72199999999999998</v>
      </c>
      <c r="AD2" s="5">
        <v>0</v>
      </c>
      <c r="AE2" s="5">
        <v>9.7000000000000003E-2</v>
      </c>
      <c r="AF2" s="5">
        <v>4.1000000000000002E-2</v>
      </c>
      <c r="AG2" s="5">
        <v>2E-3</v>
      </c>
      <c r="AH2" s="5">
        <v>0</v>
      </c>
      <c r="AI2" s="5">
        <v>0.11700000000000001</v>
      </c>
      <c r="AJ2" s="5">
        <v>0.73799999999999999</v>
      </c>
      <c r="AK2" s="5">
        <v>89.774000000000001</v>
      </c>
    </row>
    <row r="3" spans="1:37" s="22" customFormat="1">
      <c r="A3" s="5" t="s">
        <v>746</v>
      </c>
      <c r="B3" s="5">
        <v>59</v>
      </c>
      <c r="C3" s="5"/>
      <c r="D3" s="133">
        <v>1.6</v>
      </c>
      <c r="E3" s="133"/>
      <c r="F3" s="151">
        <v>0</v>
      </c>
      <c r="G3" s="5" t="s">
        <v>766</v>
      </c>
      <c r="H3" s="5" t="s">
        <v>758</v>
      </c>
      <c r="I3" s="5"/>
      <c r="J3" s="5"/>
      <c r="K3" s="5"/>
      <c r="L3" s="5">
        <v>20.61</v>
      </c>
      <c r="M3" s="5" t="s">
        <v>587</v>
      </c>
      <c r="N3" s="5">
        <v>0</v>
      </c>
      <c r="O3" s="5">
        <v>0</v>
      </c>
      <c r="P3" s="5">
        <v>1.0999999999999999E-2</v>
      </c>
      <c r="Q3" s="5">
        <v>6.0000000000000001E-3</v>
      </c>
      <c r="R3" s="5">
        <v>1.0999999999999999E-2</v>
      </c>
      <c r="S3" s="5">
        <v>0</v>
      </c>
      <c r="T3" s="5">
        <v>1.2999999999999999E-2</v>
      </c>
      <c r="U3" s="5">
        <v>0</v>
      </c>
      <c r="V3" s="5">
        <v>0</v>
      </c>
      <c r="W3" s="5">
        <v>0</v>
      </c>
      <c r="X3" s="5">
        <v>0</v>
      </c>
      <c r="Y3" s="5">
        <v>0</v>
      </c>
      <c r="Z3" s="5">
        <v>0</v>
      </c>
      <c r="AA3" s="5">
        <v>0</v>
      </c>
      <c r="AB3" s="5">
        <v>8.4109999999999996</v>
      </c>
      <c r="AC3" s="5">
        <v>0.78900000000000003</v>
      </c>
      <c r="AD3" s="5">
        <v>0</v>
      </c>
      <c r="AE3" s="5">
        <v>0.105</v>
      </c>
      <c r="AF3" s="5">
        <v>4.2999999999999997E-2</v>
      </c>
      <c r="AG3" s="5">
        <v>3.0000000000000001E-3</v>
      </c>
      <c r="AH3" s="5">
        <v>4.4999999999999998E-2</v>
      </c>
      <c r="AI3" s="5">
        <v>0</v>
      </c>
      <c r="AJ3" s="5">
        <v>0.78300000000000003</v>
      </c>
      <c r="AK3" s="5">
        <v>89.576999999999998</v>
      </c>
    </row>
    <row r="4" spans="1:37">
      <c r="A4" s="5" t="s">
        <v>746</v>
      </c>
      <c r="B4" s="5">
        <v>60</v>
      </c>
      <c r="C4" s="5"/>
      <c r="D4" s="133">
        <v>2.5</v>
      </c>
      <c r="E4" s="133"/>
      <c r="F4" s="151">
        <v>0</v>
      </c>
      <c r="G4" s="5" t="s">
        <v>766</v>
      </c>
      <c r="H4" s="5" t="s">
        <v>758</v>
      </c>
      <c r="I4" s="5"/>
      <c r="J4" s="5"/>
      <c r="K4" s="5"/>
      <c r="L4" s="5">
        <v>20.190000000000001</v>
      </c>
      <c r="M4" s="5" t="s">
        <v>587</v>
      </c>
      <c r="N4" s="5">
        <v>0</v>
      </c>
      <c r="O4" s="5">
        <v>0</v>
      </c>
      <c r="P4" s="5">
        <v>0</v>
      </c>
      <c r="Q4" s="5">
        <v>0</v>
      </c>
      <c r="R4" s="5">
        <v>6.0000000000000001E-3</v>
      </c>
      <c r="S4" s="5">
        <v>2E-3</v>
      </c>
      <c r="T4" s="5">
        <v>1.4999999999999999E-2</v>
      </c>
      <c r="U4" s="5">
        <v>0</v>
      </c>
      <c r="V4" s="5">
        <v>0</v>
      </c>
      <c r="W4" s="5">
        <v>0</v>
      </c>
      <c r="X4" s="5">
        <v>0</v>
      </c>
      <c r="Y4" s="5">
        <v>0</v>
      </c>
      <c r="Z4" s="5">
        <v>2.1999999999999999E-2</v>
      </c>
      <c r="AA4" s="5">
        <v>0</v>
      </c>
      <c r="AB4" s="5">
        <v>13.004</v>
      </c>
      <c r="AC4" s="5">
        <v>0.26400000000000001</v>
      </c>
      <c r="AD4" s="5">
        <v>0</v>
      </c>
      <c r="AE4" s="5">
        <v>0.10299999999999999</v>
      </c>
      <c r="AF4" s="5">
        <v>4.2000000000000003E-2</v>
      </c>
      <c r="AG4" s="5">
        <v>3.0000000000000001E-3</v>
      </c>
      <c r="AH4" s="5">
        <v>7.4999999999999997E-2</v>
      </c>
      <c r="AI4" s="5">
        <v>0</v>
      </c>
      <c r="AJ4" s="5">
        <v>0.68700000000000006</v>
      </c>
      <c r="AK4" s="5">
        <v>85.614000000000004</v>
      </c>
    </row>
    <row r="5" spans="1:37">
      <c r="A5" s="5" t="s">
        <v>746</v>
      </c>
      <c r="B5" s="5">
        <v>61</v>
      </c>
      <c r="C5" s="5"/>
      <c r="D5" s="133">
        <v>3.5</v>
      </c>
      <c r="E5" s="133"/>
      <c r="F5" s="151">
        <v>0</v>
      </c>
      <c r="G5" s="5" t="s">
        <v>767</v>
      </c>
      <c r="H5" s="5" t="s">
        <v>758</v>
      </c>
      <c r="I5" s="5"/>
      <c r="J5" s="5"/>
      <c r="K5" s="5"/>
      <c r="L5" s="5">
        <v>20.38</v>
      </c>
      <c r="M5" s="5" t="s">
        <v>587</v>
      </c>
      <c r="N5" s="5">
        <v>0</v>
      </c>
      <c r="O5" s="5">
        <v>0</v>
      </c>
      <c r="P5" s="5">
        <v>0</v>
      </c>
      <c r="Q5" s="5">
        <v>5.0000000000000001E-3</v>
      </c>
      <c r="R5" s="5">
        <v>0</v>
      </c>
      <c r="S5" s="5">
        <v>2E-3</v>
      </c>
      <c r="T5" s="5">
        <v>1.2E-2</v>
      </c>
      <c r="U5" s="5">
        <v>0</v>
      </c>
      <c r="V5" s="5">
        <v>0</v>
      </c>
      <c r="W5" s="5">
        <v>0</v>
      </c>
      <c r="X5" s="5">
        <v>0</v>
      </c>
      <c r="Y5" s="5">
        <v>0</v>
      </c>
      <c r="Z5" s="5">
        <v>0</v>
      </c>
      <c r="AA5" s="5">
        <v>0</v>
      </c>
      <c r="AB5" s="5">
        <v>10.217000000000001</v>
      </c>
      <c r="AC5" s="5">
        <v>1.7070000000000001</v>
      </c>
      <c r="AD5" s="5">
        <v>0</v>
      </c>
      <c r="AE5" s="5">
        <v>0.122</v>
      </c>
      <c r="AF5" s="5">
        <v>4.8000000000000001E-2</v>
      </c>
      <c r="AG5" s="5">
        <v>3.0000000000000001E-3</v>
      </c>
      <c r="AH5" s="5">
        <v>5.8000000000000003E-2</v>
      </c>
      <c r="AI5" s="5">
        <v>0.10199999999999999</v>
      </c>
      <c r="AJ5" s="5">
        <v>0.60299999999999998</v>
      </c>
      <c r="AK5" s="5">
        <v>86.97</v>
      </c>
    </row>
    <row r="6" spans="1:37">
      <c r="A6" s="5" t="s">
        <v>746</v>
      </c>
      <c r="B6" s="5">
        <v>62</v>
      </c>
      <c r="C6" s="5"/>
      <c r="D6" s="133">
        <v>5.8</v>
      </c>
      <c r="E6" s="5"/>
      <c r="F6" s="151">
        <v>0</v>
      </c>
      <c r="G6" s="5" t="s">
        <v>766</v>
      </c>
      <c r="H6" s="5" t="s">
        <v>758</v>
      </c>
      <c r="I6" s="5"/>
      <c r="J6" s="5"/>
      <c r="K6" s="5"/>
      <c r="L6" s="5">
        <v>20.190000000000001</v>
      </c>
      <c r="M6" s="5" t="s">
        <v>587</v>
      </c>
      <c r="N6" s="5">
        <v>0</v>
      </c>
      <c r="O6" s="5">
        <v>0</v>
      </c>
      <c r="P6" s="5">
        <v>0</v>
      </c>
      <c r="Q6" s="5">
        <v>0</v>
      </c>
      <c r="R6" s="5">
        <v>0</v>
      </c>
      <c r="S6" s="5">
        <v>0</v>
      </c>
      <c r="T6" s="5">
        <v>1.0999999999999999E-2</v>
      </c>
      <c r="U6" s="5">
        <v>0</v>
      </c>
      <c r="V6" s="5">
        <v>0</v>
      </c>
      <c r="W6" s="5">
        <v>0</v>
      </c>
      <c r="X6" s="5">
        <v>0</v>
      </c>
      <c r="Y6" s="5">
        <v>0</v>
      </c>
      <c r="Z6" s="5">
        <v>2.3E-2</v>
      </c>
      <c r="AA6" s="5">
        <v>0</v>
      </c>
      <c r="AB6" s="5">
        <v>20.763000000000002</v>
      </c>
      <c r="AC6" s="5">
        <v>0.33500000000000002</v>
      </c>
      <c r="AD6" s="5">
        <v>0</v>
      </c>
      <c r="AE6" s="5">
        <v>7.1999999999999995E-2</v>
      </c>
      <c r="AF6" s="5">
        <v>2.8000000000000001E-2</v>
      </c>
      <c r="AG6" s="5">
        <v>2E-3</v>
      </c>
      <c r="AH6" s="5">
        <v>0</v>
      </c>
      <c r="AI6" s="5">
        <v>0</v>
      </c>
      <c r="AJ6" s="5">
        <v>0.36</v>
      </c>
      <c r="AK6" s="5">
        <v>78.221999999999994</v>
      </c>
    </row>
    <row r="7" spans="1:37">
      <c r="A7" s="5" t="s">
        <v>746</v>
      </c>
      <c r="B7" s="5">
        <v>63</v>
      </c>
      <c r="C7" s="5"/>
      <c r="D7" s="133">
        <v>9.6999999999999993</v>
      </c>
      <c r="E7" s="5"/>
      <c r="F7" s="151">
        <v>0</v>
      </c>
      <c r="G7" s="5" t="s">
        <v>766</v>
      </c>
      <c r="H7" s="5" t="s">
        <v>758</v>
      </c>
      <c r="I7" s="5"/>
      <c r="J7" s="5"/>
      <c r="K7" s="5"/>
      <c r="L7" s="5">
        <v>30.54</v>
      </c>
      <c r="M7" s="5" t="s">
        <v>587</v>
      </c>
      <c r="N7" s="5">
        <v>0</v>
      </c>
      <c r="O7" s="5">
        <v>0</v>
      </c>
      <c r="P7" s="5">
        <v>0</v>
      </c>
      <c r="Q7" s="5">
        <v>6.0000000000000001E-3</v>
      </c>
      <c r="R7" s="5">
        <v>2.3E-2</v>
      </c>
      <c r="S7" s="5">
        <v>2E-3</v>
      </c>
      <c r="T7" s="5">
        <v>8.0000000000000002E-3</v>
      </c>
      <c r="U7" s="5">
        <v>0</v>
      </c>
      <c r="V7" s="5">
        <v>0</v>
      </c>
      <c r="W7" s="5">
        <v>0</v>
      </c>
      <c r="X7" s="5">
        <v>0</v>
      </c>
      <c r="Y7" s="5">
        <v>0</v>
      </c>
      <c r="Z7" s="5">
        <v>0</v>
      </c>
      <c r="AA7" s="5">
        <v>0</v>
      </c>
      <c r="AB7" s="5">
        <v>10.29</v>
      </c>
      <c r="AC7" s="5">
        <v>0.54600000000000004</v>
      </c>
      <c r="AD7" s="5">
        <v>0</v>
      </c>
      <c r="AE7" s="5">
        <v>8.5999999999999993E-2</v>
      </c>
      <c r="AF7" s="5">
        <v>3.9E-2</v>
      </c>
      <c r="AG7" s="5">
        <v>3.0000000000000001E-3</v>
      </c>
      <c r="AH7" s="5">
        <v>0</v>
      </c>
      <c r="AI7" s="5">
        <v>4.3999999999999997E-2</v>
      </c>
      <c r="AJ7" s="5">
        <v>0.309</v>
      </c>
      <c r="AK7" s="5">
        <v>88.356999999999999</v>
      </c>
    </row>
    <row r="8" spans="1:37">
      <c r="A8" s="5" t="s">
        <v>746</v>
      </c>
      <c r="B8" s="5">
        <v>48</v>
      </c>
      <c r="C8" s="5"/>
      <c r="D8" s="133">
        <v>13.9</v>
      </c>
      <c r="E8" s="133"/>
      <c r="F8" s="151">
        <v>0</v>
      </c>
      <c r="G8" s="5"/>
      <c r="H8" s="5" t="s">
        <v>758</v>
      </c>
      <c r="I8" s="5"/>
      <c r="J8" s="5"/>
      <c r="K8" s="5"/>
      <c r="L8" s="5">
        <v>20.34</v>
      </c>
      <c r="M8" s="5" t="s">
        <v>587</v>
      </c>
      <c r="N8" s="5">
        <v>0</v>
      </c>
      <c r="O8" s="5">
        <v>0</v>
      </c>
      <c r="P8" s="5">
        <v>0</v>
      </c>
      <c r="Q8" s="5">
        <v>6.0000000000000001E-3</v>
      </c>
      <c r="R8" s="5">
        <v>1.0999999999999999E-2</v>
      </c>
      <c r="S8" s="5">
        <v>2E-3</v>
      </c>
      <c r="T8" s="5">
        <v>2.4E-2</v>
      </c>
      <c r="U8" s="5">
        <v>3.0000000000000001E-3</v>
      </c>
      <c r="V8" s="5">
        <v>0</v>
      </c>
      <c r="W8" s="5">
        <v>0</v>
      </c>
      <c r="X8" s="5">
        <v>0</v>
      </c>
      <c r="Y8" s="5">
        <v>0</v>
      </c>
      <c r="Z8" s="5">
        <v>1.9E-2</v>
      </c>
      <c r="AA8" s="5">
        <v>0</v>
      </c>
      <c r="AB8" s="5">
        <v>7.5659999999999998</v>
      </c>
      <c r="AC8" s="5">
        <v>9.5000000000000001E-2</v>
      </c>
      <c r="AD8" s="5">
        <v>0</v>
      </c>
      <c r="AE8" s="5">
        <v>8.3000000000000004E-2</v>
      </c>
      <c r="AF8" s="5">
        <v>0.04</v>
      </c>
      <c r="AG8" s="5">
        <v>3.0000000000000001E-3</v>
      </c>
      <c r="AH8" s="5">
        <v>0</v>
      </c>
      <c r="AI8" s="5">
        <v>0.108</v>
      </c>
      <c r="AJ8" s="5">
        <v>0.38100000000000001</v>
      </c>
      <c r="AK8" s="5">
        <v>91.533000000000001</v>
      </c>
    </row>
    <row r="9" spans="1:37">
      <c r="A9" s="5" t="s">
        <v>746</v>
      </c>
      <c r="B9" s="5">
        <v>49</v>
      </c>
      <c r="C9" s="5"/>
      <c r="D9" s="133">
        <v>16.079999999999998</v>
      </c>
      <c r="E9" s="133"/>
      <c r="F9" s="151">
        <v>0</v>
      </c>
      <c r="G9" s="5" t="s">
        <v>823</v>
      </c>
      <c r="H9" s="5" t="s">
        <v>758</v>
      </c>
      <c r="I9" s="5"/>
      <c r="J9" s="5"/>
      <c r="K9" s="5"/>
      <c r="L9" s="5">
        <v>20.11</v>
      </c>
      <c r="M9" s="5" t="s">
        <v>587</v>
      </c>
      <c r="N9" s="5">
        <v>0</v>
      </c>
      <c r="O9" s="5">
        <v>0</v>
      </c>
      <c r="P9" s="5">
        <v>0</v>
      </c>
      <c r="Q9" s="5">
        <v>0</v>
      </c>
      <c r="R9" s="5">
        <v>7.0000000000000001E-3</v>
      </c>
      <c r="S9" s="5">
        <v>4.0000000000000001E-3</v>
      </c>
      <c r="T9" s="5">
        <v>0</v>
      </c>
      <c r="U9" s="5">
        <v>0</v>
      </c>
      <c r="V9" s="5">
        <v>0</v>
      </c>
      <c r="W9" s="5">
        <v>0</v>
      </c>
      <c r="X9" s="5">
        <v>0</v>
      </c>
      <c r="Y9" s="5">
        <v>0</v>
      </c>
      <c r="Z9" s="5">
        <v>0</v>
      </c>
      <c r="AA9" s="5">
        <v>0</v>
      </c>
      <c r="AB9" s="5">
        <v>1.5369999999999999</v>
      </c>
      <c r="AC9" s="5">
        <v>5.2999999999999999E-2</v>
      </c>
      <c r="AD9" s="5">
        <v>0</v>
      </c>
      <c r="AE9" s="5">
        <v>0.1</v>
      </c>
      <c r="AF9" s="5">
        <v>4.9000000000000002E-2</v>
      </c>
      <c r="AG9" s="5">
        <v>0</v>
      </c>
      <c r="AH9" s="5">
        <v>0</v>
      </c>
      <c r="AI9" s="5">
        <v>0</v>
      </c>
      <c r="AJ9" s="5">
        <v>0.13400000000000001</v>
      </c>
      <c r="AK9" s="5">
        <v>97.950999999999993</v>
      </c>
    </row>
    <row r="10" spans="1:37">
      <c r="A10" s="5" t="s">
        <v>746</v>
      </c>
      <c r="B10" s="5">
        <v>97</v>
      </c>
      <c r="C10" s="5"/>
      <c r="D10" s="5">
        <v>16.100000000000001</v>
      </c>
      <c r="E10" s="5"/>
      <c r="F10" s="151">
        <v>0</v>
      </c>
      <c r="G10" s="5" t="s">
        <v>776</v>
      </c>
      <c r="H10" s="5" t="s">
        <v>758</v>
      </c>
      <c r="I10" s="5"/>
      <c r="J10" s="5"/>
      <c r="K10" s="5"/>
      <c r="L10" s="5">
        <v>20.079999999999998</v>
      </c>
      <c r="M10" s="5" t="s">
        <v>587</v>
      </c>
      <c r="N10" s="5">
        <v>0</v>
      </c>
      <c r="O10" s="5">
        <v>0</v>
      </c>
      <c r="P10" s="5">
        <v>0</v>
      </c>
      <c r="Q10" s="5">
        <v>5.0000000000000001E-3</v>
      </c>
      <c r="R10" s="5">
        <v>1.6E-2</v>
      </c>
      <c r="S10" s="5">
        <v>2E-3</v>
      </c>
      <c r="T10" s="5">
        <v>1.7000000000000001E-2</v>
      </c>
      <c r="U10" s="5">
        <v>3.0000000000000001E-3</v>
      </c>
      <c r="V10" s="5">
        <v>0</v>
      </c>
      <c r="W10" s="5">
        <v>0</v>
      </c>
      <c r="X10" s="5">
        <v>0</v>
      </c>
      <c r="Y10" s="5">
        <v>0</v>
      </c>
      <c r="Z10" s="5">
        <v>0</v>
      </c>
      <c r="AA10" s="5">
        <v>0</v>
      </c>
      <c r="AB10" s="5">
        <v>7.4020000000000001</v>
      </c>
      <c r="AC10" s="5">
        <v>0.22700000000000001</v>
      </c>
      <c r="AD10" s="5">
        <v>0</v>
      </c>
      <c r="AE10" s="5">
        <v>8.8999999999999996E-2</v>
      </c>
      <c r="AF10" s="5">
        <v>3.7999999999999999E-2</v>
      </c>
      <c r="AG10" s="5">
        <v>3.0000000000000001E-3</v>
      </c>
      <c r="AH10" s="5">
        <v>0</v>
      </c>
      <c r="AI10" s="5">
        <v>0.30099999999999999</v>
      </c>
      <c r="AJ10" s="5">
        <v>0.56699999999999995</v>
      </c>
      <c r="AK10" s="5">
        <v>91.180999999999997</v>
      </c>
    </row>
    <row r="11" spans="1:37">
      <c r="A11" s="5" t="s">
        <v>746</v>
      </c>
      <c r="B11" s="5">
        <v>50</v>
      </c>
      <c r="C11" s="5"/>
      <c r="D11" s="133">
        <v>16.11</v>
      </c>
      <c r="E11" s="133"/>
      <c r="F11" s="151">
        <v>0</v>
      </c>
      <c r="G11" s="5" t="s">
        <v>823</v>
      </c>
      <c r="H11" s="5" t="s">
        <v>758</v>
      </c>
      <c r="I11" s="5"/>
      <c r="J11" s="5"/>
      <c r="K11" s="5"/>
      <c r="L11" s="5">
        <v>20.350000000000001</v>
      </c>
      <c r="M11" s="5" t="s">
        <v>587</v>
      </c>
      <c r="N11" s="5">
        <v>0</v>
      </c>
      <c r="O11" s="5">
        <v>0</v>
      </c>
      <c r="P11" s="5">
        <v>0</v>
      </c>
      <c r="Q11" s="5">
        <v>0.01</v>
      </c>
      <c r="R11" s="5">
        <v>1.9E-2</v>
      </c>
      <c r="S11" s="5">
        <v>3.0000000000000001E-3</v>
      </c>
      <c r="T11" s="5">
        <v>1.6E-2</v>
      </c>
      <c r="U11" s="5">
        <v>3.0000000000000001E-3</v>
      </c>
      <c r="V11" s="5">
        <v>0</v>
      </c>
      <c r="W11" s="5">
        <v>0</v>
      </c>
      <c r="X11" s="5">
        <v>0</v>
      </c>
      <c r="Y11" s="5">
        <v>0</v>
      </c>
      <c r="Z11" s="5">
        <v>1.7999999999999999E-2</v>
      </c>
      <c r="AA11" s="5">
        <v>0</v>
      </c>
      <c r="AB11" s="5">
        <v>5.3879999999999999</v>
      </c>
      <c r="AC11" s="5">
        <v>0.14399999999999999</v>
      </c>
      <c r="AD11" s="5">
        <v>0</v>
      </c>
      <c r="AE11" s="5">
        <v>9.6000000000000002E-2</v>
      </c>
      <c r="AF11" s="5">
        <v>3.9E-2</v>
      </c>
      <c r="AG11" s="5">
        <v>3.0000000000000001E-3</v>
      </c>
      <c r="AH11" s="5">
        <v>0</v>
      </c>
      <c r="AI11" s="5">
        <v>0.186</v>
      </c>
      <c r="AJ11" s="5">
        <v>0.52</v>
      </c>
      <c r="AK11" s="5">
        <v>93.418999999999997</v>
      </c>
    </row>
    <row r="12" spans="1:37">
      <c r="A12" s="5" t="s">
        <v>746</v>
      </c>
      <c r="B12" s="5">
        <v>51</v>
      </c>
      <c r="C12" s="5"/>
      <c r="D12" s="133">
        <v>16.25</v>
      </c>
      <c r="E12" s="133"/>
      <c r="F12" s="151">
        <v>0</v>
      </c>
      <c r="G12" s="5" t="s">
        <v>823</v>
      </c>
      <c r="H12" s="5" t="s">
        <v>758</v>
      </c>
      <c r="I12" s="5"/>
      <c r="J12" s="5"/>
      <c r="K12" s="5"/>
      <c r="L12" s="5">
        <v>20.149999999999999</v>
      </c>
      <c r="M12" s="5" t="s">
        <v>587</v>
      </c>
      <c r="N12" s="5">
        <v>0</v>
      </c>
      <c r="O12" s="5">
        <v>0</v>
      </c>
      <c r="P12" s="5">
        <v>0</v>
      </c>
      <c r="Q12" s="5">
        <v>0</v>
      </c>
      <c r="R12" s="5">
        <v>3.1E-2</v>
      </c>
      <c r="S12" s="5">
        <v>3.0000000000000001E-3</v>
      </c>
      <c r="T12" s="5">
        <v>0</v>
      </c>
      <c r="U12" s="5">
        <v>0</v>
      </c>
      <c r="V12" s="5">
        <v>0</v>
      </c>
      <c r="W12" s="5">
        <v>0</v>
      </c>
      <c r="X12" s="5">
        <v>0</v>
      </c>
      <c r="Y12" s="5">
        <v>0</v>
      </c>
      <c r="Z12" s="5">
        <v>0</v>
      </c>
      <c r="AA12" s="5">
        <v>0</v>
      </c>
      <c r="AB12" s="5">
        <v>2.0209999999999999</v>
      </c>
      <c r="AC12" s="5">
        <v>5.8999999999999997E-2</v>
      </c>
      <c r="AD12" s="5">
        <v>0</v>
      </c>
      <c r="AE12" s="5">
        <v>0.11</v>
      </c>
      <c r="AF12" s="5">
        <v>5.1999999999999998E-2</v>
      </c>
      <c r="AG12" s="5">
        <v>0</v>
      </c>
      <c r="AH12" s="5">
        <v>0</v>
      </c>
      <c r="AI12" s="5">
        <v>0.126</v>
      </c>
      <c r="AJ12" s="5">
        <v>0.13900000000000001</v>
      </c>
      <c r="AK12" s="5">
        <v>97.305000000000007</v>
      </c>
    </row>
    <row r="13" spans="1:37">
      <c r="A13" s="5" t="s">
        <v>746</v>
      </c>
      <c r="B13" s="5">
        <v>52</v>
      </c>
      <c r="C13" s="5"/>
      <c r="D13" s="133">
        <v>16.850000000000001</v>
      </c>
      <c r="E13" s="133"/>
      <c r="F13" s="151">
        <v>0</v>
      </c>
      <c r="G13" s="5" t="s">
        <v>823</v>
      </c>
      <c r="H13" s="5" t="s">
        <v>758</v>
      </c>
      <c r="I13" s="5"/>
      <c r="J13" s="5"/>
      <c r="K13" s="5"/>
      <c r="L13" s="5">
        <v>20.36</v>
      </c>
      <c r="M13" s="5" t="s">
        <v>587</v>
      </c>
      <c r="N13" s="5">
        <v>0</v>
      </c>
      <c r="O13" s="5">
        <v>0</v>
      </c>
      <c r="P13" s="5">
        <v>0</v>
      </c>
      <c r="Q13" s="5">
        <v>0</v>
      </c>
      <c r="R13" s="5">
        <v>1.7999999999999999E-2</v>
      </c>
      <c r="S13" s="5">
        <v>2E-3</v>
      </c>
      <c r="T13" s="5">
        <v>0</v>
      </c>
      <c r="U13" s="5">
        <v>0</v>
      </c>
      <c r="V13" s="5">
        <v>0</v>
      </c>
      <c r="W13" s="5">
        <v>0</v>
      </c>
      <c r="X13" s="5">
        <v>0</v>
      </c>
      <c r="Y13" s="5">
        <v>0</v>
      </c>
      <c r="Z13" s="5">
        <v>0</v>
      </c>
      <c r="AA13" s="5">
        <v>0</v>
      </c>
      <c r="AB13" s="5">
        <v>7.9</v>
      </c>
      <c r="AC13" s="5">
        <v>0.29499999999999998</v>
      </c>
      <c r="AD13" s="5">
        <v>0</v>
      </c>
      <c r="AE13" s="5">
        <v>7.4999999999999997E-2</v>
      </c>
      <c r="AF13" s="5">
        <v>3.5999999999999997E-2</v>
      </c>
      <c r="AG13" s="5">
        <v>0</v>
      </c>
      <c r="AH13" s="5">
        <v>0</v>
      </c>
      <c r="AI13" s="5">
        <v>0.33700000000000002</v>
      </c>
      <c r="AJ13" s="5">
        <v>0.36799999999999999</v>
      </c>
      <c r="AK13" s="5">
        <v>90.849000000000004</v>
      </c>
    </row>
    <row r="14" spans="1:37">
      <c r="A14" s="5" t="s">
        <v>746</v>
      </c>
      <c r="B14" s="5">
        <v>110</v>
      </c>
      <c r="C14" s="5"/>
      <c r="D14" s="5">
        <v>16.899999999999999</v>
      </c>
      <c r="E14" s="5"/>
      <c r="F14" s="151">
        <v>0</v>
      </c>
      <c r="G14" s="5" t="s">
        <v>780</v>
      </c>
      <c r="H14" s="5" t="s">
        <v>758</v>
      </c>
      <c r="I14" s="5"/>
      <c r="J14" s="5"/>
      <c r="K14" s="5"/>
      <c r="L14" s="5">
        <v>20.170000000000002</v>
      </c>
      <c r="M14" s="5" t="s">
        <v>587</v>
      </c>
      <c r="N14" s="5">
        <v>0</v>
      </c>
      <c r="O14" s="5">
        <v>0</v>
      </c>
      <c r="P14" s="5">
        <v>0</v>
      </c>
      <c r="Q14" s="5">
        <v>0</v>
      </c>
      <c r="R14" s="5">
        <v>8.0000000000000002E-3</v>
      </c>
      <c r="S14" s="5">
        <v>2E-3</v>
      </c>
      <c r="T14" s="5">
        <v>1.6E-2</v>
      </c>
      <c r="U14" s="5">
        <v>0</v>
      </c>
      <c r="V14" s="5">
        <v>0</v>
      </c>
      <c r="W14" s="5">
        <v>0</v>
      </c>
      <c r="X14" s="5">
        <v>0</v>
      </c>
      <c r="Y14" s="5">
        <v>0</v>
      </c>
      <c r="Z14" s="5">
        <v>0</v>
      </c>
      <c r="AA14" s="5">
        <v>0</v>
      </c>
      <c r="AB14" s="5">
        <v>10.194000000000001</v>
      </c>
      <c r="AC14" s="5">
        <v>0.221</v>
      </c>
      <c r="AD14" s="5">
        <v>0</v>
      </c>
      <c r="AE14" s="5">
        <v>0.10100000000000001</v>
      </c>
      <c r="AF14" s="5">
        <v>4.1000000000000002E-2</v>
      </c>
      <c r="AG14" s="5">
        <v>4.0000000000000001E-3</v>
      </c>
      <c r="AH14" s="5">
        <v>0</v>
      </c>
      <c r="AI14" s="5">
        <v>0.16800000000000001</v>
      </c>
      <c r="AJ14" s="5">
        <v>0.41199999999999998</v>
      </c>
      <c r="AK14" s="5">
        <v>88.694999999999993</v>
      </c>
    </row>
    <row r="15" spans="1:37">
      <c r="A15" s="5" t="s">
        <v>746</v>
      </c>
      <c r="B15" s="5">
        <v>56</v>
      </c>
      <c r="C15" s="5"/>
      <c r="D15" s="133">
        <v>17.8</v>
      </c>
      <c r="E15" s="133"/>
      <c r="F15" s="151">
        <v>0</v>
      </c>
      <c r="G15" s="5" t="s">
        <v>764</v>
      </c>
      <c r="H15" s="5" t="s">
        <v>758</v>
      </c>
      <c r="I15" s="5"/>
      <c r="J15" s="5"/>
      <c r="K15" s="5"/>
      <c r="L15" s="5">
        <v>20.81</v>
      </c>
      <c r="M15" s="5" t="s">
        <v>587</v>
      </c>
      <c r="N15" s="5">
        <v>0</v>
      </c>
      <c r="O15" s="5">
        <v>0</v>
      </c>
      <c r="P15" s="5">
        <v>0</v>
      </c>
      <c r="Q15" s="5">
        <v>0</v>
      </c>
      <c r="R15" s="5">
        <v>1.4E-2</v>
      </c>
      <c r="S15" s="5">
        <v>3.0000000000000001E-3</v>
      </c>
      <c r="T15" s="5">
        <v>3.0000000000000001E-3</v>
      </c>
      <c r="U15" s="5">
        <v>0</v>
      </c>
      <c r="V15" s="5">
        <v>0</v>
      </c>
      <c r="W15" s="5">
        <v>0</v>
      </c>
      <c r="X15" s="5">
        <v>0</v>
      </c>
      <c r="Y15" s="5">
        <v>0</v>
      </c>
      <c r="Z15" s="5">
        <v>0</v>
      </c>
      <c r="AA15" s="5">
        <v>0</v>
      </c>
      <c r="AB15" s="5">
        <v>1.431</v>
      </c>
      <c r="AC15" s="5">
        <v>2.8000000000000001E-2</v>
      </c>
      <c r="AD15" s="5">
        <v>0</v>
      </c>
      <c r="AE15" s="5">
        <v>0.09</v>
      </c>
      <c r="AF15" s="5">
        <v>4.2999999999999997E-2</v>
      </c>
      <c r="AG15" s="5">
        <v>0</v>
      </c>
      <c r="AH15" s="5">
        <v>0</v>
      </c>
      <c r="AI15" s="5">
        <v>0</v>
      </c>
      <c r="AJ15" s="5">
        <v>0.13400000000000001</v>
      </c>
      <c r="AK15" s="5">
        <v>98.09</v>
      </c>
    </row>
    <row r="16" spans="1:37">
      <c r="A16" s="5" t="s">
        <v>746</v>
      </c>
      <c r="B16" s="5">
        <v>96</v>
      </c>
      <c r="C16" s="5"/>
      <c r="D16" s="5">
        <v>18.899999999999999</v>
      </c>
      <c r="E16" s="5"/>
      <c r="F16" s="151">
        <v>0</v>
      </c>
      <c r="G16" s="5" t="s">
        <v>775</v>
      </c>
      <c r="H16" s="5" t="s">
        <v>758</v>
      </c>
      <c r="I16" s="5"/>
      <c r="J16" s="5"/>
      <c r="K16" s="5"/>
      <c r="L16" s="5">
        <v>37.6</v>
      </c>
      <c r="M16" s="5" t="s">
        <v>587</v>
      </c>
      <c r="N16" s="5">
        <v>0</v>
      </c>
      <c r="O16" s="5">
        <v>0</v>
      </c>
      <c r="P16" s="5">
        <v>0</v>
      </c>
      <c r="Q16" s="5">
        <v>0</v>
      </c>
      <c r="R16" s="5">
        <v>0</v>
      </c>
      <c r="S16" s="5">
        <v>4.0000000000000001E-3</v>
      </c>
      <c r="T16" s="5">
        <v>0</v>
      </c>
      <c r="U16" s="5">
        <v>5.0000000000000001E-3</v>
      </c>
      <c r="V16" s="5">
        <v>0</v>
      </c>
      <c r="W16" s="5">
        <v>0</v>
      </c>
      <c r="X16" s="5">
        <v>0</v>
      </c>
      <c r="Y16" s="5">
        <v>0</v>
      </c>
      <c r="Z16" s="5">
        <v>0</v>
      </c>
      <c r="AA16" s="5">
        <v>0</v>
      </c>
      <c r="AB16" s="5">
        <v>11.707000000000001</v>
      </c>
      <c r="AC16" s="5">
        <v>0.311</v>
      </c>
      <c r="AD16" s="5">
        <v>0</v>
      </c>
      <c r="AE16" s="5">
        <v>0</v>
      </c>
      <c r="AF16" s="5">
        <v>0</v>
      </c>
      <c r="AG16" s="5">
        <v>0</v>
      </c>
      <c r="AH16" s="5">
        <v>0</v>
      </c>
      <c r="AI16" s="5">
        <v>0.13200000000000001</v>
      </c>
      <c r="AJ16" s="5">
        <v>0.219</v>
      </c>
      <c r="AK16" s="5">
        <v>82.504000000000005</v>
      </c>
    </row>
    <row r="17" spans="1:37">
      <c r="A17" s="5" t="s">
        <v>746</v>
      </c>
      <c r="B17" s="5">
        <v>54</v>
      </c>
      <c r="C17" s="5"/>
      <c r="D17" s="133">
        <v>19.2</v>
      </c>
      <c r="E17" s="133"/>
      <c r="F17" s="152">
        <v>1E-3</v>
      </c>
      <c r="G17" s="5" t="s">
        <v>763</v>
      </c>
      <c r="H17" s="5" t="s">
        <v>758</v>
      </c>
      <c r="I17" s="5"/>
      <c r="J17" s="5"/>
      <c r="K17" s="5"/>
      <c r="L17" s="5">
        <v>20.2</v>
      </c>
      <c r="M17" s="5" t="s">
        <v>587</v>
      </c>
      <c r="N17" s="5">
        <v>0</v>
      </c>
      <c r="O17" s="5">
        <v>0</v>
      </c>
      <c r="P17" s="5">
        <v>0</v>
      </c>
      <c r="Q17" s="5">
        <v>0</v>
      </c>
      <c r="R17" s="5">
        <v>1.6E-2</v>
      </c>
      <c r="S17" s="5">
        <v>2E-3</v>
      </c>
      <c r="T17" s="5">
        <v>1.4E-2</v>
      </c>
      <c r="U17" s="5">
        <v>4.0000000000000001E-3</v>
      </c>
      <c r="V17" s="5">
        <v>0</v>
      </c>
      <c r="W17" s="5">
        <v>0</v>
      </c>
      <c r="X17" s="5">
        <v>0</v>
      </c>
      <c r="Y17" s="5">
        <v>0</v>
      </c>
      <c r="Z17" s="5">
        <v>1.9E-2</v>
      </c>
      <c r="AA17" s="5">
        <v>0</v>
      </c>
      <c r="AB17" s="5">
        <v>8.1150000000000002</v>
      </c>
      <c r="AC17" s="5">
        <v>0.109</v>
      </c>
      <c r="AD17" s="5">
        <v>0</v>
      </c>
      <c r="AE17" s="5">
        <v>0.104</v>
      </c>
      <c r="AF17" s="5">
        <v>4.1000000000000002E-2</v>
      </c>
      <c r="AG17" s="5">
        <v>3.0000000000000001E-3</v>
      </c>
      <c r="AH17" s="5">
        <v>4.7E-2</v>
      </c>
      <c r="AI17" s="5">
        <v>0</v>
      </c>
      <c r="AJ17" s="5">
        <v>0.63100000000000001</v>
      </c>
      <c r="AK17" s="5">
        <v>90.769000000000005</v>
      </c>
    </row>
    <row r="18" spans="1:37">
      <c r="A18" s="5" t="s">
        <v>746</v>
      </c>
      <c r="B18" s="5">
        <v>53</v>
      </c>
      <c r="C18" s="5"/>
      <c r="D18" s="133">
        <v>19.3</v>
      </c>
      <c r="E18" s="133"/>
      <c r="F18" s="151">
        <v>0</v>
      </c>
      <c r="G18" s="5" t="s">
        <v>824</v>
      </c>
      <c r="H18" s="5" t="s">
        <v>758</v>
      </c>
      <c r="I18" s="5"/>
      <c r="J18" s="5"/>
      <c r="K18" s="5"/>
      <c r="L18" s="5">
        <v>20.39</v>
      </c>
      <c r="M18" s="5" t="s">
        <v>587</v>
      </c>
      <c r="N18" s="5">
        <v>0</v>
      </c>
      <c r="O18" s="5">
        <v>0</v>
      </c>
      <c r="P18" s="5">
        <v>0</v>
      </c>
      <c r="Q18" s="5">
        <v>0</v>
      </c>
      <c r="R18" s="5">
        <v>0</v>
      </c>
      <c r="S18" s="5">
        <v>3.0000000000000001E-3</v>
      </c>
      <c r="T18" s="5">
        <v>0</v>
      </c>
      <c r="U18" s="5">
        <v>1.7000000000000001E-2</v>
      </c>
      <c r="V18" s="5">
        <v>0</v>
      </c>
      <c r="W18" s="5">
        <v>0</v>
      </c>
      <c r="X18" s="5">
        <v>0</v>
      </c>
      <c r="Y18" s="5">
        <v>0</v>
      </c>
      <c r="Z18" s="5">
        <v>0</v>
      </c>
      <c r="AA18" s="5">
        <v>0</v>
      </c>
      <c r="AB18" s="5">
        <v>0.66800000000000004</v>
      </c>
      <c r="AC18" s="5">
        <v>0.14499999999999999</v>
      </c>
      <c r="AD18" s="5">
        <v>0</v>
      </c>
      <c r="AE18" s="5">
        <v>0.109</v>
      </c>
      <c r="AF18" s="5">
        <v>4.7E-2</v>
      </c>
      <c r="AG18" s="5">
        <v>0</v>
      </c>
      <c r="AH18" s="5">
        <v>0</v>
      </c>
      <c r="AI18" s="5">
        <v>0</v>
      </c>
      <c r="AJ18" s="5">
        <v>0.124</v>
      </c>
      <c r="AK18" s="5">
        <v>98.65</v>
      </c>
    </row>
    <row r="19" spans="1:37">
      <c r="A19" s="5" t="s">
        <v>746</v>
      </c>
      <c r="B19" s="5">
        <v>55</v>
      </c>
      <c r="C19" s="5"/>
      <c r="D19" s="133">
        <v>20</v>
      </c>
      <c r="E19" s="133"/>
      <c r="F19" s="151">
        <v>0</v>
      </c>
      <c r="G19" s="5" t="s">
        <v>825</v>
      </c>
      <c r="H19" s="5" t="s">
        <v>758</v>
      </c>
      <c r="I19" s="5"/>
      <c r="J19" s="5"/>
      <c r="K19" s="5"/>
      <c r="L19" s="5">
        <v>20.11</v>
      </c>
      <c r="M19" s="5" t="s">
        <v>587</v>
      </c>
      <c r="N19" s="5">
        <v>0</v>
      </c>
      <c r="O19" s="5">
        <v>0</v>
      </c>
      <c r="P19" s="5">
        <v>0</v>
      </c>
      <c r="Q19" s="5">
        <v>0</v>
      </c>
      <c r="R19" s="5">
        <v>8.0000000000000002E-3</v>
      </c>
      <c r="S19" s="5">
        <v>2E-3</v>
      </c>
      <c r="T19" s="5">
        <v>0.01</v>
      </c>
      <c r="U19" s="5">
        <v>2E-3</v>
      </c>
      <c r="V19" s="5">
        <v>2E-3</v>
      </c>
      <c r="W19" s="5">
        <v>0</v>
      </c>
      <c r="X19" s="5">
        <v>0</v>
      </c>
      <c r="Y19" s="5">
        <v>0</v>
      </c>
      <c r="Z19" s="5">
        <v>0</v>
      </c>
      <c r="AA19" s="5">
        <v>0</v>
      </c>
      <c r="AB19" s="5">
        <v>4.8659999999999997</v>
      </c>
      <c r="AC19" s="5">
        <v>7.1999999999999995E-2</v>
      </c>
      <c r="AD19" s="5">
        <v>0</v>
      </c>
      <c r="AE19" s="5">
        <v>9.2999999999999999E-2</v>
      </c>
      <c r="AF19" s="5">
        <v>3.9E-2</v>
      </c>
      <c r="AG19" s="5">
        <v>2E-3</v>
      </c>
      <c r="AH19" s="5">
        <v>0</v>
      </c>
      <c r="AI19" s="5">
        <v>0</v>
      </c>
      <c r="AJ19" s="5">
        <v>0.36899999999999999</v>
      </c>
      <c r="AK19" s="5">
        <v>94.326999999999998</v>
      </c>
    </row>
    <row r="20" spans="1:37">
      <c r="A20" s="5" t="s">
        <v>746</v>
      </c>
      <c r="B20" s="5">
        <v>95</v>
      </c>
      <c r="C20" s="5"/>
      <c r="D20" s="5">
        <v>20</v>
      </c>
      <c r="E20" s="5"/>
      <c r="F20" s="151">
        <v>0</v>
      </c>
      <c r="G20" s="5" t="s">
        <v>774</v>
      </c>
      <c r="H20" s="5" t="s">
        <v>758</v>
      </c>
      <c r="I20" s="5"/>
      <c r="J20" s="5"/>
      <c r="K20" s="5"/>
      <c r="L20" s="5">
        <v>20.04</v>
      </c>
      <c r="M20" s="5" t="s">
        <v>587</v>
      </c>
      <c r="N20" s="5">
        <v>0</v>
      </c>
      <c r="O20" s="5">
        <v>0</v>
      </c>
      <c r="P20" s="5">
        <v>0</v>
      </c>
      <c r="Q20" s="5">
        <v>4.0000000000000001E-3</v>
      </c>
      <c r="R20" s="5">
        <v>0.01</v>
      </c>
      <c r="S20" s="5">
        <v>2E-3</v>
      </c>
      <c r="T20" s="5">
        <v>8.9999999999999993E-3</v>
      </c>
      <c r="U20" s="5">
        <v>0</v>
      </c>
      <c r="V20" s="5">
        <v>2E-3</v>
      </c>
      <c r="W20" s="5">
        <v>0</v>
      </c>
      <c r="X20" s="5">
        <v>0</v>
      </c>
      <c r="Y20" s="5">
        <v>0</v>
      </c>
      <c r="Z20" s="5">
        <v>0</v>
      </c>
      <c r="AA20" s="5">
        <v>0</v>
      </c>
      <c r="AB20" s="5">
        <v>4.0220000000000002</v>
      </c>
      <c r="AC20" s="5">
        <v>6.0999999999999999E-2</v>
      </c>
      <c r="AD20" s="5">
        <v>0</v>
      </c>
      <c r="AE20" s="5">
        <v>9.7000000000000003E-2</v>
      </c>
      <c r="AF20" s="5">
        <v>4.2999999999999997E-2</v>
      </c>
      <c r="AG20" s="5">
        <v>3.0000000000000001E-3</v>
      </c>
      <c r="AH20" s="5">
        <v>0</v>
      </c>
      <c r="AI20" s="5">
        <v>0</v>
      </c>
      <c r="AJ20" s="5">
        <v>0.28999999999999998</v>
      </c>
      <c r="AK20" s="5">
        <v>95.254000000000005</v>
      </c>
    </row>
    <row r="21" spans="1:37">
      <c r="A21" s="5" t="s">
        <v>746</v>
      </c>
      <c r="B21" s="5">
        <v>57</v>
      </c>
      <c r="C21" s="5"/>
      <c r="D21" s="133">
        <v>22.3</v>
      </c>
      <c r="E21" s="133"/>
      <c r="F21" s="151">
        <v>0</v>
      </c>
      <c r="G21" s="5" t="s">
        <v>763</v>
      </c>
      <c r="H21" s="5" t="s">
        <v>758</v>
      </c>
      <c r="I21" s="5"/>
      <c r="J21" s="5"/>
      <c r="K21" s="5"/>
      <c r="L21" s="5">
        <v>20.2</v>
      </c>
      <c r="M21" s="5" t="s">
        <v>587</v>
      </c>
      <c r="N21" s="5">
        <v>0</v>
      </c>
      <c r="O21" s="5">
        <v>0</v>
      </c>
      <c r="P21" s="5">
        <v>1.2E-2</v>
      </c>
      <c r="Q21" s="5">
        <v>4.0000000000000001E-3</v>
      </c>
      <c r="R21" s="5">
        <v>1.4999999999999999E-2</v>
      </c>
      <c r="S21" s="5">
        <v>3.0000000000000001E-3</v>
      </c>
      <c r="T21" s="5">
        <v>1.4999999999999999E-2</v>
      </c>
      <c r="U21" s="5">
        <v>4.0000000000000001E-3</v>
      </c>
      <c r="V21" s="5">
        <v>0</v>
      </c>
      <c r="W21" s="5">
        <v>0</v>
      </c>
      <c r="X21" s="5">
        <v>0</v>
      </c>
      <c r="Y21" s="5">
        <v>0</v>
      </c>
      <c r="Z21" s="5">
        <v>2.1000000000000001E-2</v>
      </c>
      <c r="AA21" s="5">
        <v>0</v>
      </c>
      <c r="AB21" s="5">
        <v>7.359</v>
      </c>
      <c r="AC21" s="5">
        <v>0.13800000000000001</v>
      </c>
      <c r="AD21" s="5">
        <v>0</v>
      </c>
      <c r="AE21" s="5">
        <v>8.8999999999999996E-2</v>
      </c>
      <c r="AF21" s="5">
        <v>0.04</v>
      </c>
      <c r="AG21" s="5">
        <v>3.0000000000000001E-3</v>
      </c>
      <c r="AH21" s="5">
        <v>0</v>
      </c>
      <c r="AI21" s="5">
        <v>0</v>
      </c>
      <c r="AJ21" s="5">
        <v>0.55800000000000005</v>
      </c>
      <c r="AK21" s="5">
        <v>91.504000000000005</v>
      </c>
    </row>
    <row r="22" spans="1:37">
      <c r="A22" s="5" t="s">
        <v>746</v>
      </c>
      <c r="B22" s="5">
        <v>6</v>
      </c>
      <c r="C22" s="5">
        <v>23</v>
      </c>
      <c r="D22" s="5">
        <v>23.6</v>
      </c>
      <c r="E22" s="5">
        <f>D22-C22</f>
        <v>0.60000000000000142</v>
      </c>
      <c r="F22" s="151">
        <v>0</v>
      </c>
      <c r="G22" s="126" t="s">
        <v>841</v>
      </c>
      <c r="H22" s="164" t="s">
        <v>54</v>
      </c>
      <c r="I22" s="5"/>
      <c r="J22" s="5"/>
      <c r="K22" s="5"/>
      <c r="L22" s="5">
        <v>26.99</v>
      </c>
      <c r="M22" s="5" t="s">
        <v>587</v>
      </c>
      <c r="N22" s="5">
        <v>0</v>
      </c>
      <c r="O22" s="5">
        <v>0</v>
      </c>
      <c r="P22" s="5">
        <v>0</v>
      </c>
      <c r="Q22" s="5">
        <v>6.0000000000000001E-3</v>
      </c>
      <c r="R22" s="5">
        <v>1.4999999999999999E-2</v>
      </c>
      <c r="S22" s="5">
        <v>2E-3</v>
      </c>
      <c r="T22" s="5">
        <v>1.2E-2</v>
      </c>
      <c r="U22" s="5">
        <v>5.0000000000000001E-3</v>
      </c>
      <c r="V22" s="5">
        <v>0</v>
      </c>
      <c r="W22" s="5">
        <v>0</v>
      </c>
      <c r="X22" s="5">
        <v>0</v>
      </c>
      <c r="Y22" s="5">
        <v>0</v>
      </c>
      <c r="Z22" s="5">
        <v>0</v>
      </c>
      <c r="AA22" s="5">
        <v>0</v>
      </c>
      <c r="AB22" s="5">
        <v>6.1379999999999999</v>
      </c>
      <c r="AC22" s="5">
        <v>0.14499999999999999</v>
      </c>
      <c r="AD22" s="5">
        <v>0</v>
      </c>
      <c r="AE22" s="5">
        <v>8.5999999999999993E-2</v>
      </c>
      <c r="AF22" s="5">
        <v>3.6999999999999998E-2</v>
      </c>
      <c r="AG22" s="5">
        <v>3.0000000000000001E-3</v>
      </c>
      <c r="AH22" s="5">
        <v>0</v>
      </c>
      <c r="AI22" s="5">
        <v>0</v>
      </c>
      <c r="AJ22" s="5">
        <v>0</v>
      </c>
      <c r="AK22" s="5">
        <v>93.32</v>
      </c>
    </row>
    <row r="23" spans="1:37">
      <c r="A23" s="5" t="s">
        <v>746</v>
      </c>
      <c r="B23" s="5">
        <v>7</v>
      </c>
      <c r="C23" s="5">
        <v>23.6</v>
      </c>
      <c r="D23" s="5">
        <v>24.55</v>
      </c>
      <c r="E23" s="5">
        <f>D23-C23</f>
        <v>0.94999999999999929</v>
      </c>
      <c r="F23" s="151">
        <v>0</v>
      </c>
      <c r="G23" s="5"/>
      <c r="H23" s="164" t="s">
        <v>54</v>
      </c>
      <c r="I23" s="5"/>
      <c r="J23" s="5"/>
      <c r="K23" s="5"/>
      <c r="L23" s="5">
        <v>22.66</v>
      </c>
      <c r="M23" s="5" t="s">
        <v>587</v>
      </c>
      <c r="N23" s="5">
        <v>0</v>
      </c>
      <c r="O23" s="5">
        <v>0</v>
      </c>
      <c r="P23" s="5">
        <v>0</v>
      </c>
      <c r="Q23" s="5">
        <v>0</v>
      </c>
      <c r="R23" s="5">
        <v>1.2999999999999999E-2</v>
      </c>
      <c r="S23" s="5">
        <v>2E-3</v>
      </c>
      <c r="T23" s="5">
        <v>1.2E-2</v>
      </c>
      <c r="U23" s="5">
        <v>5.0000000000000001E-3</v>
      </c>
      <c r="V23" s="5">
        <v>0</v>
      </c>
      <c r="W23" s="5">
        <v>0</v>
      </c>
      <c r="X23" s="5">
        <v>0</v>
      </c>
      <c r="Y23" s="5">
        <v>0</v>
      </c>
      <c r="Z23" s="5">
        <v>2.1000000000000001E-2</v>
      </c>
      <c r="AA23" s="5">
        <v>0</v>
      </c>
      <c r="AB23" s="5">
        <v>6.8650000000000002</v>
      </c>
      <c r="AC23" s="5">
        <v>0.13100000000000001</v>
      </c>
      <c r="AD23" s="5">
        <v>0</v>
      </c>
      <c r="AE23" s="5">
        <v>9.5000000000000001E-2</v>
      </c>
      <c r="AF23" s="5">
        <v>3.6999999999999998E-2</v>
      </c>
      <c r="AG23" s="5">
        <v>3.0000000000000001E-3</v>
      </c>
      <c r="AH23" s="5">
        <v>0</v>
      </c>
      <c r="AI23" s="5">
        <v>0</v>
      </c>
      <c r="AJ23" s="5">
        <v>0.36599999999999999</v>
      </c>
      <c r="AK23" s="5">
        <v>90.456999999999994</v>
      </c>
    </row>
    <row r="24" spans="1:37">
      <c r="A24" s="5" t="s">
        <v>746</v>
      </c>
      <c r="B24" s="5">
        <v>8</v>
      </c>
      <c r="C24" s="5">
        <v>24.55</v>
      </c>
      <c r="D24" s="5">
        <v>25.55</v>
      </c>
      <c r="E24" s="5">
        <f>D24-C24</f>
        <v>1</v>
      </c>
      <c r="F24" s="150">
        <v>5.0000000000000001E-3</v>
      </c>
      <c r="G24" s="5"/>
      <c r="H24" s="164" t="s">
        <v>54</v>
      </c>
      <c r="I24" s="5"/>
      <c r="J24" s="5"/>
      <c r="K24" s="5"/>
      <c r="L24" s="5">
        <v>20.46</v>
      </c>
      <c r="M24" s="5" t="s">
        <v>587</v>
      </c>
      <c r="N24" s="5">
        <v>0</v>
      </c>
      <c r="O24" s="5">
        <v>0</v>
      </c>
      <c r="P24" s="5">
        <v>0</v>
      </c>
      <c r="Q24" s="5">
        <v>0.01</v>
      </c>
      <c r="R24" s="5">
        <v>4.1000000000000002E-2</v>
      </c>
      <c r="S24" s="5">
        <v>0</v>
      </c>
      <c r="T24" s="5">
        <v>1.2999999999999999E-2</v>
      </c>
      <c r="U24" s="5">
        <v>5.0000000000000001E-3</v>
      </c>
      <c r="V24" s="5">
        <v>0</v>
      </c>
      <c r="W24" s="5">
        <v>0</v>
      </c>
      <c r="X24" s="5">
        <v>0</v>
      </c>
      <c r="Y24" s="5">
        <v>0</v>
      </c>
      <c r="Z24" s="5">
        <v>0</v>
      </c>
      <c r="AA24" s="5">
        <v>0</v>
      </c>
      <c r="AB24" s="5">
        <v>7.0430000000000001</v>
      </c>
      <c r="AC24" s="5">
        <v>0.13600000000000001</v>
      </c>
      <c r="AD24" s="5">
        <v>0</v>
      </c>
      <c r="AE24" s="5">
        <v>9.5000000000000001E-2</v>
      </c>
      <c r="AF24" s="5">
        <v>3.5999999999999997E-2</v>
      </c>
      <c r="AG24" s="5">
        <v>2E-3</v>
      </c>
      <c r="AH24" s="5">
        <v>0</v>
      </c>
      <c r="AI24" s="5">
        <v>0.11600000000000001</v>
      </c>
      <c r="AJ24" s="5">
        <v>0.498</v>
      </c>
      <c r="AK24" s="5">
        <v>91.861000000000004</v>
      </c>
    </row>
    <row r="25" spans="1:37">
      <c r="A25" s="5" t="s">
        <v>746</v>
      </c>
      <c r="B25" s="5">
        <v>9</v>
      </c>
      <c r="C25" s="5">
        <v>25.55</v>
      </c>
      <c r="D25" s="5">
        <v>26.15</v>
      </c>
      <c r="E25" s="5">
        <f>D25-C25</f>
        <v>0.59999999999999787</v>
      </c>
      <c r="F25" s="151">
        <v>0</v>
      </c>
      <c r="G25" s="5"/>
      <c r="H25" s="164" t="s">
        <v>54</v>
      </c>
      <c r="I25" s="5"/>
      <c r="J25" s="5"/>
      <c r="K25" s="5"/>
      <c r="L25" s="5">
        <v>21.44</v>
      </c>
      <c r="M25" s="5" t="s">
        <v>587</v>
      </c>
      <c r="N25" s="5">
        <v>0</v>
      </c>
      <c r="O25" s="5">
        <v>0</v>
      </c>
      <c r="P25" s="5">
        <v>0</v>
      </c>
      <c r="Q25" s="5">
        <v>1.2E-2</v>
      </c>
      <c r="R25" s="5">
        <v>2.9000000000000001E-2</v>
      </c>
      <c r="S25" s="5">
        <v>3.0000000000000001E-3</v>
      </c>
      <c r="T25" s="5">
        <v>1.0999999999999999E-2</v>
      </c>
      <c r="U25" s="5">
        <v>4.0000000000000001E-3</v>
      </c>
      <c r="V25" s="5">
        <v>0</v>
      </c>
      <c r="W25" s="5">
        <v>0</v>
      </c>
      <c r="X25" s="5">
        <v>0</v>
      </c>
      <c r="Y25" s="5">
        <v>0</v>
      </c>
      <c r="Z25" s="5">
        <v>1.7999999999999999E-2</v>
      </c>
      <c r="AA25" s="5">
        <v>0</v>
      </c>
      <c r="AB25" s="5">
        <v>6.9459999999999997</v>
      </c>
      <c r="AC25" s="5">
        <v>0.13400000000000001</v>
      </c>
      <c r="AD25" s="5">
        <v>0</v>
      </c>
      <c r="AE25" s="5">
        <v>0.1</v>
      </c>
      <c r="AF25" s="5">
        <v>4.3999999999999997E-2</v>
      </c>
      <c r="AG25" s="5">
        <v>3.0000000000000001E-3</v>
      </c>
      <c r="AH25" s="5">
        <v>0</v>
      </c>
      <c r="AI25" s="5">
        <v>0</v>
      </c>
      <c r="AJ25" s="5">
        <v>0.67200000000000004</v>
      </c>
      <c r="AK25" s="5">
        <v>87.906000000000006</v>
      </c>
    </row>
    <row r="26" spans="1:37">
      <c r="A26" s="5" t="s">
        <v>746</v>
      </c>
      <c r="B26" s="5">
        <v>42</v>
      </c>
      <c r="C26" s="5"/>
      <c r="D26" s="5">
        <v>26.2</v>
      </c>
      <c r="E26" s="5"/>
      <c r="F26" s="151">
        <v>0</v>
      </c>
      <c r="G26" s="5" t="s">
        <v>822</v>
      </c>
      <c r="H26" s="5" t="s">
        <v>758</v>
      </c>
      <c r="I26" s="5"/>
      <c r="J26" s="5"/>
      <c r="K26" s="5"/>
      <c r="L26" s="5">
        <v>20.29</v>
      </c>
      <c r="M26" s="5" t="s">
        <v>587</v>
      </c>
      <c r="N26" s="5">
        <v>0</v>
      </c>
      <c r="O26" s="5">
        <v>0</v>
      </c>
      <c r="P26" s="5">
        <v>0</v>
      </c>
      <c r="Q26" s="5">
        <v>0</v>
      </c>
      <c r="R26" s="5">
        <v>2.1000000000000001E-2</v>
      </c>
      <c r="S26" s="5">
        <v>3.0000000000000001E-3</v>
      </c>
      <c r="T26" s="5">
        <v>0</v>
      </c>
      <c r="U26" s="5">
        <v>3.1E-2</v>
      </c>
      <c r="V26" s="5">
        <v>0</v>
      </c>
      <c r="W26" s="5">
        <v>0</v>
      </c>
      <c r="X26" s="5">
        <v>0</v>
      </c>
      <c r="Y26" s="5">
        <v>0</v>
      </c>
      <c r="Z26" s="5">
        <v>0</v>
      </c>
      <c r="AA26" s="5">
        <v>0</v>
      </c>
      <c r="AB26" s="5">
        <v>0.56599999999999995</v>
      </c>
      <c r="AC26" s="5">
        <v>0.13100000000000001</v>
      </c>
      <c r="AD26" s="5">
        <v>0</v>
      </c>
      <c r="AE26" s="5">
        <v>9.9000000000000005E-2</v>
      </c>
      <c r="AF26" s="5">
        <v>4.3999999999999997E-2</v>
      </c>
      <c r="AG26" s="5">
        <v>0</v>
      </c>
      <c r="AH26" s="5">
        <v>0</v>
      </c>
      <c r="AI26" s="5">
        <v>0</v>
      </c>
      <c r="AJ26" s="5">
        <v>0</v>
      </c>
      <c r="AK26" s="5">
        <v>98.83</v>
      </c>
    </row>
    <row r="27" spans="1:37">
      <c r="A27" s="5" t="s">
        <v>746</v>
      </c>
      <c r="B27" s="5">
        <v>94</v>
      </c>
      <c r="C27" s="5"/>
      <c r="D27" s="5">
        <v>26.6</v>
      </c>
      <c r="E27" s="5"/>
      <c r="F27" s="151">
        <v>0</v>
      </c>
      <c r="G27" s="5" t="s">
        <v>773</v>
      </c>
      <c r="H27" s="5" t="s">
        <v>758</v>
      </c>
      <c r="I27" s="5"/>
      <c r="J27" s="5"/>
      <c r="K27" s="5"/>
      <c r="L27" s="5">
        <v>20.05</v>
      </c>
      <c r="M27" s="5" t="s">
        <v>587</v>
      </c>
      <c r="N27" s="5">
        <v>0</v>
      </c>
      <c r="O27" s="5">
        <v>0</v>
      </c>
      <c r="P27" s="5">
        <v>0</v>
      </c>
      <c r="Q27" s="5">
        <v>0</v>
      </c>
      <c r="R27" s="5">
        <v>0.126</v>
      </c>
      <c r="S27" s="5">
        <v>2E-3</v>
      </c>
      <c r="T27" s="5">
        <v>0</v>
      </c>
      <c r="U27" s="5">
        <v>1.0999999999999999E-2</v>
      </c>
      <c r="V27" s="5">
        <v>0</v>
      </c>
      <c r="W27" s="5">
        <v>0</v>
      </c>
      <c r="X27" s="5">
        <v>0</v>
      </c>
      <c r="Y27" s="5">
        <v>0</v>
      </c>
      <c r="Z27" s="5">
        <v>0</v>
      </c>
      <c r="AA27" s="5">
        <v>0</v>
      </c>
      <c r="AB27" s="5">
        <v>4.99</v>
      </c>
      <c r="AC27" s="5">
        <v>0.20599999999999999</v>
      </c>
      <c r="AD27" s="5">
        <v>0</v>
      </c>
      <c r="AE27" s="5">
        <v>0.10199999999999999</v>
      </c>
      <c r="AF27" s="5">
        <v>4.7E-2</v>
      </c>
      <c r="AG27" s="5">
        <v>0</v>
      </c>
      <c r="AH27" s="5">
        <v>0</v>
      </c>
      <c r="AI27" s="5">
        <v>8.6999999999999994E-2</v>
      </c>
      <c r="AJ27" s="5">
        <v>0.188</v>
      </c>
      <c r="AK27" s="5">
        <v>94.081999999999994</v>
      </c>
    </row>
    <row r="28" spans="1:37">
      <c r="A28" s="5" t="s">
        <v>746</v>
      </c>
      <c r="B28" s="5">
        <v>41</v>
      </c>
      <c r="C28" s="5"/>
      <c r="D28" s="5">
        <v>26.7</v>
      </c>
      <c r="E28" s="5"/>
      <c r="F28" s="151">
        <v>0</v>
      </c>
      <c r="G28" s="5" t="s">
        <v>822</v>
      </c>
      <c r="H28" s="5" t="s">
        <v>758</v>
      </c>
      <c r="I28" s="5"/>
      <c r="J28" s="5"/>
      <c r="K28" s="5"/>
      <c r="L28" s="5">
        <v>20.09</v>
      </c>
      <c r="M28" s="5" t="s">
        <v>587</v>
      </c>
      <c r="N28" s="5">
        <v>0</v>
      </c>
      <c r="O28" s="5">
        <v>0</v>
      </c>
      <c r="P28" s="5">
        <v>0</v>
      </c>
      <c r="Q28" s="5">
        <v>0</v>
      </c>
      <c r="R28" s="5">
        <v>1.6E-2</v>
      </c>
      <c r="S28" s="5">
        <v>4.0000000000000001E-3</v>
      </c>
      <c r="T28" s="5">
        <v>7.0000000000000001E-3</v>
      </c>
      <c r="U28" s="5">
        <v>7.0000000000000001E-3</v>
      </c>
      <c r="V28" s="5">
        <v>0</v>
      </c>
      <c r="W28" s="5">
        <v>0</v>
      </c>
      <c r="X28" s="5">
        <v>0</v>
      </c>
      <c r="Y28" s="5">
        <v>0</v>
      </c>
      <c r="Z28" s="5">
        <v>0</v>
      </c>
      <c r="AA28" s="5">
        <v>0</v>
      </c>
      <c r="AB28" s="5">
        <v>7.367</v>
      </c>
      <c r="AC28" s="5">
        <v>0.27900000000000003</v>
      </c>
      <c r="AD28" s="5">
        <v>0</v>
      </c>
      <c r="AE28" s="5">
        <v>0.122</v>
      </c>
      <c r="AF28" s="5">
        <v>4.9000000000000002E-2</v>
      </c>
      <c r="AG28" s="5">
        <v>2E-3</v>
      </c>
      <c r="AH28" s="5">
        <v>0</v>
      </c>
      <c r="AI28" s="5">
        <v>0</v>
      </c>
      <c r="AJ28" s="5">
        <v>0.39800000000000002</v>
      </c>
      <c r="AK28" s="5">
        <v>91.513000000000005</v>
      </c>
    </row>
    <row r="29" spans="1:37">
      <c r="A29" s="5" t="s">
        <v>746</v>
      </c>
      <c r="B29" s="5">
        <v>39</v>
      </c>
      <c r="C29" s="5"/>
      <c r="D29" s="5">
        <v>27</v>
      </c>
      <c r="E29" s="5"/>
      <c r="F29" s="151">
        <v>0</v>
      </c>
      <c r="G29" s="5" t="s">
        <v>821</v>
      </c>
      <c r="H29" s="5" t="s">
        <v>758</v>
      </c>
      <c r="I29" s="5"/>
      <c r="J29" s="5"/>
      <c r="K29" s="5"/>
      <c r="L29" s="5">
        <v>20.149999999999999</v>
      </c>
      <c r="M29" s="5" t="s">
        <v>587</v>
      </c>
      <c r="N29" s="5">
        <v>0</v>
      </c>
      <c r="O29" s="5">
        <v>0</v>
      </c>
      <c r="P29" s="5">
        <v>0</v>
      </c>
      <c r="Q29" s="5">
        <v>0</v>
      </c>
      <c r="R29" s="5">
        <v>0</v>
      </c>
      <c r="S29" s="5">
        <v>2E-3</v>
      </c>
      <c r="T29" s="5">
        <v>0</v>
      </c>
      <c r="U29" s="5">
        <v>6.0000000000000001E-3</v>
      </c>
      <c r="V29" s="5">
        <v>0</v>
      </c>
      <c r="W29" s="5">
        <v>0</v>
      </c>
      <c r="X29" s="5">
        <v>0</v>
      </c>
      <c r="Y29" s="5">
        <v>0</v>
      </c>
      <c r="Z29" s="5">
        <v>0.02</v>
      </c>
      <c r="AA29" s="5">
        <v>0</v>
      </c>
      <c r="AB29" s="5">
        <v>9.1999999999999998E-2</v>
      </c>
      <c r="AC29" s="5">
        <v>0.437</v>
      </c>
      <c r="AD29" s="5">
        <v>0</v>
      </c>
      <c r="AE29" s="5">
        <v>0.1</v>
      </c>
      <c r="AF29" s="5">
        <v>3.9E-2</v>
      </c>
      <c r="AG29" s="5">
        <v>2E-3</v>
      </c>
      <c r="AH29" s="5">
        <v>0</v>
      </c>
      <c r="AI29" s="5">
        <v>0</v>
      </c>
      <c r="AJ29" s="5">
        <v>0</v>
      </c>
      <c r="AK29" s="5">
        <v>99.048000000000002</v>
      </c>
    </row>
    <row r="30" spans="1:37">
      <c r="A30" s="5" t="s">
        <v>746</v>
      </c>
      <c r="B30" s="5">
        <v>38</v>
      </c>
      <c r="C30" s="5"/>
      <c r="D30" s="5">
        <v>27.1</v>
      </c>
      <c r="E30" s="5"/>
      <c r="F30" s="150">
        <v>6.0000000000000001E-3</v>
      </c>
      <c r="G30" s="5" t="s">
        <v>820</v>
      </c>
      <c r="H30" s="5" t="s">
        <v>758</v>
      </c>
      <c r="I30" s="5"/>
      <c r="J30" s="5"/>
      <c r="K30" s="5"/>
      <c r="L30" s="5">
        <v>20.36</v>
      </c>
      <c r="M30" s="5" t="s">
        <v>587</v>
      </c>
      <c r="N30" s="5">
        <v>0</v>
      </c>
      <c r="O30" s="5">
        <v>0</v>
      </c>
      <c r="P30" s="5">
        <v>0</v>
      </c>
      <c r="Q30" s="5">
        <v>0</v>
      </c>
      <c r="R30" s="5">
        <v>0</v>
      </c>
      <c r="S30" s="5">
        <v>3.0000000000000001E-3</v>
      </c>
      <c r="T30" s="5">
        <v>0</v>
      </c>
      <c r="U30" s="5">
        <v>0.01</v>
      </c>
      <c r="V30" s="5">
        <v>0</v>
      </c>
      <c r="W30" s="5">
        <v>0</v>
      </c>
      <c r="X30" s="5">
        <v>0</v>
      </c>
      <c r="Y30" s="5">
        <v>0</v>
      </c>
      <c r="Z30" s="5">
        <v>0</v>
      </c>
      <c r="AA30" s="5">
        <v>0</v>
      </c>
      <c r="AB30" s="5">
        <v>0.32900000000000001</v>
      </c>
      <c r="AC30" s="5">
        <v>0.81</v>
      </c>
      <c r="AD30" s="5">
        <v>0</v>
      </c>
      <c r="AE30" s="5">
        <v>0.107</v>
      </c>
      <c r="AF30" s="5">
        <v>4.4999999999999998E-2</v>
      </c>
      <c r="AG30" s="5">
        <v>0</v>
      </c>
      <c r="AH30" s="5">
        <v>0</v>
      </c>
      <c r="AI30" s="5">
        <v>0</v>
      </c>
      <c r="AJ30" s="5">
        <v>0</v>
      </c>
      <c r="AK30" s="5">
        <v>98.384</v>
      </c>
    </row>
    <row r="31" spans="1:37">
      <c r="A31" s="5" t="s">
        <v>746</v>
      </c>
      <c r="B31" s="5">
        <v>40</v>
      </c>
      <c r="C31" s="5"/>
      <c r="D31" s="5">
        <v>27.2</v>
      </c>
      <c r="E31" s="5"/>
      <c r="F31" s="152">
        <v>1E-3</v>
      </c>
      <c r="G31" s="5" t="s">
        <v>820</v>
      </c>
      <c r="H31" s="5" t="s">
        <v>758</v>
      </c>
      <c r="I31" s="5"/>
      <c r="J31" s="5"/>
      <c r="K31" s="5"/>
      <c r="L31" s="5">
        <v>20.350000000000001</v>
      </c>
      <c r="M31" s="5" t="s">
        <v>587</v>
      </c>
      <c r="N31" s="5">
        <v>0</v>
      </c>
      <c r="O31" s="5">
        <v>0</v>
      </c>
      <c r="P31" s="5">
        <v>0</v>
      </c>
      <c r="Q31" s="5">
        <v>0</v>
      </c>
      <c r="R31" s="5">
        <v>0</v>
      </c>
      <c r="S31" s="5">
        <v>0</v>
      </c>
      <c r="T31" s="5">
        <v>0</v>
      </c>
      <c r="U31" s="5">
        <v>1.2999999999999999E-2</v>
      </c>
      <c r="V31" s="5">
        <v>0</v>
      </c>
      <c r="W31" s="5">
        <v>0</v>
      </c>
      <c r="X31" s="5">
        <v>0</v>
      </c>
      <c r="Y31" s="5">
        <v>0</v>
      </c>
      <c r="Z31" s="5">
        <v>0</v>
      </c>
      <c r="AA31" s="5">
        <v>0</v>
      </c>
      <c r="AB31" s="5">
        <v>1.032</v>
      </c>
      <c r="AC31" s="5">
        <v>0.65</v>
      </c>
      <c r="AD31" s="5">
        <v>0</v>
      </c>
      <c r="AE31" s="5">
        <v>0.1</v>
      </c>
      <c r="AF31" s="5">
        <v>3.5000000000000003E-2</v>
      </c>
      <c r="AG31" s="5">
        <v>0</v>
      </c>
      <c r="AH31" s="5">
        <v>0</v>
      </c>
      <c r="AI31" s="5">
        <v>0</v>
      </c>
      <c r="AJ31" s="5">
        <v>0</v>
      </c>
      <c r="AK31" s="5">
        <v>97.872</v>
      </c>
    </row>
    <row r="32" spans="1:37">
      <c r="A32" s="5" t="s">
        <v>746</v>
      </c>
      <c r="B32" s="5">
        <v>43</v>
      </c>
      <c r="C32" s="5"/>
      <c r="D32" s="5">
        <v>27.2</v>
      </c>
      <c r="E32" s="5"/>
      <c r="F32" s="151">
        <v>0</v>
      </c>
      <c r="G32" s="5" t="s">
        <v>761</v>
      </c>
      <c r="H32" s="5" t="s">
        <v>758</v>
      </c>
      <c r="I32" s="5"/>
      <c r="J32" s="5"/>
      <c r="K32" s="5"/>
      <c r="L32" s="5">
        <v>20.58</v>
      </c>
      <c r="M32" s="5" t="s">
        <v>587</v>
      </c>
      <c r="N32" s="5">
        <v>0</v>
      </c>
      <c r="O32" s="5">
        <v>0</v>
      </c>
      <c r="P32" s="5">
        <v>0</v>
      </c>
      <c r="Q32" s="5">
        <v>0</v>
      </c>
      <c r="R32" s="5">
        <v>4.7E-2</v>
      </c>
      <c r="S32" s="5">
        <v>2E-3</v>
      </c>
      <c r="T32" s="5">
        <v>8.9999999999999993E-3</v>
      </c>
      <c r="U32" s="5">
        <v>3.0000000000000001E-3</v>
      </c>
      <c r="V32" s="5">
        <v>0</v>
      </c>
      <c r="W32" s="5">
        <v>0</v>
      </c>
      <c r="X32" s="5">
        <v>0</v>
      </c>
      <c r="Y32" s="5">
        <v>0</v>
      </c>
      <c r="Z32" s="5">
        <v>0</v>
      </c>
      <c r="AA32" s="5">
        <v>0</v>
      </c>
      <c r="AB32" s="5">
        <v>10.464</v>
      </c>
      <c r="AC32" s="5">
        <v>0.19400000000000001</v>
      </c>
      <c r="AD32" s="5">
        <v>0</v>
      </c>
      <c r="AE32" s="5">
        <v>7.0000000000000007E-2</v>
      </c>
      <c r="AF32" s="5">
        <v>3.5000000000000003E-2</v>
      </c>
      <c r="AG32" s="5">
        <v>2E-3</v>
      </c>
      <c r="AH32" s="5">
        <v>0</v>
      </c>
      <c r="AI32" s="5">
        <v>0</v>
      </c>
      <c r="AJ32" s="5">
        <v>0.40400000000000003</v>
      </c>
      <c r="AK32" s="5">
        <v>88.585999999999999</v>
      </c>
    </row>
    <row r="33" spans="1:37">
      <c r="A33" s="5" t="s">
        <v>746</v>
      </c>
      <c r="B33" s="5">
        <v>10</v>
      </c>
      <c r="C33" s="5">
        <v>26.15</v>
      </c>
      <c r="D33" s="5">
        <v>27.86</v>
      </c>
      <c r="E33" s="5">
        <f>D33-C33</f>
        <v>1.7100000000000009</v>
      </c>
      <c r="F33" s="152">
        <v>2E-3</v>
      </c>
      <c r="G33" s="5"/>
      <c r="H33" s="164" t="s">
        <v>54</v>
      </c>
      <c r="I33" s="5"/>
      <c r="J33" s="5"/>
      <c r="K33" s="5"/>
      <c r="L33" s="5">
        <v>19.98</v>
      </c>
      <c r="M33" s="5" t="s">
        <v>587</v>
      </c>
      <c r="N33" s="5">
        <v>0</v>
      </c>
      <c r="O33" s="5">
        <v>0</v>
      </c>
      <c r="P33" s="5">
        <v>0</v>
      </c>
      <c r="Q33" s="5">
        <v>1.2E-2</v>
      </c>
      <c r="R33" s="5">
        <v>0.154</v>
      </c>
      <c r="S33" s="5">
        <v>3.0000000000000001E-3</v>
      </c>
      <c r="T33" s="5">
        <v>0.01</v>
      </c>
      <c r="U33" s="5">
        <v>5.0000000000000001E-3</v>
      </c>
      <c r="V33" s="5">
        <v>0</v>
      </c>
      <c r="W33" s="5">
        <v>0</v>
      </c>
      <c r="X33" s="5">
        <v>0</v>
      </c>
      <c r="Y33" s="5">
        <v>0</v>
      </c>
      <c r="Z33" s="5">
        <v>0</v>
      </c>
      <c r="AA33" s="5">
        <v>0</v>
      </c>
      <c r="AB33" s="5">
        <v>6.9370000000000003</v>
      </c>
      <c r="AC33" s="5">
        <v>0.17299999999999999</v>
      </c>
      <c r="AD33" s="5">
        <v>0</v>
      </c>
      <c r="AE33" s="5">
        <v>8.5999999999999993E-2</v>
      </c>
      <c r="AF33" s="5">
        <v>3.5999999999999997E-2</v>
      </c>
      <c r="AG33" s="5">
        <v>2E-3</v>
      </c>
      <c r="AH33" s="5">
        <v>0</v>
      </c>
      <c r="AI33" s="5">
        <v>0</v>
      </c>
      <c r="AJ33" s="5">
        <v>0.36099999999999999</v>
      </c>
      <c r="AK33" s="5">
        <v>91.968000000000004</v>
      </c>
    </row>
    <row r="34" spans="1:37">
      <c r="A34" s="5" t="s">
        <v>746</v>
      </c>
      <c r="B34" s="5">
        <v>89</v>
      </c>
      <c r="C34" s="5"/>
      <c r="D34" s="5">
        <v>28.15</v>
      </c>
      <c r="E34" s="5"/>
      <c r="F34" s="151">
        <v>0</v>
      </c>
      <c r="G34" s="5" t="s">
        <v>771</v>
      </c>
      <c r="H34" s="5" t="s">
        <v>758</v>
      </c>
      <c r="I34" s="5"/>
      <c r="J34" s="5"/>
      <c r="K34" s="5"/>
      <c r="L34" s="5">
        <v>20.34</v>
      </c>
      <c r="M34" s="5" t="s">
        <v>587</v>
      </c>
      <c r="N34" s="5">
        <v>0</v>
      </c>
      <c r="O34" s="5">
        <v>0</v>
      </c>
      <c r="P34" s="5">
        <v>0</v>
      </c>
      <c r="Q34" s="5">
        <v>4.8000000000000001E-2</v>
      </c>
      <c r="R34" s="5">
        <v>0.23899999999999999</v>
      </c>
      <c r="S34" s="5">
        <v>3.0000000000000001E-3</v>
      </c>
      <c r="T34" s="5">
        <v>3.0000000000000001E-3</v>
      </c>
      <c r="U34" s="5">
        <v>7.0000000000000001E-3</v>
      </c>
      <c r="V34" s="5">
        <v>0</v>
      </c>
      <c r="W34" s="5">
        <v>0</v>
      </c>
      <c r="X34" s="5">
        <v>0</v>
      </c>
      <c r="Y34" s="5">
        <v>0</v>
      </c>
      <c r="Z34" s="5">
        <v>0</v>
      </c>
      <c r="AA34" s="5">
        <v>0</v>
      </c>
      <c r="AB34" s="5">
        <v>3.629</v>
      </c>
      <c r="AC34" s="5">
        <v>0.19</v>
      </c>
      <c r="AD34" s="5">
        <v>0</v>
      </c>
      <c r="AE34" s="5">
        <v>9.5000000000000001E-2</v>
      </c>
      <c r="AF34" s="5">
        <v>4.5999999999999999E-2</v>
      </c>
      <c r="AG34" s="5">
        <v>0</v>
      </c>
      <c r="AH34" s="5">
        <v>0</v>
      </c>
      <c r="AI34" s="5">
        <v>0</v>
      </c>
      <c r="AJ34" s="5">
        <v>0</v>
      </c>
      <c r="AK34" s="5">
        <v>84.879000000000005</v>
      </c>
    </row>
    <row r="35" spans="1:37">
      <c r="A35" s="5" t="s">
        <v>746</v>
      </c>
      <c r="B35" s="5">
        <v>88</v>
      </c>
      <c r="C35" s="5">
        <v>27.86</v>
      </c>
      <c r="D35" s="5">
        <v>28.2</v>
      </c>
      <c r="E35" s="5">
        <f>D36-C36</f>
        <v>0.85999999999999943</v>
      </c>
      <c r="F35" s="151">
        <v>0</v>
      </c>
      <c r="G35" s="5"/>
      <c r="H35" s="164" t="s">
        <v>54</v>
      </c>
      <c r="I35" s="5"/>
      <c r="J35" s="5"/>
      <c r="K35" s="5"/>
      <c r="L35" s="5">
        <v>27.62</v>
      </c>
      <c r="M35" s="5" t="s">
        <v>587</v>
      </c>
      <c r="N35" s="5">
        <v>0</v>
      </c>
      <c r="O35" s="5">
        <v>0</v>
      </c>
      <c r="P35" s="5">
        <v>0</v>
      </c>
      <c r="Q35" s="5">
        <v>3.4000000000000002E-2</v>
      </c>
      <c r="R35" s="5">
        <v>0.157</v>
      </c>
      <c r="S35" s="5">
        <v>3.0000000000000001E-3</v>
      </c>
      <c r="T35" s="5">
        <v>1.0999999999999999E-2</v>
      </c>
      <c r="U35" s="5">
        <v>5.0000000000000001E-3</v>
      </c>
      <c r="V35" s="5">
        <v>0</v>
      </c>
      <c r="W35" s="5">
        <v>0</v>
      </c>
      <c r="X35" s="5">
        <v>0</v>
      </c>
      <c r="Y35" s="5">
        <v>0</v>
      </c>
      <c r="Z35" s="5">
        <v>1.7000000000000001E-2</v>
      </c>
      <c r="AA35" s="5">
        <v>0</v>
      </c>
      <c r="AB35" s="5">
        <v>6.6619999999999999</v>
      </c>
      <c r="AC35" s="5">
        <v>0.14199999999999999</v>
      </c>
      <c r="AD35" s="5">
        <v>0</v>
      </c>
      <c r="AE35" s="5">
        <v>8.5000000000000006E-2</v>
      </c>
      <c r="AF35" s="5">
        <v>0.04</v>
      </c>
      <c r="AG35" s="5">
        <v>2E-3</v>
      </c>
      <c r="AH35" s="5">
        <v>2.4E-2</v>
      </c>
      <c r="AI35" s="5">
        <v>0</v>
      </c>
      <c r="AJ35" s="5">
        <v>0.39300000000000002</v>
      </c>
      <c r="AK35" s="5">
        <v>89.873000000000005</v>
      </c>
    </row>
    <row r="36" spans="1:37" ht="14.4">
      <c r="A36" s="5" t="s">
        <v>746</v>
      </c>
      <c r="B36" s="5">
        <v>11</v>
      </c>
      <c r="C36" s="5">
        <v>27.86</v>
      </c>
      <c r="D36" s="5">
        <v>28.72</v>
      </c>
      <c r="E36" s="5">
        <f>D36-C36</f>
        <v>0.85999999999999943</v>
      </c>
      <c r="F36" s="151">
        <v>0</v>
      </c>
      <c r="G36" s="149"/>
      <c r="H36" s="164" t="s">
        <v>54</v>
      </c>
      <c r="I36" s="5"/>
      <c r="J36" s="5"/>
      <c r="K36" s="5"/>
      <c r="L36" s="5">
        <v>20.29</v>
      </c>
      <c r="M36" s="5" t="s">
        <v>587</v>
      </c>
      <c r="N36" s="5">
        <v>0</v>
      </c>
      <c r="O36" s="5">
        <v>0</v>
      </c>
      <c r="P36" s="5">
        <v>0</v>
      </c>
      <c r="Q36" s="5">
        <v>3.5999999999999997E-2</v>
      </c>
      <c r="R36" s="5">
        <v>7.5999999999999998E-2</v>
      </c>
      <c r="S36" s="5">
        <v>2E-3</v>
      </c>
      <c r="T36" s="5">
        <v>1.0999999999999999E-2</v>
      </c>
      <c r="U36" s="5">
        <v>5.0000000000000001E-3</v>
      </c>
      <c r="V36" s="5">
        <v>0</v>
      </c>
      <c r="W36" s="5">
        <v>0</v>
      </c>
      <c r="X36" s="5">
        <v>0</v>
      </c>
      <c r="Y36" s="5">
        <v>0</v>
      </c>
      <c r="Z36" s="5">
        <v>0</v>
      </c>
      <c r="AA36" s="5">
        <v>0</v>
      </c>
      <c r="AB36" s="5">
        <v>6.7169999999999996</v>
      </c>
      <c r="AC36" s="5">
        <v>0.122</v>
      </c>
      <c r="AD36" s="5">
        <v>0</v>
      </c>
      <c r="AE36" s="5">
        <v>8.6999999999999994E-2</v>
      </c>
      <c r="AF36" s="5">
        <v>0.04</v>
      </c>
      <c r="AG36" s="5">
        <v>3.0000000000000001E-3</v>
      </c>
      <c r="AH36" s="5">
        <v>0</v>
      </c>
      <c r="AI36" s="5">
        <v>0.113</v>
      </c>
      <c r="AJ36" s="5">
        <v>0.495</v>
      </c>
      <c r="AK36" s="5">
        <v>92.150999999999996</v>
      </c>
    </row>
    <row r="37" spans="1:37">
      <c r="A37" s="5" t="s">
        <v>746</v>
      </c>
      <c r="B37" s="5">
        <v>93</v>
      </c>
      <c r="C37" s="5"/>
      <c r="D37" s="5">
        <v>29.55</v>
      </c>
      <c r="E37" s="5"/>
      <c r="F37" s="150">
        <v>8.9999999999999993E-3</v>
      </c>
      <c r="G37" s="5" t="s">
        <v>772</v>
      </c>
      <c r="H37" s="5" t="s">
        <v>758</v>
      </c>
      <c r="I37" s="5"/>
      <c r="J37" s="5"/>
      <c r="K37" s="5"/>
      <c r="L37" s="5">
        <v>20.21</v>
      </c>
      <c r="M37" s="5" t="s">
        <v>587</v>
      </c>
      <c r="N37" s="5">
        <v>0</v>
      </c>
      <c r="O37" s="5">
        <v>0</v>
      </c>
      <c r="P37" s="5">
        <v>0</v>
      </c>
      <c r="Q37" s="5">
        <v>5.0000000000000001E-3</v>
      </c>
      <c r="R37" s="5">
        <v>2.3E-2</v>
      </c>
      <c r="S37" s="5">
        <v>3.0000000000000001E-3</v>
      </c>
      <c r="T37" s="5">
        <v>0.01</v>
      </c>
      <c r="U37" s="5">
        <v>8.0000000000000002E-3</v>
      </c>
      <c r="V37" s="5">
        <v>0</v>
      </c>
      <c r="W37" s="5">
        <v>0</v>
      </c>
      <c r="X37" s="5">
        <v>0</v>
      </c>
      <c r="Y37" s="5">
        <v>0</v>
      </c>
      <c r="Z37" s="5">
        <v>2.1000000000000001E-2</v>
      </c>
      <c r="AA37" s="5">
        <v>0</v>
      </c>
      <c r="AB37" s="5">
        <v>10.007999999999999</v>
      </c>
      <c r="AC37" s="5">
        <v>0.25700000000000001</v>
      </c>
      <c r="AD37" s="5">
        <v>0</v>
      </c>
      <c r="AE37" s="5">
        <v>0.112</v>
      </c>
      <c r="AF37" s="5">
        <v>4.9000000000000002E-2</v>
      </c>
      <c r="AG37" s="5">
        <v>3.0000000000000001E-3</v>
      </c>
      <c r="AH37" s="5">
        <v>0</v>
      </c>
      <c r="AI37" s="5">
        <v>0.125</v>
      </c>
      <c r="AJ37" s="5">
        <v>0.48199999999999998</v>
      </c>
      <c r="AK37" s="5">
        <v>88.745000000000005</v>
      </c>
    </row>
    <row r="38" spans="1:37">
      <c r="A38" s="5" t="s">
        <v>746</v>
      </c>
      <c r="B38" s="5">
        <v>12</v>
      </c>
      <c r="C38" s="5">
        <v>28.72</v>
      </c>
      <c r="D38" s="5">
        <v>29.6</v>
      </c>
      <c r="E38" s="5">
        <f>D38-C38</f>
        <v>0.88000000000000256</v>
      </c>
      <c r="F38" s="152">
        <v>1E-3</v>
      </c>
      <c r="G38" s="5"/>
      <c r="H38" s="164" t="s">
        <v>54</v>
      </c>
      <c r="I38" s="5"/>
      <c r="J38" s="5"/>
      <c r="K38" s="5"/>
      <c r="L38" s="5">
        <v>22.89</v>
      </c>
      <c r="M38" s="5" t="s">
        <v>587</v>
      </c>
      <c r="N38" s="5">
        <v>0</v>
      </c>
      <c r="O38" s="5">
        <v>0</v>
      </c>
      <c r="P38" s="5">
        <v>0</v>
      </c>
      <c r="Q38" s="5">
        <v>2.1000000000000001E-2</v>
      </c>
      <c r="R38" s="5">
        <v>8.8999999999999996E-2</v>
      </c>
      <c r="S38" s="5">
        <v>0</v>
      </c>
      <c r="T38" s="5">
        <v>0.01</v>
      </c>
      <c r="U38" s="5">
        <v>6.0000000000000001E-3</v>
      </c>
      <c r="V38" s="5">
        <v>0</v>
      </c>
      <c r="W38" s="5">
        <v>0</v>
      </c>
      <c r="X38" s="5">
        <v>0</v>
      </c>
      <c r="Y38" s="5">
        <v>0</v>
      </c>
      <c r="Z38" s="5">
        <v>0.02</v>
      </c>
      <c r="AA38" s="5">
        <v>0</v>
      </c>
      <c r="AB38" s="5">
        <v>7.5979999999999999</v>
      </c>
      <c r="AC38" s="5">
        <v>0.13300000000000001</v>
      </c>
      <c r="AD38" s="5">
        <v>0</v>
      </c>
      <c r="AE38" s="5">
        <v>9.2999999999999999E-2</v>
      </c>
      <c r="AF38" s="5">
        <v>3.7999999999999999E-2</v>
      </c>
      <c r="AG38" s="5">
        <v>2E-3</v>
      </c>
      <c r="AH38" s="5">
        <v>0</v>
      </c>
      <c r="AI38" s="5">
        <v>0</v>
      </c>
      <c r="AJ38" s="5">
        <v>0.84199999999999997</v>
      </c>
      <c r="AK38" s="5">
        <v>86.478999999999999</v>
      </c>
    </row>
    <row r="39" spans="1:37">
      <c r="A39" s="5" t="s">
        <v>746</v>
      </c>
      <c r="B39" s="5">
        <v>92</v>
      </c>
      <c r="C39" s="5"/>
      <c r="D39" s="5">
        <v>29.93</v>
      </c>
      <c r="E39" s="5"/>
      <c r="F39" s="151">
        <v>0</v>
      </c>
      <c r="G39" s="5" t="s">
        <v>770</v>
      </c>
      <c r="H39" s="5" t="s">
        <v>758</v>
      </c>
      <c r="I39" s="5"/>
      <c r="J39" s="5"/>
      <c r="K39" s="5"/>
      <c r="L39" s="5">
        <v>20.47</v>
      </c>
      <c r="M39" s="5" t="s">
        <v>587</v>
      </c>
      <c r="N39" s="5">
        <v>0</v>
      </c>
      <c r="O39" s="5">
        <v>0</v>
      </c>
      <c r="P39" s="5">
        <v>0</v>
      </c>
      <c r="Q39" s="5">
        <v>0</v>
      </c>
      <c r="R39" s="5">
        <v>1.7999999999999999E-2</v>
      </c>
      <c r="S39" s="5">
        <v>2E-3</v>
      </c>
      <c r="T39" s="5">
        <v>6.0000000000000001E-3</v>
      </c>
      <c r="U39" s="5">
        <v>2.1000000000000001E-2</v>
      </c>
      <c r="V39" s="5">
        <v>0</v>
      </c>
      <c r="W39" s="5">
        <v>0</v>
      </c>
      <c r="X39" s="5">
        <v>0</v>
      </c>
      <c r="Y39" s="5">
        <v>0</v>
      </c>
      <c r="Z39" s="5">
        <v>0</v>
      </c>
      <c r="AA39" s="5">
        <v>0</v>
      </c>
      <c r="AB39" s="5">
        <v>7.1109999999999998</v>
      </c>
      <c r="AC39" s="5">
        <v>0.187</v>
      </c>
      <c r="AD39" s="5">
        <v>0</v>
      </c>
      <c r="AE39" s="5">
        <v>9.7000000000000003E-2</v>
      </c>
      <c r="AF39" s="5">
        <v>4.2000000000000003E-2</v>
      </c>
      <c r="AG39" s="5">
        <v>0</v>
      </c>
      <c r="AH39" s="5">
        <v>0</v>
      </c>
      <c r="AI39" s="5">
        <v>0</v>
      </c>
      <c r="AJ39" s="5">
        <v>0.25</v>
      </c>
      <c r="AK39" s="5">
        <v>92.037999999999997</v>
      </c>
    </row>
    <row r="40" spans="1:37">
      <c r="A40" s="5" t="s">
        <v>746</v>
      </c>
      <c r="B40" s="5">
        <v>44</v>
      </c>
      <c r="C40" s="5"/>
      <c r="D40" s="5">
        <v>30</v>
      </c>
      <c r="E40" s="5"/>
      <c r="F40" s="151">
        <v>0</v>
      </c>
      <c r="G40" s="5" t="s">
        <v>790</v>
      </c>
      <c r="H40" s="5" t="s">
        <v>758</v>
      </c>
      <c r="I40" s="5"/>
      <c r="J40" s="5"/>
      <c r="K40" s="5"/>
      <c r="L40" s="5">
        <v>20.059999999999999</v>
      </c>
      <c r="M40" s="5" t="s">
        <v>587</v>
      </c>
      <c r="N40" s="5">
        <v>0</v>
      </c>
      <c r="O40" s="5">
        <v>0</v>
      </c>
      <c r="P40" s="5">
        <v>0</v>
      </c>
      <c r="Q40" s="5">
        <v>8.0000000000000002E-3</v>
      </c>
      <c r="R40" s="5">
        <v>0.05</v>
      </c>
      <c r="S40" s="5">
        <v>3.0000000000000001E-3</v>
      </c>
      <c r="T40" s="5">
        <v>1.0999999999999999E-2</v>
      </c>
      <c r="U40" s="5">
        <v>5.0000000000000001E-3</v>
      </c>
      <c r="V40" s="5">
        <v>0</v>
      </c>
      <c r="W40" s="5">
        <v>0</v>
      </c>
      <c r="X40" s="5">
        <v>0</v>
      </c>
      <c r="Y40" s="5">
        <v>0</v>
      </c>
      <c r="Z40" s="5">
        <v>0</v>
      </c>
      <c r="AA40" s="5">
        <v>0</v>
      </c>
      <c r="AB40" s="5">
        <v>8.0709999999999997</v>
      </c>
      <c r="AC40" s="5">
        <v>0.112</v>
      </c>
      <c r="AD40" s="5">
        <v>0</v>
      </c>
      <c r="AE40" s="5">
        <v>0.107</v>
      </c>
      <c r="AF40" s="5">
        <v>4.2999999999999997E-2</v>
      </c>
      <c r="AG40" s="5">
        <v>3.0000000000000001E-3</v>
      </c>
      <c r="AH40" s="5">
        <v>7.0000000000000007E-2</v>
      </c>
      <c r="AI40" s="5">
        <v>0</v>
      </c>
      <c r="AJ40" s="5">
        <v>0.55800000000000005</v>
      </c>
      <c r="AK40" s="5">
        <v>90.703999999999994</v>
      </c>
    </row>
    <row r="41" spans="1:37">
      <c r="A41" s="5" t="s">
        <v>746</v>
      </c>
      <c r="B41" s="5">
        <v>90</v>
      </c>
      <c r="C41" s="5"/>
      <c r="D41" s="5">
        <v>30.05</v>
      </c>
      <c r="E41" s="5"/>
      <c r="F41" s="152">
        <v>2E-3</v>
      </c>
      <c r="G41" s="5"/>
      <c r="H41" s="5" t="s">
        <v>758</v>
      </c>
      <c r="I41" s="5"/>
      <c r="J41" s="5"/>
      <c r="K41" s="5"/>
      <c r="L41" s="5">
        <v>20.350000000000001</v>
      </c>
      <c r="M41" s="5" t="s">
        <v>587</v>
      </c>
      <c r="N41" s="5">
        <v>0</v>
      </c>
      <c r="O41" s="5">
        <v>0</v>
      </c>
      <c r="P41" s="5">
        <v>0</v>
      </c>
      <c r="Q41" s="5">
        <v>0</v>
      </c>
      <c r="R41" s="5">
        <v>0.29299999999999998</v>
      </c>
      <c r="S41" s="5">
        <v>2E-3</v>
      </c>
      <c r="T41" s="5">
        <v>0</v>
      </c>
      <c r="U41" s="5">
        <v>0.01</v>
      </c>
      <c r="V41" s="5">
        <v>0</v>
      </c>
      <c r="W41" s="5">
        <v>0</v>
      </c>
      <c r="X41" s="5">
        <v>0</v>
      </c>
      <c r="Y41" s="5">
        <v>0</v>
      </c>
      <c r="Z41" s="5">
        <v>2.5000000000000001E-2</v>
      </c>
      <c r="AA41" s="5">
        <v>0</v>
      </c>
      <c r="AB41" s="5">
        <v>5.9169999999999998</v>
      </c>
      <c r="AC41" s="5">
        <v>0.314</v>
      </c>
      <c r="AD41" s="5">
        <v>0</v>
      </c>
      <c r="AE41" s="5">
        <v>9.2999999999999999E-2</v>
      </c>
      <c r="AF41" s="5">
        <v>3.6999999999999998E-2</v>
      </c>
      <c r="AG41" s="5">
        <v>0</v>
      </c>
      <c r="AH41" s="5">
        <v>0</v>
      </c>
      <c r="AI41" s="5">
        <v>0</v>
      </c>
      <c r="AJ41" s="5">
        <v>0.13800000000000001</v>
      </c>
      <c r="AK41" s="5">
        <v>92.998000000000005</v>
      </c>
    </row>
    <row r="42" spans="1:37">
      <c r="A42" s="5" t="s">
        <v>746</v>
      </c>
      <c r="B42" s="5">
        <v>91</v>
      </c>
      <c r="C42" s="5"/>
      <c r="D42" s="5">
        <v>30.06</v>
      </c>
      <c r="E42" s="5"/>
      <c r="F42" s="151">
        <v>0</v>
      </c>
      <c r="G42" s="5" t="s">
        <v>769</v>
      </c>
      <c r="H42" s="5" t="s">
        <v>758</v>
      </c>
      <c r="I42" s="5"/>
      <c r="J42" s="5"/>
      <c r="K42" s="5"/>
      <c r="L42" s="5">
        <v>64.709999999999994</v>
      </c>
      <c r="M42" s="5" t="s">
        <v>963</v>
      </c>
      <c r="N42" s="5"/>
      <c r="O42" s="5"/>
      <c r="P42" s="5">
        <v>0</v>
      </c>
      <c r="Q42" s="5">
        <v>0</v>
      </c>
      <c r="R42" s="5">
        <v>5139.51</v>
      </c>
      <c r="S42" s="5">
        <v>0</v>
      </c>
      <c r="T42" s="5">
        <v>0</v>
      </c>
      <c r="U42" s="5">
        <v>172.67</v>
      </c>
      <c r="V42" s="5">
        <v>14.81</v>
      </c>
      <c r="W42" s="5">
        <v>0</v>
      </c>
      <c r="X42" s="5">
        <v>0</v>
      </c>
      <c r="Y42" s="5">
        <v>0</v>
      </c>
      <c r="Z42" s="5">
        <v>110.18</v>
      </c>
      <c r="AA42" s="5">
        <v>0</v>
      </c>
      <c r="AB42" s="5">
        <v>67578.080000000002</v>
      </c>
      <c r="AC42" s="5">
        <v>3701.01</v>
      </c>
      <c r="AD42" s="5"/>
      <c r="AE42" s="5"/>
      <c r="AF42" s="5"/>
      <c r="AG42" s="5"/>
      <c r="AH42" s="5"/>
      <c r="AI42" s="5"/>
      <c r="AJ42" s="5"/>
      <c r="AK42" s="5"/>
    </row>
    <row r="43" spans="1:37">
      <c r="A43" s="5" t="s">
        <v>746</v>
      </c>
      <c r="B43" s="5">
        <v>45</v>
      </c>
      <c r="C43" s="5"/>
      <c r="D43" s="5">
        <v>30.17</v>
      </c>
      <c r="E43" s="5"/>
      <c r="F43" s="152">
        <v>2E-3</v>
      </c>
      <c r="G43" s="5"/>
      <c r="H43" s="5" t="s">
        <v>758</v>
      </c>
      <c r="I43" s="5"/>
      <c r="J43" s="5"/>
      <c r="K43" s="5"/>
      <c r="L43" s="5">
        <v>20.51</v>
      </c>
      <c r="M43" s="5" t="s">
        <v>587</v>
      </c>
      <c r="N43" s="5">
        <v>0</v>
      </c>
      <c r="O43" s="5">
        <v>0</v>
      </c>
      <c r="P43" s="5">
        <v>0</v>
      </c>
      <c r="Q43" s="5">
        <v>3.0000000000000001E-3</v>
      </c>
      <c r="R43" s="5">
        <v>1.7999999999999999E-2</v>
      </c>
      <c r="S43" s="5">
        <v>2E-3</v>
      </c>
      <c r="T43" s="5">
        <v>6.0000000000000001E-3</v>
      </c>
      <c r="U43" s="5">
        <v>2.1000000000000001E-2</v>
      </c>
      <c r="V43" s="5">
        <v>0</v>
      </c>
      <c r="W43" s="5">
        <v>0</v>
      </c>
      <c r="X43" s="5">
        <v>0</v>
      </c>
      <c r="Y43" s="5">
        <v>0</v>
      </c>
      <c r="Z43" s="5">
        <v>0</v>
      </c>
      <c r="AA43" s="5">
        <v>0</v>
      </c>
      <c r="AB43" s="5">
        <v>4.8689999999999998</v>
      </c>
      <c r="AC43" s="5">
        <v>0.16400000000000001</v>
      </c>
      <c r="AD43" s="5">
        <v>0</v>
      </c>
      <c r="AE43" s="5">
        <v>0.10199999999999999</v>
      </c>
      <c r="AF43" s="5">
        <v>4.2999999999999997E-2</v>
      </c>
      <c r="AG43" s="5">
        <v>0</v>
      </c>
      <c r="AH43" s="5">
        <v>0</v>
      </c>
      <c r="AI43" s="5">
        <v>0</v>
      </c>
      <c r="AJ43" s="5">
        <v>0.35199999999999998</v>
      </c>
      <c r="AK43" s="5">
        <v>94.204999999999998</v>
      </c>
    </row>
    <row r="44" spans="1:37">
      <c r="A44" s="5" t="s">
        <v>746</v>
      </c>
      <c r="B44" s="5">
        <v>13</v>
      </c>
      <c r="C44" s="5">
        <v>29.6</v>
      </c>
      <c r="D44" s="5">
        <v>30.55</v>
      </c>
      <c r="E44" s="5">
        <f>D44-C44</f>
        <v>0.94999999999999929</v>
      </c>
      <c r="F44" s="151">
        <v>0</v>
      </c>
      <c r="G44" s="5"/>
      <c r="H44" s="164" t="s">
        <v>54</v>
      </c>
      <c r="I44" s="5"/>
      <c r="J44" s="5"/>
      <c r="K44" s="5"/>
      <c r="L44" s="5">
        <v>21.59</v>
      </c>
      <c r="M44" s="5" t="s">
        <v>587</v>
      </c>
      <c r="N44" s="5">
        <v>0</v>
      </c>
      <c r="O44" s="5">
        <v>0</v>
      </c>
      <c r="P44" s="5">
        <v>0</v>
      </c>
      <c r="Q44" s="5">
        <v>8.9999999999999993E-3</v>
      </c>
      <c r="R44" s="5">
        <v>9.2999999999999999E-2</v>
      </c>
      <c r="S44" s="5">
        <v>0</v>
      </c>
      <c r="T44" s="5">
        <v>0.01</v>
      </c>
      <c r="U44" s="5">
        <v>5.0000000000000001E-3</v>
      </c>
      <c r="V44" s="5">
        <v>0</v>
      </c>
      <c r="W44" s="5">
        <v>0</v>
      </c>
      <c r="X44" s="5">
        <v>0</v>
      </c>
      <c r="Y44" s="5">
        <v>0</v>
      </c>
      <c r="Z44" s="5">
        <v>0</v>
      </c>
      <c r="AA44" s="5">
        <v>0</v>
      </c>
      <c r="AB44" s="5">
        <v>6.5350000000000001</v>
      </c>
      <c r="AC44" s="5">
        <v>0.14000000000000001</v>
      </c>
      <c r="AD44" s="5">
        <v>0</v>
      </c>
      <c r="AE44" s="5">
        <v>7.3999999999999996E-2</v>
      </c>
      <c r="AF44" s="5">
        <v>3.5000000000000003E-2</v>
      </c>
      <c r="AG44" s="5">
        <v>2E-3</v>
      </c>
      <c r="AH44" s="5">
        <v>0</v>
      </c>
      <c r="AI44" s="5">
        <v>0</v>
      </c>
      <c r="AJ44" s="5">
        <v>0</v>
      </c>
      <c r="AK44" s="5">
        <v>90.966999999999999</v>
      </c>
    </row>
    <row r="45" spans="1:37">
      <c r="A45" s="5" t="s">
        <v>746</v>
      </c>
      <c r="B45" s="5">
        <v>15</v>
      </c>
      <c r="C45" s="5">
        <v>30.55</v>
      </c>
      <c r="D45" s="5">
        <v>31.4</v>
      </c>
      <c r="E45" s="5">
        <f>D45-C45</f>
        <v>0.84999999999999787</v>
      </c>
      <c r="F45" s="151">
        <v>0</v>
      </c>
      <c r="G45" s="5"/>
      <c r="H45" s="164" t="s">
        <v>54</v>
      </c>
      <c r="I45" s="5"/>
      <c r="J45" s="5"/>
      <c r="K45" s="5"/>
      <c r="L45" s="5">
        <v>18.87</v>
      </c>
      <c r="M45" s="5" t="s">
        <v>587</v>
      </c>
      <c r="N45" s="5">
        <v>0</v>
      </c>
      <c r="O45" s="5">
        <v>0</v>
      </c>
      <c r="P45" s="5">
        <v>0</v>
      </c>
      <c r="Q45" s="5">
        <v>0.01</v>
      </c>
      <c r="R45" s="5">
        <v>2.8000000000000001E-2</v>
      </c>
      <c r="S45" s="5">
        <v>3.0000000000000001E-3</v>
      </c>
      <c r="T45" s="5">
        <v>1.0999999999999999E-2</v>
      </c>
      <c r="U45" s="5">
        <v>5.0000000000000001E-3</v>
      </c>
      <c r="V45" s="5">
        <v>0</v>
      </c>
      <c r="W45" s="5">
        <v>0</v>
      </c>
      <c r="X45" s="5">
        <v>0</v>
      </c>
      <c r="Y45" s="5">
        <v>0</v>
      </c>
      <c r="Z45" s="5">
        <v>0</v>
      </c>
      <c r="AA45" s="5">
        <v>0</v>
      </c>
      <c r="AB45" s="5">
        <v>6.351</v>
      </c>
      <c r="AC45" s="5">
        <v>0.13500000000000001</v>
      </c>
      <c r="AD45" s="5">
        <v>0</v>
      </c>
      <c r="AE45" s="5">
        <v>8.6999999999999994E-2</v>
      </c>
      <c r="AF45" s="5">
        <v>3.9E-2</v>
      </c>
      <c r="AG45" s="5">
        <v>2E-3</v>
      </c>
      <c r="AH45" s="5">
        <v>5.8999999999999997E-2</v>
      </c>
      <c r="AI45" s="5">
        <v>0</v>
      </c>
      <c r="AJ45" s="5">
        <v>0.49</v>
      </c>
      <c r="AK45" s="5">
        <v>92.611000000000004</v>
      </c>
    </row>
    <row r="46" spans="1:37">
      <c r="A46" s="5" t="s">
        <v>746</v>
      </c>
      <c r="B46" s="5">
        <v>16</v>
      </c>
      <c r="C46" s="5">
        <v>31.4</v>
      </c>
      <c r="D46" s="5">
        <v>32.5</v>
      </c>
      <c r="E46" s="5">
        <f>D46-C46</f>
        <v>1.1000000000000014</v>
      </c>
      <c r="F46" s="151">
        <v>0</v>
      </c>
      <c r="G46" s="5"/>
      <c r="H46" s="164" t="s">
        <v>54</v>
      </c>
      <c r="I46" s="5"/>
      <c r="J46" s="5"/>
      <c r="K46" s="5"/>
      <c r="L46" s="5">
        <v>19.77</v>
      </c>
      <c r="M46" s="5" t="s">
        <v>587</v>
      </c>
      <c r="N46" s="5">
        <v>0</v>
      </c>
      <c r="O46" s="5">
        <v>0</v>
      </c>
      <c r="P46" s="5">
        <v>0</v>
      </c>
      <c r="Q46" s="5">
        <v>0</v>
      </c>
      <c r="R46" s="5">
        <v>1.2999999999999999E-2</v>
      </c>
      <c r="S46" s="5">
        <v>3.0000000000000001E-3</v>
      </c>
      <c r="T46" s="5">
        <v>1.7000000000000001E-2</v>
      </c>
      <c r="U46" s="5">
        <v>6.0000000000000001E-3</v>
      </c>
      <c r="V46" s="5">
        <v>0</v>
      </c>
      <c r="W46" s="5">
        <v>0</v>
      </c>
      <c r="X46" s="5">
        <v>0</v>
      </c>
      <c r="Y46" s="5">
        <v>0</v>
      </c>
      <c r="Z46" s="5">
        <v>2.1000000000000001E-2</v>
      </c>
      <c r="AA46" s="5">
        <v>0</v>
      </c>
      <c r="AB46" s="5">
        <v>6.1870000000000003</v>
      </c>
      <c r="AC46" s="5">
        <v>0.19</v>
      </c>
      <c r="AD46" s="5">
        <v>0</v>
      </c>
      <c r="AE46" s="5">
        <v>9.1999999999999998E-2</v>
      </c>
      <c r="AF46" s="5">
        <v>4.1000000000000002E-2</v>
      </c>
      <c r="AG46" s="5">
        <v>3.0000000000000001E-3</v>
      </c>
      <c r="AH46" s="5">
        <v>0</v>
      </c>
      <c r="AI46" s="5">
        <v>0</v>
      </c>
      <c r="AJ46" s="5">
        <v>0.49199999999999999</v>
      </c>
      <c r="AK46" s="5">
        <v>92.733999999999995</v>
      </c>
    </row>
    <row r="47" spans="1:37">
      <c r="A47" s="5" t="s">
        <v>746</v>
      </c>
      <c r="B47" s="5">
        <v>17</v>
      </c>
      <c r="C47" s="5">
        <v>32.5</v>
      </c>
      <c r="D47" s="5">
        <v>33.43</v>
      </c>
      <c r="E47" s="5">
        <f>D47-C47</f>
        <v>0.92999999999999972</v>
      </c>
      <c r="F47" s="152">
        <v>3.0000000000000001E-3</v>
      </c>
      <c r="G47" s="5"/>
      <c r="H47" s="164" t="s">
        <v>54</v>
      </c>
      <c r="I47" s="5"/>
      <c r="J47" s="5"/>
      <c r="K47" s="5"/>
      <c r="L47" s="5">
        <v>20.32</v>
      </c>
      <c r="M47" s="5" t="s">
        <v>587</v>
      </c>
      <c r="N47" s="5">
        <v>0</v>
      </c>
      <c r="O47" s="5">
        <v>0</v>
      </c>
      <c r="P47" s="5">
        <v>0</v>
      </c>
      <c r="Q47" s="5">
        <v>0</v>
      </c>
      <c r="R47" s="5">
        <v>1.4E-2</v>
      </c>
      <c r="S47" s="5">
        <v>2E-3</v>
      </c>
      <c r="T47" s="5">
        <v>0.01</v>
      </c>
      <c r="U47" s="5">
        <v>6.0000000000000001E-3</v>
      </c>
      <c r="V47" s="5">
        <v>0</v>
      </c>
      <c r="W47" s="5">
        <v>0</v>
      </c>
      <c r="X47" s="5">
        <v>0</v>
      </c>
      <c r="Y47" s="5">
        <v>0</v>
      </c>
      <c r="Z47" s="5">
        <v>1.7000000000000001E-2</v>
      </c>
      <c r="AA47" s="5">
        <v>0</v>
      </c>
      <c r="AB47" s="5">
        <v>6.2450000000000001</v>
      </c>
      <c r="AC47" s="5">
        <v>0.129</v>
      </c>
      <c r="AD47" s="5">
        <v>0</v>
      </c>
      <c r="AE47" s="5">
        <v>8.7999999999999995E-2</v>
      </c>
      <c r="AF47" s="5">
        <v>3.7999999999999999E-2</v>
      </c>
      <c r="AG47" s="5">
        <v>2E-3</v>
      </c>
      <c r="AH47" s="5">
        <v>0</v>
      </c>
      <c r="AI47" s="5">
        <v>0</v>
      </c>
      <c r="AJ47" s="5">
        <v>0.46800000000000003</v>
      </c>
      <c r="AK47" s="5">
        <v>92.715000000000003</v>
      </c>
    </row>
    <row r="48" spans="1:37">
      <c r="A48" s="5" t="s">
        <v>746</v>
      </c>
      <c r="B48" s="5">
        <v>18</v>
      </c>
      <c r="C48" s="5">
        <v>33.43</v>
      </c>
      <c r="D48" s="5">
        <v>34.200000000000003</v>
      </c>
      <c r="E48" s="5">
        <f>D48-C48</f>
        <v>0.77000000000000313</v>
      </c>
      <c r="F48" s="150">
        <v>5.0000000000000001E-3</v>
      </c>
      <c r="G48" s="5"/>
      <c r="H48" s="164" t="s">
        <v>54</v>
      </c>
      <c r="I48" s="5"/>
      <c r="J48" s="5"/>
      <c r="K48" s="5"/>
      <c r="L48" s="5">
        <v>21.78</v>
      </c>
      <c r="M48" s="5" t="s">
        <v>587</v>
      </c>
      <c r="N48" s="5">
        <v>0</v>
      </c>
      <c r="O48" s="5">
        <v>0</v>
      </c>
      <c r="P48" s="5">
        <v>0</v>
      </c>
      <c r="Q48" s="5">
        <v>0</v>
      </c>
      <c r="R48" s="5">
        <v>5.7000000000000002E-2</v>
      </c>
      <c r="S48" s="5">
        <v>4.0000000000000001E-3</v>
      </c>
      <c r="T48" s="5">
        <v>1.4E-2</v>
      </c>
      <c r="U48" s="5">
        <v>5.0000000000000001E-3</v>
      </c>
      <c r="V48" s="5">
        <v>2E-3</v>
      </c>
      <c r="W48" s="5">
        <v>0</v>
      </c>
      <c r="X48" s="5">
        <v>0</v>
      </c>
      <c r="Y48" s="5">
        <v>0</v>
      </c>
      <c r="Z48" s="5">
        <v>0</v>
      </c>
      <c r="AA48" s="5">
        <v>0</v>
      </c>
      <c r="AB48" s="5">
        <v>7.8630000000000004</v>
      </c>
      <c r="AC48" s="5">
        <v>0.153</v>
      </c>
      <c r="AD48" s="5">
        <v>0</v>
      </c>
      <c r="AE48" s="5">
        <v>0.106</v>
      </c>
      <c r="AF48" s="5">
        <v>0.05</v>
      </c>
      <c r="AG48" s="5">
        <v>3.0000000000000001E-3</v>
      </c>
      <c r="AH48" s="5">
        <v>0</v>
      </c>
      <c r="AI48" s="5">
        <v>0</v>
      </c>
      <c r="AJ48" s="5">
        <v>0.67300000000000004</v>
      </c>
      <c r="AK48" s="5">
        <v>83.423000000000002</v>
      </c>
    </row>
    <row r="49" spans="1:37">
      <c r="A49" s="5" t="s">
        <v>746</v>
      </c>
      <c r="B49" s="5">
        <v>19</v>
      </c>
      <c r="C49" s="5">
        <v>34.200000000000003</v>
      </c>
      <c r="D49" s="5">
        <v>35.15</v>
      </c>
      <c r="E49" s="5">
        <f>D49-C49</f>
        <v>0.94999999999999574</v>
      </c>
      <c r="F49" s="151">
        <v>0</v>
      </c>
      <c r="G49" s="5"/>
      <c r="H49" s="164" t="s">
        <v>54</v>
      </c>
      <c r="I49" s="5"/>
      <c r="J49" s="5"/>
      <c r="K49" s="5"/>
      <c r="L49" s="5">
        <v>21.41</v>
      </c>
      <c r="M49" s="5" t="s">
        <v>587</v>
      </c>
      <c r="N49" s="5">
        <v>0</v>
      </c>
      <c r="O49" s="5">
        <v>0</v>
      </c>
      <c r="P49" s="5">
        <v>0</v>
      </c>
      <c r="Q49" s="5">
        <v>0</v>
      </c>
      <c r="R49" s="5">
        <v>1.0999999999999999E-2</v>
      </c>
      <c r="S49" s="5">
        <v>2E-3</v>
      </c>
      <c r="T49" s="5">
        <v>1.2E-2</v>
      </c>
      <c r="U49" s="5">
        <v>6.0000000000000001E-3</v>
      </c>
      <c r="V49" s="5">
        <v>0</v>
      </c>
      <c r="W49" s="5">
        <v>0</v>
      </c>
      <c r="X49" s="5">
        <v>0</v>
      </c>
      <c r="Y49" s="5">
        <v>0</v>
      </c>
      <c r="Z49" s="5">
        <v>0</v>
      </c>
      <c r="AA49" s="5">
        <v>0</v>
      </c>
      <c r="AB49" s="5">
        <v>6.56</v>
      </c>
      <c r="AC49" s="5">
        <v>0.155</v>
      </c>
      <c r="AD49" s="5">
        <v>0</v>
      </c>
      <c r="AE49" s="5">
        <v>7.6999999999999999E-2</v>
      </c>
      <c r="AF49" s="5">
        <v>3.4000000000000002E-2</v>
      </c>
      <c r="AG49" s="5">
        <v>0</v>
      </c>
      <c r="AH49" s="5">
        <v>0</v>
      </c>
      <c r="AI49" s="5">
        <v>0</v>
      </c>
      <c r="AJ49" s="5">
        <v>0.60499999999999998</v>
      </c>
      <c r="AK49" s="5">
        <v>89.061999999999998</v>
      </c>
    </row>
    <row r="50" spans="1:37">
      <c r="A50" s="5" t="s">
        <v>746</v>
      </c>
      <c r="B50" s="5">
        <v>20</v>
      </c>
      <c r="C50" s="5">
        <v>35.15</v>
      </c>
      <c r="D50" s="5">
        <v>35.76</v>
      </c>
      <c r="E50" s="5">
        <f>D50-C50</f>
        <v>0.60999999999999943</v>
      </c>
      <c r="F50" s="151">
        <v>0</v>
      </c>
      <c r="G50" s="5"/>
      <c r="H50" s="164" t="s">
        <v>54</v>
      </c>
      <c r="I50" s="5"/>
      <c r="J50" s="5"/>
      <c r="K50" s="5"/>
      <c r="L50" s="5">
        <v>20.79</v>
      </c>
      <c r="M50" s="5" t="s">
        <v>587</v>
      </c>
      <c r="N50" s="5">
        <v>0</v>
      </c>
      <c r="O50" s="5">
        <v>0</v>
      </c>
      <c r="P50" s="5">
        <v>0</v>
      </c>
      <c r="Q50" s="5">
        <v>0</v>
      </c>
      <c r="R50" s="5">
        <v>0.02</v>
      </c>
      <c r="S50" s="5">
        <v>2E-3</v>
      </c>
      <c r="T50" s="5">
        <v>1.7000000000000001E-2</v>
      </c>
      <c r="U50" s="5">
        <v>5.0000000000000001E-3</v>
      </c>
      <c r="V50" s="5">
        <v>0</v>
      </c>
      <c r="W50" s="5">
        <v>0</v>
      </c>
      <c r="X50" s="5">
        <v>0</v>
      </c>
      <c r="Y50" s="5">
        <v>0</v>
      </c>
      <c r="Z50" s="5">
        <v>0</v>
      </c>
      <c r="AA50" s="5">
        <v>0</v>
      </c>
      <c r="AB50" s="5">
        <v>6.702</v>
      </c>
      <c r="AC50" s="5">
        <v>0.14399999999999999</v>
      </c>
      <c r="AD50" s="5">
        <v>0</v>
      </c>
      <c r="AE50" s="5">
        <v>9.6000000000000002E-2</v>
      </c>
      <c r="AF50" s="5">
        <v>4.2999999999999997E-2</v>
      </c>
      <c r="AG50" s="5">
        <v>3.0000000000000001E-3</v>
      </c>
      <c r="AH50" s="5">
        <v>0</v>
      </c>
      <c r="AI50" s="5">
        <v>0</v>
      </c>
      <c r="AJ50" s="5">
        <v>0</v>
      </c>
      <c r="AK50" s="5">
        <v>88.840999999999994</v>
      </c>
    </row>
    <row r="51" spans="1:37">
      <c r="A51" s="5" t="s">
        <v>746</v>
      </c>
      <c r="B51" s="5">
        <v>21</v>
      </c>
      <c r="C51" s="5">
        <v>35.76</v>
      </c>
      <c r="D51" s="5">
        <v>36.6</v>
      </c>
      <c r="E51" s="5">
        <f>D51-C51</f>
        <v>0.84000000000000341</v>
      </c>
      <c r="F51" s="151">
        <v>0</v>
      </c>
      <c r="G51" s="5"/>
      <c r="H51" s="164" t="s">
        <v>54</v>
      </c>
      <c r="I51" s="5"/>
      <c r="J51" s="5"/>
      <c r="K51" s="5"/>
      <c r="L51" s="5">
        <v>20.61</v>
      </c>
      <c r="M51" s="5" t="s">
        <v>587</v>
      </c>
      <c r="N51" s="5">
        <v>0</v>
      </c>
      <c r="O51" s="5">
        <v>0</v>
      </c>
      <c r="P51" s="5">
        <v>0</v>
      </c>
      <c r="Q51" s="5">
        <v>0</v>
      </c>
      <c r="R51" s="5">
        <v>8.0000000000000002E-3</v>
      </c>
      <c r="S51" s="5">
        <v>0</v>
      </c>
      <c r="T51" s="5">
        <v>1.4999999999999999E-2</v>
      </c>
      <c r="U51" s="5">
        <v>6.0000000000000001E-3</v>
      </c>
      <c r="V51" s="5">
        <v>0</v>
      </c>
      <c r="W51" s="5">
        <v>0</v>
      </c>
      <c r="X51" s="5">
        <v>0</v>
      </c>
      <c r="Y51" s="5">
        <v>0</v>
      </c>
      <c r="Z51" s="5">
        <v>0</v>
      </c>
      <c r="AA51" s="5">
        <v>0</v>
      </c>
      <c r="AB51" s="5">
        <v>6.359</v>
      </c>
      <c r="AC51" s="5">
        <v>0.18099999999999999</v>
      </c>
      <c r="AD51" s="5">
        <v>0</v>
      </c>
      <c r="AE51" s="5">
        <v>8.5999999999999993E-2</v>
      </c>
      <c r="AF51" s="5">
        <v>3.3000000000000002E-2</v>
      </c>
      <c r="AG51" s="5">
        <v>3.0000000000000001E-3</v>
      </c>
      <c r="AH51" s="5">
        <v>0</v>
      </c>
      <c r="AI51" s="5">
        <v>0</v>
      </c>
      <c r="AJ51" s="5">
        <v>0</v>
      </c>
      <c r="AK51" s="5">
        <v>91.346999999999994</v>
      </c>
    </row>
    <row r="52" spans="1:37">
      <c r="A52" s="5" t="s">
        <v>746</v>
      </c>
      <c r="B52" s="5">
        <v>22</v>
      </c>
      <c r="C52" s="5">
        <v>36.6</v>
      </c>
      <c r="D52" s="5">
        <v>37.450000000000003</v>
      </c>
      <c r="E52" s="5">
        <f>D52-C52</f>
        <v>0.85000000000000142</v>
      </c>
      <c r="F52" s="151">
        <v>0</v>
      </c>
      <c r="G52" s="5"/>
      <c r="H52" s="164" t="s">
        <v>54</v>
      </c>
      <c r="I52" s="5"/>
      <c r="J52" s="5"/>
      <c r="K52" s="5"/>
      <c r="L52" s="5">
        <v>20.2</v>
      </c>
      <c r="M52" s="5" t="s">
        <v>587</v>
      </c>
      <c r="N52" s="5">
        <v>0</v>
      </c>
      <c r="O52" s="5">
        <v>0</v>
      </c>
      <c r="P52" s="5">
        <v>0</v>
      </c>
      <c r="Q52" s="5">
        <v>0</v>
      </c>
      <c r="R52" s="5">
        <v>8.0000000000000002E-3</v>
      </c>
      <c r="S52" s="5">
        <v>0</v>
      </c>
      <c r="T52" s="5">
        <v>1.0999999999999999E-2</v>
      </c>
      <c r="U52" s="5">
        <v>5.0000000000000001E-3</v>
      </c>
      <c r="V52" s="5">
        <v>0</v>
      </c>
      <c r="W52" s="5">
        <v>0</v>
      </c>
      <c r="X52" s="5">
        <v>0</v>
      </c>
      <c r="Y52" s="5">
        <v>0</v>
      </c>
      <c r="Z52" s="5">
        <v>0</v>
      </c>
      <c r="AA52" s="5">
        <v>0</v>
      </c>
      <c r="AB52" s="5">
        <v>6.077</v>
      </c>
      <c r="AC52" s="5">
        <v>0.104</v>
      </c>
      <c r="AD52" s="5">
        <v>0</v>
      </c>
      <c r="AE52" s="5">
        <v>7.6999999999999999E-2</v>
      </c>
      <c r="AF52" s="5">
        <v>3.6999999999999998E-2</v>
      </c>
      <c r="AG52" s="5">
        <v>2E-3</v>
      </c>
      <c r="AH52" s="5">
        <v>0</v>
      </c>
      <c r="AI52" s="5">
        <v>0</v>
      </c>
      <c r="AJ52" s="5">
        <v>0.38700000000000001</v>
      </c>
      <c r="AK52" s="5">
        <v>93.049000000000007</v>
      </c>
    </row>
    <row r="53" spans="1:37">
      <c r="A53" s="5" t="s">
        <v>746</v>
      </c>
      <c r="B53" s="5">
        <v>23</v>
      </c>
      <c r="C53" s="5">
        <v>37.450000000000003</v>
      </c>
      <c r="D53" s="5">
        <v>38.26</v>
      </c>
      <c r="E53" s="5">
        <f>D53-C53</f>
        <v>0.80999999999999517</v>
      </c>
      <c r="F53" s="152">
        <v>1E-3</v>
      </c>
      <c r="G53" s="5"/>
      <c r="H53" s="164" t="s">
        <v>54</v>
      </c>
      <c r="I53" s="5"/>
      <c r="J53" s="5"/>
      <c r="K53" s="5"/>
      <c r="L53" s="5">
        <v>21.44</v>
      </c>
      <c r="M53" s="5" t="s">
        <v>587</v>
      </c>
      <c r="N53" s="5">
        <v>0</v>
      </c>
      <c r="O53" s="5">
        <v>0</v>
      </c>
      <c r="P53" s="5">
        <v>0</v>
      </c>
      <c r="Q53" s="5">
        <v>0</v>
      </c>
      <c r="R53" s="5">
        <v>8.9999999999999993E-3</v>
      </c>
      <c r="S53" s="5">
        <v>0</v>
      </c>
      <c r="T53" s="5">
        <v>1.0999999999999999E-2</v>
      </c>
      <c r="U53" s="5">
        <v>5.0000000000000001E-3</v>
      </c>
      <c r="V53" s="5">
        <v>0</v>
      </c>
      <c r="W53" s="5">
        <v>0</v>
      </c>
      <c r="X53" s="5">
        <v>0</v>
      </c>
      <c r="Y53" s="5">
        <v>0</v>
      </c>
      <c r="Z53" s="5">
        <v>0</v>
      </c>
      <c r="AA53" s="5">
        <v>0</v>
      </c>
      <c r="AB53" s="5">
        <v>6.2839999999999998</v>
      </c>
      <c r="AC53" s="5">
        <v>0.13200000000000001</v>
      </c>
      <c r="AD53" s="5">
        <v>0</v>
      </c>
      <c r="AE53" s="5">
        <v>8.5999999999999993E-2</v>
      </c>
      <c r="AF53" s="5">
        <v>3.2000000000000001E-2</v>
      </c>
      <c r="AG53" s="5">
        <v>3.0000000000000001E-3</v>
      </c>
      <c r="AH53" s="5">
        <v>0</v>
      </c>
      <c r="AI53" s="5">
        <v>0</v>
      </c>
      <c r="AJ53" s="5">
        <v>0</v>
      </c>
      <c r="AK53" s="5">
        <v>88.918000000000006</v>
      </c>
    </row>
    <row r="54" spans="1:37">
      <c r="A54" s="5" t="s">
        <v>746</v>
      </c>
      <c r="B54" s="5">
        <v>24</v>
      </c>
      <c r="C54" s="5">
        <v>38.26</v>
      </c>
      <c r="D54" s="5">
        <v>39.15</v>
      </c>
      <c r="E54" s="5">
        <f>D54-C54</f>
        <v>0.89000000000000057</v>
      </c>
      <c r="F54" s="152">
        <v>2E-3</v>
      </c>
      <c r="G54" s="5"/>
      <c r="H54" s="164" t="s">
        <v>54</v>
      </c>
      <c r="I54" s="5"/>
      <c r="J54" s="5"/>
      <c r="K54" s="5"/>
      <c r="L54" s="5">
        <v>20.59</v>
      </c>
      <c r="M54" s="5" t="s">
        <v>587</v>
      </c>
      <c r="N54" s="5">
        <v>0</v>
      </c>
      <c r="O54" s="5">
        <v>0</v>
      </c>
      <c r="P54" s="5">
        <v>0</v>
      </c>
      <c r="Q54" s="5">
        <v>0</v>
      </c>
      <c r="R54" s="5">
        <v>1.2E-2</v>
      </c>
      <c r="S54" s="5">
        <v>2E-3</v>
      </c>
      <c r="T54" s="5">
        <v>1.0999999999999999E-2</v>
      </c>
      <c r="U54" s="5">
        <v>6.0000000000000001E-3</v>
      </c>
      <c r="V54" s="5">
        <v>0</v>
      </c>
      <c r="W54" s="5">
        <v>0</v>
      </c>
      <c r="X54" s="5">
        <v>0</v>
      </c>
      <c r="Y54" s="5">
        <v>0</v>
      </c>
      <c r="Z54" s="5">
        <v>0</v>
      </c>
      <c r="AA54" s="5">
        <v>0</v>
      </c>
      <c r="AB54" s="5">
        <v>7.3179999999999996</v>
      </c>
      <c r="AC54" s="5">
        <v>0.161</v>
      </c>
      <c r="AD54" s="5">
        <v>0</v>
      </c>
      <c r="AE54" s="5">
        <v>9.6000000000000002E-2</v>
      </c>
      <c r="AF54" s="5">
        <v>4.1000000000000002E-2</v>
      </c>
      <c r="AG54" s="5">
        <v>3.0000000000000001E-3</v>
      </c>
      <c r="AH54" s="5">
        <v>0</v>
      </c>
      <c r="AI54" s="5">
        <v>0</v>
      </c>
      <c r="AJ54" s="5">
        <v>0.45900000000000002</v>
      </c>
      <c r="AK54" s="5">
        <v>91.611999999999995</v>
      </c>
    </row>
    <row r="55" spans="1:37">
      <c r="A55" s="5" t="s">
        <v>746</v>
      </c>
      <c r="B55" s="5">
        <v>25</v>
      </c>
      <c r="C55" s="5">
        <v>39.15</v>
      </c>
      <c r="D55" s="5">
        <v>39.9</v>
      </c>
      <c r="E55" s="5">
        <f>D55-C55</f>
        <v>0.75</v>
      </c>
      <c r="F55" s="151">
        <v>0</v>
      </c>
      <c r="G55" s="5"/>
      <c r="H55" s="164" t="s">
        <v>54</v>
      </c>
      <c r="I55" s="5"/>
      <c r="J55" s="5"/>
      <c r="K55" s="5"/>
      <c r="L55" s="5">
        <v>21.48</v>
      </c>
      <c r="M55" s="5" t="s">
        <v>587</v>
      </c>
      <c r="N55" s="5">
        <v>0</v>
      </c>
      <c r="O55" s="5">
        <v>0</v>
      </c>
      <c r="P55" s="5">
        <v>0</v>
      </c>
      <c r="Q55" s="5">
        <v>0</v>
      </c>
      <c r="R55" s="5">
        <v>0.01</v>
      </c>
      <c r="S55" s="5">
        <v>3.0000000000000001E-3</v>
      </c>
      <c r="T55" s="5">
        <v>1.4999999999999999E-2</v>
      </c>
      <c r="U55" s="5">
        <v>5.0000000000000001E-3</v>
      </c>
      <c r="V55" s="5">
        <v>0</v>
      </c>
      <c r="W55" s="5">
        <v>0</v>
      </c>
      <c r="X55" s="5">
        <v>0</v>
      </c>
      <c r="Y55" s="5">
        <v>0</v>
      </c>
      <c r="Z55" s="5">
        <v>1.7999999999999999E-2</v>
      </c>
      <c r="AA55" s="5">
        <v>0</v>
      </c>
      <c r="AB55" s="5">
        <v>6.7210000000000001</v>
      </c>
      <c r="AC55" s="5">
        <v>0.14599999999999999</v>
      </c>
      <c r="AD55" s="5">
        <v>0</v>
      </c>
      <c r="AE55" s="5">
        <v>9.7000000000000003E-2</v>
      </c>
      <c r="AF55" s="5">
        <v>4.7E-2</v>
      </c>
      <c r="AG55" s="5">
        <v>3.0000000000000001E-3</v>
      </c>
      <c r="AH55" s="5">
        <v>0</v>
      </c>
      <c r="AI55" s="5">
        <v>0</v>
      </c>
      <c r="AJ55" s="5">
        <v>0.443</v>
      </c>
      <c r="AK55" s="5">
        <v>89.480999999999995</v>
      </c>
    </row>
    <row r="56" spans="1:37">
      <c r="A56" s="5" t="s">
        <v>746</v>
      </c>
      <c r="B56" s="5">
        <v>46</v>
      </c>
      <c r="C56" s="5"/>
      <c r="D56" s="133">
        <v>40.35</v>
      </c>
      <c r="E56" s="5"/>
      <c r="F56" s="151">
        <v>0</v>
      </c>
      <c r="G56" s="5"/>
      <c r="H56" s="5" t="s">
        <v>758</v>
      </c>
      <c r="I56" s="5"/>
      <c r="J56" s="5"/>
      <c r="K56" s="5"/>
      <c r="L56" s="5">
        <v>20.09</v>
      </c>
      <c r="M56" s="5" t="s">
        <v>587</v>
      </c>
      <c r="N56" s="5">
        <v>0</v>
      </c>
      <c r="O56" s="5">
        <v>0</v>
      </c>
      <c r="P56" s="5">
        <v>1.2999999999999999E-2</v>
      </c>
      <c r="Q56" s="5">
        <v>0</v>
      </c>
      <c r="R56" s="5">
        <v>7.0000000000000001E-3</v>
      </c>
      <c r="S56" s="5">
        <v>3.0000000000000001E-3</v>
      </c>
      <c r="T56" s="5">
        <v>3.3000000000000002E-2</v>
      </c>
      <c r="U56" s="5">
        <v>5.0000000000000001E-3</v>
      </c>
      <c r="V56" s="5">
        <v>0</v>
      </c>
      <c r="W56" s="5">
        <v>0</v>
      </c>
      <c r="X56" s="5">
        <v>0</v>
      </c>
      <c r="Y56" s="5">
        <v>0</v>
      </c>
      <c r="Z56" s="5">
        <v>0</v>
      </c>
      <c r="AA56" s="5">
        <v>0</v>
      </c>
      <c r="AB56" s="5">
        <v>5.984</v>
      </c>
      <c r="AC56" s="5">
        <v>0.11600000000000001</v>
      </c>
      <c r="AD56" s="5">
        <v>0</v>
      </c>
      <c r="AE56" s="5">
        <v>9.4E-2</v>
      </c>
      <c r="AF56" s="5">
        <v>3.7999999999999999E-2</v>
      </c>
      <c r="AG56" s="5">
        <v>4.0000000000000001E-3</v>
      </c>
      <c r="AH56" s="5">
        <v>0</v>
      </c>
      <c r="AI56" s="5">
        <v>0</v>
      </c>
      <c r="AJ56" s="5">
        <v>0.55300000000000005</v>
      </c>
      <c r="AK56" s="5">
        <v>92.957999999999998</v>
      </c>
    </row>
    <row r="57" spans="1:37">
      <c r="A57" s="5" t="s">
        <v>746</v>
      </c>
      <c r="B57" s="5">
        <v>26</v>
      </c>
      <c r="C57" s="5">
        <v>39.9</v>
      </c>
      <c r="D57" s="5">
        <v>40.81</v>
      </c>
      <c r="E57" s="5">
        <f>D57-C57</f>
        <v>0.91000000000000369</v>
      </c>
      <c r="F57" s="151">
        <v>0</v>
      </c>
      <c r="G57" s="5"/>
      <c r="H57" s="164" t="s">
        <v>54</v>
      </c>
      <c r="I57" s="5"/>
      <c r="J57" s="5"/>
      <c r="K57" s="5"/>
      <c r="L57" s="5">
        <v>23.54</v>
      </c>
      <c r="M57" s="5" t="s">
        <v>587</v>
      </c>
      <c r="N57" s="5">
        <v>0</v>
      </c>
      <c r="O57" s="5">
        <v>0</v>
      </c>
      <c r="P57" s="5">
        <v>0</v>
      </c>
      <c r="Q57" s="5">
        <v>0</v>
      </c>
      <c r="R57" s="5">
        <v>1.2E-2</v>
      </c>
      <c r="S57" s="5">
        <v>3.0000000000000001E-3</v>
      </c>
      <c r="T57" s="5">
        <v>2.3E-2</v>
      </c>
      <c r="U57" s="5">
        <v>5.0000000000000001E-3</v>
      </c>
      <c r="V57" s="5">
        <v>0</v>
      </c>
      <c r="W57" s="5">
        <v>0</v>
      </c>
      <c r="X57" s="5">
        <v>0</v>
      </c>
      <c r="Y57" s="5">
        <v>0</v>
      </c>
      <c r="Z57" s="5">
        <v>0</v>
      </c>
      <c r="AA57" s="5">
        <v>0</v>
      </c>
      <c r="AB57" s="5">
        <v>6.25</v>
      </c>
      <c r="AC57" s="5">
        <v>0.14699999999999999</v>
      </c>
      <c r="AD57" s="5">
        <v>0</v>
      </c>
      <c r="AE57" s="5">
        <v>0.105</v>
      </c>
      <c r="AF57" s="5">
        <v>0.05</v>
      </c>
      <c r="AG57" s="5">
        <v>4.0000000000000001E-3</v>
      </c>
      <c r="AH57" s="5">
        <v>0</v>
      </c>
      <c r="AI57" s="5">
        <v>0</v>
      </c>
      <c r="AJ57" s="5">
        <v>0.41199999999999998</v>
      </c>
      <c r="AK57" s="5">
        <v>89.314999999999998</v>
      </c>
    </row>
    <row r="58" spans="1:37">
      <c r="A58" s="5" t="s">
        <v>746</v>
      </c>
      <c r="B58" s="5">
        <v>27</v>
      </c>
      <c r="C58" s="5">
        <v>40.81</v>
      </c>
      <c r="D58" s="5">
        <v>41.66</v>
      </c>
      <c r="E58" s="5">
        <f>D58-C58</f>
        <v>0.84999999999999432</v>
      </c>
      <c r="F58" s="151">
        <v>0</v>
      </c>
      <c r="G58" s="5"/>
      <c r="H58" s="164" t="s">
        <v>54</v>
      </c>
      <c r="I58" s="5"/>
      <c r="J58" s="5"/>
      <c r="K58" s="5"/>
      <c r="L58" s="5">
        <v>18.760000000000002</v>
      </c>
      <c r="M58" s="5" t="s">
        <v>587</v>
      </c>
      <c r="N58" s="5">
        <v>0</v>
      </c>
      <c r="O58" s="5">
        <v>0</v>
      </c>
      <c r="P58" s="5">
        <v>0</v>
      </c>
      <c r="Q58" s="5">
        <v>0</v>
      </c>
      <c r="R58" s="5">
        <v>1.0999999999999999E-2</v>
      </c>
      <c r="S58" s="5">
        <v>2E-3</v>
      </c>
      <c r="T58" s="5">
        <v>0.01</v>
      </c>
      <c r="U58" s="5">
        <v>7.0000000000000001E-3</v>
      </c>
      <c r="V58" s="5">
        <v>0</v>
      </c>
      <c r="W58" s="5">
        <v>0</v>
      </c>
      <c r="X58" s="5">
        <v>0</v>
      </c>
      <c r="Y58" s="5">
        <v>0</v>
      </c>
      <c r="Z58" s="5">
        <v>0</v>
      </c>
      <c r="AA58" s="5">
        <v>0</v>
      </c>
      <c r="AB58" s="5">
        <v>5.91</v>
      </c>
      <c r="AC58" s="5">
        <v>0.17899999999999999</v>
      </c>
      <c r="AD58" s="5">
        <v>0</v>
      </c>
      <c r="AE58" s="5">
        <v>8.5000000000000006E-2</v>
      </c>
      <c r="AF58" s="5">
        <v>3.5999999999999997E-2</v>
      </c>
      <c r="AG58" s="5">
        <v>0</v>
      </c>
      <c r="AH58" s="5">
        <v>5.6000000000000001E-2</v>
      </c>
      <c r="AI58" s="5">
        <v>0.11</v>
      </c>
      <c r="AJ58" s="5">
        <v>0.39200000000000002</v>
      </c>
      <c r="AK58" s="5">
        <v>93.072000000000003</v>
      </c>
    </row>
    <row r="59" spans="1:37">
      <c r="A59" s="5" t="s">
        <v>746</v>
      </c>
      <c r="B59" s="5">
        <v>28</v>
      </c>
      <c r="C59" s="5">
        <v>41.66</v>
      </c>
      <c r="D59" s="5">
        <v>42.55</v>
      </c>
      <c r="E59" s="5">
        <f>D59-C59</f>
        <v>0.89000000000000057</v>
      </c>
      <c r="F59" s="150">
        <v>5.0000000000000001E-3</v>
      </c>
      <c r="G59" s="5"/>
      <c r="H59" s="164" t="s">
        <v>54</v>
      </c>
      <c r="I59" s="5"/>
      <c r="J59" s="5"/>
      <c r="K59" s="5"/>
      <c r="L59" s="5">
        <v>22.48</v>
      </c>
      <c r="M59" s="5" t="s">
        <v>587</v>
      </c>
      <c r="N59" s="5">
        <v>0</v>
      </c>
      <c r="O59" s="5">
        <v>0</v>
      </c>
      <c r="P59" s="5">
        <v>0</v>
      </c>
      <c r="Q59" s="5">
        <v>0</v>
      </c>
      <c r="R59" s="5">
        <v>8.9999999999999993E-3</v>
      </c>
      <c r="S59" s="5">
        <v>3.0000000000000001E-3</v>
      </c>
      <c r="T59" s="5">
        <v>8.9999999999999993E-3</v>
      </c>
      <c r="U59" s="5">
        <v>5.0000000000000001E-3</v>
      </c>
      <c r="V59" s="5">
        <v>0</v>
      </c>
      <c r="W59" s="5">
        <v>0</v>
      </c>
      <c r="X59" s="5">
        <v>0</v>
      </c>
      <c r="Y59" s="5">
        <v>0</v>
      </c>
      <c r="Z59" s="5">
        <v>1.7000000000000001E-2</v>
      </c>
      <c r="AA59" s="5">
        <v>0</v>
      </c>
      <c r="AB59" s="5">
        <v>6.9630000000000001</v>
      </c>
      <c r="AC59" s="5">
        <v>0.13800000000000001</v>
      </c>
      <c r="AD59" s="5">
        <v>0</v>
      </c>
      <c r="AE59" s="5">
        <v>8.3000000000000004E-2</v>
      </c>
      <c r="AF59" s="5">
        <v>3.5000000000000003E-2</v>
      </c>
      <c r="AG59" s="5">
        <v>2E-3</v>
      </c>
      <c r="AH59" s="5">
        <v>0</v>
      </c>
      <c r="AI59" s="5">
        <v>0</v>
      </c>
      <c r="AJ59" s="5">
        <v>0.41799999999999998</v>
      </c>
      <c r="AK59" s="5">
        <v>90.73</v>
      </c>
    </row>
    <row r="60" spans="1:37">
      <c r="A60" s="5" t="s">
        <v>746</v>
      </c>
      <c r="B60" s="5">
        <v>29</v>
      </c>
      <c r="C60" s="5">
        <v>42.55</v>
      </c>
      <c r="D60" s="5">
        <v>43.33</v>
      </c>
      <c r="E60" s="5">
        <f>D60-C60</f>
        <v>0.78000000000000114</v>
      </c>
      <c r="F60" s="151">
        <v>0</v>
      </c>
      <c r="G60" s="5"/>
      <c r="H60" s="164" t="s">
        <v>54</v>
      </c>
      <c r="I60" s="5"/>
      <c r="J60" s="5"/>
      <c r="K60" s="5"/>
      <c r="L60" s="5">
        <v>22.97</v>
      </c>
      <c r="M60" s="5" t="s">
        <v>587</v>
      </c>
      <c r="N60" s="5">
        <v>0</v>
      </c>
      <c r="O60" s="5">
        <v>0</v>
      </c>
      <c r="P60" s="5">
        <v>0</v>
      </c>
      <c r="Q60" s="5">
        <v>0</v>
      </c>
      <c r="R60" s="5">
        <v>1.2E-2</v>
      </c>
      <c r="S60" s="5">
        <v>3.0000000000000001E-3</v>
      </c>
      <c r="T60" s="5">
        <v>8.9999999999999993E-3</v>
      </c>
      <c r="U60" s="5">
        <v>5.0000000000000001E-3</v>
      </c>
      <c r="V60" s="5">
        <v>0</v>
      </c>
      <c r="W60" s="5">
        <v>0</v>
      </c>
      <c r="X60" s="5">
        <v>0</v>
      </c>
      <c r="Y60" s="5">
        <v>0</v>
      </c>
      <c r="Z60" s="5">
        <v>0</v>
      </c>
      <c r="AA60" s="5">
        <v>0</v>
      </c>
      <c r="AB60" s="5">
        <v>6.81</v>
      </c>
      <c r="AC60" s="5">
        <v>0.154</v>
      </c>
      <c r="AD60" s="5">
        <v>0</v>
      </c>
      <c r="AE60" s="5">
        <v>9.2999999999999999E-2</v>
      </c>
      <c r="AF60" s="5">
        <v>3.9E-2</v>
      </c>
      <c r="AG60" s="5">
        <v>2E-3</v>
      </c>
      <c r="AH60" s="5">
        <v>0</v>
      </c>
      <c r="AI60" s="5">
        <v>0</v>
      </c>
      <c r="AJ60" s="5">
        <v>0.44700000000000001</v>
      </c>
      <c r="AK60" s="5">
        <v>88.89</v>
      </c>
    </row>
    <row r="61" spans="1:37">
      <c r="A61" s="5" t="s">
        <v>746</v>
      </c>
      <c r="B61" s="5">
        <v>30</v>
      </c>
      <c r="C61" s="5">
        <v>43.33</v>
      </c>
      <c r="D61" s="5">
        <v>44.1</v>
      </c>
      <c r="E61" s="5">
        <f>D61-C61</f>
        <v>0.77000000000000313</v>
      </c>
      <c r="F61" s="151">
        <v>0</v>
      </c>
      <c r="G61" s="5"/>
      <c r="H61" s="164" t="s">
        <v>54</v>
      </c>
      <c r="I61" s="5"/>
      <c r="J61" s="5"/>
      <c r="K61" s="5"/>
      <c r="L61" s="5">
        <v>20.440000000000001</v>
      </c>
      <c r="M61" s="5" t="s">
        <v>587</v>
      </c>
      <c r="N61" s="5">
        <v>0</v>
      </c>
      <c r="O61" s="5">
        <v>0</v>
      </c>
      <c r="P61" s="5">
        <v>0</v>
      </c>
      <c r="Q61" s="5">
        <v>0</v>
      </c>
      <c r="R61" s="5">
        <v>1.4E-2</v>
      </c>
      <c r="S61" s="5">
        <v>3.0000000000000001E-3</v>
      </c>
      <c r="T61" s="5">
        <v>1.4999999999999999E-2</v>
      </c>
      <c r="U61" s="5">
        <v>6.0000000000000001E-3</v>
      </c>
      <c r="V61" s="5">
        <v>0</v>
      </c>
      <c r="W61" s="5">
        <v>0</v>
      </c>
      <c r="X61" s="5">
        <v>0</v>
      </c>
      <c r="Y61" s="5">
        <v>0</v>
      </c>
      <c r="Z61" s="5">
        <v>0</v>
      </c>
      <c r="AA61" s="5">
        <v>0</v>
      </c>
      <c r="AB61" s="5">
        <v>7.4829999999999997</v>
      </c>
      <c r="AC61" s="5">
        <v>0.14499999999999999</v>
      </c>
      <c r="AD61" s="5">
        <v>0</v>
      </c>
      <c r="AE61" s="5">
        <v>8.8999999999999996E-2</v>
      </c>
      <c r="AF61" s="5">
        <v>4.2000000000000003E-2</v>
      </c>
      <c r="AG61" s="5">
        <v>3.0000000000000001E-3</v>
      </c>
      <c r="AH61" s="5">
        <v>0</v>
      </c>
      <c r="AI61" s="5">
        <v>0</v>
      </c>
      <c r="AJ61" s="5">
        <v>0</v>
      </c>
      <c r="AK61" s="5">
        <v>87.858999999999995</v>
      </c>
    </row>
    <row r="62" spans="1:37">
      <c r="A62" s="5" t="s">
        <v>746</v>
      </c>
      <c r="B62" s="5">
        <v>31</v>
      </c>
      <c r="C62" s="5">
        <v>44.1</v>
      </c>
      <c r="D62" s="5">
        <v>44.85</v>
      </c>
      <c r="E62" s="5">
        <f>D62-C62</f>
        <v>0.75</v>
      </c>
      <c r="F62" s="151">
        <v>0</v>
      </c>
      <c r="G62" s="5"/>
      <c r="H62" s="164" t="s">
        <v>54</v>
      </c>
      <c r="I62" s="5"/>
      <c r="J62" s="5"/>
      <c r="K62" s="5"/>
      <c r="L62" s="5">
        <v>22.94</v>
      </c>
      <c r="M62" s="5" t="s">
        <v>587</v>
      </c>
      <c r="N62" s="5">
        <v>0</v>
      </c>
      <c r="O62" s="5">
        <v>0</v>
      </c>
      <c r="P62" s="5">
        <v>0</v>
      </c>
      <c r="Q62" s="5">
        <v>0</v>
      </c>
      <c r="R62" s="5">
        <v>8.0000000000000002E-3</v>
      </c>
      <c r="S62" s="5">
        <v>0</v>
      </c>
      <c r="T62" s="5">
        <v>1.0999999999999999E-2</v>
      </c>
      <c r="U62" s="5">
        <v>6.0000000000000001E-3</v>
      </c>
      <c r="V62" s="5">
        <v>0</v>
      </c>
      <c r="W62" s="5">
        <v>0</v>
      </c>
      <c r="X62" s="5">
        <v>0</v>
      </c>
      <c r="Y62" s="5">
        <v>0</v>
      </c>
      <c r="Z62" s="5">
        <v>2.1999999999999999E-2</v>
      </c>
      <c r="AA62" s="5">
        <v>0</v>
      </c>
      <c r="AB62" s="5">
        <v>6.141</v>
      </c>
      <c r="AC62" s="5">
        <v>0.14799999999999999</v>
      </c>
      <c r="AD62" s="5">
        <v>0</v>
      </c>
      <c r="AE62" s="5">
        <v>8.4000000000000005E-2</v>
      </c>
      <c r="AF62" s="5">
        <v>3.6999999999999998E-2</v>
      </c>
      <c r="AG62" s="5">
        <v>0</v>
      </c>
      <c r="AH62" s="5">
        <v>0</v>
      </c>
      <c r="AI62" s="5">
        <v>0</v>
      </c>
      <c r="AJ62" s="5">
        <v>0.47199999999999998</v>
      </c>
      <c r="AK62" s="5">
        <v>89.751999999999995</v>
      </c>
    </row>
    <row r="63" spans="1:37">
      <c r="A63" s="5" t="s">
        <v>746</v>
      </c>
      <c r="B63" s="5">
        <v>32</v>
      </c>
      <c r="C63" s="5">
        <v>44.85</v>
      </c>
      <c r="D63" s="5">
        <v>45.8</v>
      </c>
      <c r="E63" s="5">
        <f>D63-C63</f>
        <v>0.94999999999999574</v>
      </c>
      <c r="F63" s="152">
        <v>1E-3</v>
      </c>
      <c r="G63" s="5"/>
      <c r="H63" s="164" t="s">
        <v>54</v>
      </c>
      <c r="I63" s="5"/>
      <c r="J63" s="5"/>
      <c r="K63" s="5"/>
      <c r="L63" s="5">
        <v>20.45</v>
      </c>
      <c r="M63" s="5" t="s">
        <v>587</v>
      </c>
      <c r="N63" s="5">
        <v>0</v>
      </c>
      <c r="O63" s="5">
        <v>0</v>
      </c>
      <c r="P63" s="5">
        <v>0</v>
      </c>
      <c r="Q63" s="5">
        <v>0</v>
      </c>
      <c r="R63" s="5">
        <v>0.01</v>
      </c>
      <c r="S63" s="5">
        <v>2E-3</v>
      </c>
      <c r="T63" s="5">
        <v>8.9999999999999993E-3</v>
      </c>
      <c r="U63" s="5">
        <v>6.0000000000000001E-3</v>
      </c>
      <c r="V63" s="5">
        <v>0</v>
      </c>
      <c r="W63" s="5">
        <v>0</v>
      </c>
      <c r="X63" s="5">
        <v>0</v>
      </c>
      <c r="Y63" s="5">
        <v>0</v>
      </c>
      <c r="Z63" s="5">
        <v>0</v>
      </c>
      <c r="AA63" s="5">
        <v>0</v>
      </c>
      <c r="AB63" s="5">
        <v>7.7320000000000002</v>
      </c>
      <c r="AC63" s="5">
        <v>0.17699999999999999</v>
      </c>
      <c r="AD63" s="5">
        <v>0</v>
      </c>
      <c r="AE63" s="5">
        <v>9.5000000000000001E-2</v>
      </c>
      <c r="AF63" s="5">
        <v>4.2999999999999997E-2</v>
      </c>
      <c r="AG63" s="5">
        <v>2E-3</v>
      </c>
      <c r="AH63" s="5">
        <v>5.0999999999999997E-2</v>
      </c>
      <c r="AI63" s="5">
        <v>0.112</v>
      </c>
      <c r="AJ63" s="5">
        <v>0.49099999999999999</v>
      </c>
      <c r="AK63" s="5">
        <v>91.12</v>
      </c>
    </row>
    <row r="64" spans="1:37">
      <c r="A64" s="5" t="s">
        <v>746</v>
      </c>
      <c r="B64" s="5">
        <v>34</v>
      </c>
      <c r="C64" s="5">
        <v>45.8</v>
      </c>
      <c r="D64" s="5">
        <v>46.55</v>
      </c>
      <c r="E64" s="5">
        <f>D64-C64</f>
        <v>0.75</v>
      </c>
      <c r="F64" s="151">
        <v>0</v>
      </c>
      <c r="G64" s="5"/>
      <c r="H64" s="164" t="s">
        <v>54</v>
      </c>
      <c r="I64" s="5"/>
      <c r="J64" s="5"/>
      <c r="K64" s="5"/>
      <c r="L64" s="5">
        <v>23.32</v>
      </c>
      <c r="M64" s="5" t="s">
        <v>587</v>
      </c>
      <c r="N64" s="5">
        <v>0</v>
      </c>
      <c r="O64" s="5">
        <v>0</v>
      </c>
      <c r="P64" s="5">
        <v>0</v>
      </c>
      <c r="Q64" s="5">
        <v>0</v>
      </c>
      <c r="R64" s="5">
        <v>2.9000000000000001E-2</v>
      </c>
      <c r="S64" s="5">
        <v>0</v>
      </c>
      <c r="T64" s="5">
        <v>8.9999999999999993E-3</v>
      </c>
      <c r="U64" s="5">
        <v>5.0000000000000001E-3</v>
      </c>
      <c r="V64" s="5">
        <v>0</v>
      </c>
      <c r="W64" s="5">
        <v>0</v>
      </c>
      <c r="X64" s="5">
        <v>0</v>
      </c>
      <c r="Y64" s="5">
        <v>0</v>
      </c>
      <c r="Z64" s="5">
        <v>0</v>
      </c>
      <c r="AA64" s="5">
        <v>0</v>
      </c>
      <c r="AB64" s="5">
        <v>7.1079999999999997</v>
      </c>
      <c r="AC64" s="5">
        <v>0.14199999999999999</v>
      </c>
      <c r="AD64" s="5">
        <v>0</v>
      </c>
      <c r="AE64" s="5">
        <v>0.08</v>
      </c>
      <c r="AF64" s="5">
        <v>3.9E-2</v>
      </c>
      <c r="AG64" s="5">
        <v>0</v>
      </c>
      <c r="AH64" s="5">
        <v>0</v>
      </c>
      <c r="AI64" s="5">
        <v>0</v>
      </c>
      <c r="AJ64" s="5">
        <v>0.42499999999999999</v>
      </c>
      <c r="AK64" s="5">
        <v>90.007999999999996</v>
      </c>
    </row>
    <row r="65" spans="1:37">
      <c r="A65" s="5" t="s">
        <v>746</v>
      </c>
      <c r="B65" s="5">
        <v>47</v>
      </c>
      <c r="C65" s="5"/>
      <c r="D65" s="133">
        <v>47.2</v>
      </c>
      <c r="E65" s="133"/>
      <c r="F65" s="151">
        <v>0</v>
      </c>
      <c r="G65" s="5" t="s">
        <v>759</v>
      </c>
      <c r="H65" s="5" t="s">
        <v>758</v>
      </c>
      <c r="I65" s="5"/>
      <c r="J65" s="5"/>
      <c r="K65" s="5"/>
      <c r="L65" s="5">
        <v>20.350000000000001</v>
      </c>
      <c r="M65" s="5" t="s">
        <v>587</v>
      </c>
      <c r="N65" s="5">
        <v>0</v>
      </c>
      <c r="O65" s="5">
        <v>0</v>
      </c>
      <c r="P65" s="5">
        <v>0.4</v>
      </c>
      <c r="Q65" s="5">
        <v>3.0000000000000001E-3</v>
      </c>
      <c r="R65" s="5">
        <v>0.215</v>
      </c>
      <c r="S65" s="5">
        <v>3.0000000000000001E-3</v>
      </c>
      <c r="T65" s="5">
        <v>8.9999999999999993E-3</v>
      </c>
      <c r="U65" s="5">
        <v>8.0000000000000002E-3</v>
      </c>
      <c r="V65" s="5">
        <v>0</v>
      </c>
      <c r="W65" s="5">
        <v>0</v>
      </c>
      <c r="X65" s="5">
        <v>0</v>
      </c>
      <c r="Y65" s="5">
        <v>0</v>
      </c>
      <c r="Z65" s="5">
        <v>1.4999999999999999E-2</v>
      </c>
      <c r="AA65" s="5">
        <v>0</v>
      </c>
      <c r="AB65" s="5">
        <v>4.7249999999999996</v>
      </c>
      <c r="AC65" s="5">
        <v>0.12</v>
      </c>
      <c r="AD65" s="5">
        <v>0</v>
      </c>
      <c r="AE65" s="5">
        <v>9.8000000000000004E-2</v>
      </c>
      <c r="AF65" s="5">
        <v>4.4999999999999998E-2</v>
      </c>
      <c r="AG65" s="5">
        <v>3.0000000000000001E-3</v>
      </c>
      <c r="AH65" s="5">
        <v>0</v>
      </c>
      <c r="AI65" s="5">
        <v>0</v>
      </c>
      <c r="AJ65" s="5">
        <v>0.373</v>
      </c>
      <c r="AK65" s="5">
        <v>93.79</v>
      </c>
    </row>
    <row r="66" spans="1:37">
      <c r="A66" s="5" t="s">
        <v>746</v>
      </c>
      <c r="B66" s="5">
        <v>36</v>
      </c>
      <c r="C66" s="5">
        <v>46.55</v>
      </c>
      <c r="D66" s="5">
        <v>47.62</v>
      </c>
      <c r="E66" s="5">
        <f>D66-C66</f>
        <v>1.0700000000000003</v>
      </c>
      <c r="F66" s="150">
        <v>5.0000000000000001E-3</v>
      </c>
      <c r="G66" s="5"/>
      <c r="H66" s="164" t="s">
        <v>54</v>
      </c>
      <c r="I66" s="5"/>
      <c r="J66" s="5"/>
      <c r="K66" s="5"/>
      <c r="L66" s="5">
        <v>18.54</v>
      </c>
      <c r="M66" s="5" t="s">
        <v>587</v>
      </c>
      <c r="N66" s="5">
        <v>0</v>
      </c>
      <c r="O66" s="5">
        <v>0</v>
      </c>
      <c r="P66" s="5">
        <v>4.3999999999999997E-2</v>
      </c>
      <c r="Q66" s="5">
        <v>0</v>
      </c>
      <c r="R66" s="5">
        <v>0.03</v>
      </c>
      <c r="S66" s="5">
        <v>3.0000000000000001E-3</v>
      </c>
      <c r="T66" s="5">
        <v>1.0999999999999999E-2</v>
      </c>
      <c r="U66" s="5">
        <v>8.9999999999999993E-3</v>
      </c>
      <c r="V66" s="5">
        <v>0</v>
      </c>
      <c r="W66" s="5">
        <v>3.0000000000000001E-3</v>
      </c>
      <c r="X66" s="5">
        <v>0</v>
      </c>
      <c r="Y66" s="5">
        <v>0</v>
      </c>
      <c r="Z66" s="5">
        <v>0</v>
      </c>
      <c r="AA66" s="5">
        <v>0</v>
      </c>
      <c r="AB66" s="5">
        <v>5.9870000000000001</v>
      </c>
      <c r="AC66" s="5">
        <v>0.182</v>
      </c>
      <c r="AD66" s="5">
        <v>0</v>
      </c>
      <c r="AE66" s="5">
        <v>9.1999999999999998E-2</v>
      </c>
      <c r="AF66" s="5">
        <v>4.5999999999999999E-2</v>
      </c>
      <c r="AG66" s="5">
        <v>3.0000000000000001E-3</v>
      </c>
      <c r="AH66" s="5">
        <v>0</v>
      </c>
      <c r="AI66" s="5">
        <v>0</v>
      </c>
      <c r="AJ66" s="5">
        <v>0.45</v>
      </c>
      <c r="AK66" s="5">
        <v>92.89</v>
      </c>
    </row>
    <row r="67" spans="1:37">
      <c r="A67" s="5" t="s">
        <v>746</v>
      </c>
      <c r="B67" s="5">
        <v>37</v>
      </c>
      <c r="C67" s="5">
        <v>47.62</v>
      </c>
      <c r="D67" s="5">
        <v>48.4</v>
      </c>
      <c r="E67" s="5">
        <f>D67-C67</f>
        <v>0.78000000000000114</v>
      </c>
      <c r="F67" s="151">
        <v>0</v>
      </c>
      <c r="G67" s="5"/>
      <c r="H67" s="164" t="s">
        <v>54</v>
      </c>
      <c r="I67" s="5"/>
      <c r="J67" s="5"/>
      <c r="K67" s="5"/>
      <c r="L67" s="5">
        <v>20.440000000000001</v>
      </c>
      <c r="M67" s="5" t="s">
        <v>587</v>
      </c>
      <c r="N67" s="5">
        <v>0</v>
      </c>
      <c r="O67" s="5">
        <v>0</v>
      </c>
      <c r="P67" s="5">
        <v>0</v>
      </c>
      <c r="Q67" s="5">
        <v>0</v>
      </c>
      <c r="R67" s="5">
        <v>6.0000000000000001E-3</v>
      </c>
      <c r="S67" s="5">
        <v>2E-3</v>
      </c>
      <c r="T67" s="5">
        <v>1.2999999999999999E-2</v>
      </c>
      <c r="U67" s="5">
        <v>6.0000000000000001E-3</v>
      </c>
      <c r="V67" s="5">
        <v>0</v>
      </c>
      <c r="W67" s="5">
        <v>0</v>
      </c>
      <c r="X67" s="5">
        <v>0</v>
      </c>
      <c r="Y67" s="5">
        <v>0</v>
      </c>
      <c r="Z67" s="5">
        <v>0</v>
      </c>
      <c r="AA67" s="5">
        <v>0</v>
      </c>
      <c r="AB67" s="5">
        <v>5.556</v>
      </c>
      <c r="AC67" s="5">
        <v>0.121</v>
      </c>
      <c r="AD67" s="5">
        <v>0</v>
      </c>
      <c r="AE67" s="5">
        <v>9.6000000000000002E-2</v>
      </c>
      <c r="AF67" s="5">
        <v>4.1000000000000002E-2</v>
      </c>
      <c r="AG67" s="5">
        <v>3.0000000000000001E-3</v>
      </c>
      <c r="AH67" s="5">
        <v>0</v>
      </c>
      <c r="AI67" s="5">
        <v>0</v>
      </c>
      <c r="AJ67" s="5">
        <v>0.38200000000000001</v>
      </c>
      <c r="AK67" s="5">
        <v>93.617999999999995</v>
      </c>
    </row>
    <row r="68" spans="1:37">
      <c r="A68" s="5" t="s">
        <v>746</v>
      </c>
      <c r="B68" s="5">
        <v>102</v>
      </c>
      <c r="C68" s="5"/>
      <c r="D68" s="5">
        <v>48.85</v>
      </c>
      <c r="E68" s="5"/>
      <c r="F68" s="151">
        <v>0</v>
      </c>
      <c r="G68" s="5"/>
      <c r="H68" s="5" t="s">
        <v>758</v>
      </c>
      <c r="I68" s="5"/>
      <c r="J68" s="5"/>
      <c r="K68" s="5"/>
      <c r="L68" s="5">
        <v>20.09</v>
      </c>
      <c r="M68" s="5" t="s">
        <v>587</v>
      </c>
      <c r="N68" s="5">
        <v>0</v>
      </c>
      <c r="O68" s="5">
        <v>0</v>
      </c>
      <c r="P68" s="5">
        <v>0</v>
      </c>
      <c r="Q68" s="5">
        <v>3.0000000000000001E-3</v>
      </c>
      <c r="R68" s="5">
        <v>1.2999999999999999E-2</v>
      </c>
      <c r="S68" s="5">
        <v>0</v>
      </c>
      <c r="T68" s="5">
        <v>1.6E-2</v>
      </c>
      <c r="U68" s="5">
        <v>6.0000000000000001E-3</v>
      </c>
      <c r="V68" s="5">
        <v>0</v>
      </c>
      <c r="W68" s="5">
        <v>3.0000000000000001E-3</v>
      </c>
      <c r="X68" s="5">
        <v>0</v>
      </c>
      <c r="Y68" s="5">
        <v>0</v>
      </c>
      <c r="Z68" s="5">
        <v>0</v>
      </c>
      <c r="AA68" s="5">
        <v>0</v>
      </c>
      <c r="AB68" s="5">
        <v>4.266</v>
      </c>
      <c r="AC68" s="5">
        <v>9.8000000000000004E-2</v>
      </c>
      <c r="AD68" s="5">
        <v>0</v>
      </c>
      <c r="AE68" s="5">
        <v>8.7999999999999995E-2</v>
      </c>
      <c r="AF68" s="5">
        <v>3.5999999999999997E-2</v>
      </c>
      <c r="AG68" s="5">
        <v>3.0000000000000001E-3</v>
      </c>
      <c r="AH68" s="5">
        <v>0</v>
      </c>
      <c r="AI68" s="5">
        <v>0</v>
      </c>
      <c r="AJ68" s="5">
        <v>0.36599999999999999</v>
      </c>
      <c r="AK68" s="5">
        <v>94.906000000000006</v>
      </c>
    </row>
    <row r="69" spans="1:37">
      <c r="A69" s="5" t="s">
        <v>746</v>
      </c>
      <c r="B69" s="5">
        <v>174</v>
      </c>
      <c r="C69" s="5"/>
      <c r="D69" s="5">
        <v>49.1</v>
      </c>
      <c r="E69" s="5"/>
      <c r="F69" s="151">
        <v>0</v>
      </c>
      <c r="G69" s="165" t="s">
        <v>829</v>
      </c>
      <c r="H69" s="5" t="s">
        <v>758</v>
      </c>
      <c r="I69" s="5">
        <v>0</v>
      </c>
      <c r="J69" s="5"/>
      <c r="K69" s="5"/>
      <c r="L69" s="5">
        <v>20.02</v>
      </c>
      <c r="M69" s="5" t="s">
        <v>587</v>
      </c>
      <c r="N69" s="5">
        <v>0</v>
      </c>
      <c r="O69" s="5">
        <v>0</v>
      </c>
      <c r="P69" s="5">
        <v>0</v>
      </c>
      <c r="Q69" s="5">
        <v>3.0000000000000001E-3</v>
      </c>
      <c r="R69" s="5">
        <v>0</v>
      </c>
      <c r="S69" s="5">
        <v>2E-3</v>
      </c>
      <c r="T69" s="5">
        <v>1.2E-2</v>
      </c>
      <c r="U69" s="5">
        <v>7.0000000000000001E-3</v>
      </c>
      <c r="V69" s="5">
        <v>0</v>
      </c>
      <c r="W69" s="5">
        <v>0</v>
      </c>
      <c r="X69" s="5">
        <v>0</v>
      </c>
      <c r="Y69" s="5">
        <v>0</v>
      </c>
      <c r="Z69" s="5">
        <v>0</v>
      </c>
      <c r="AA69" s="5">
        <v>0</v>
      </c>
      <c r="AB69" s="5">
        <v>1.7490000000000001</v>
      </c>
      <c r="AC69" s="5">
        <v>0.04</v>
      </c>
      <c r="AD69" s="5">
        <v>0</v>
      </c>
      <c r="AE69" s="5">
        <v>9.0999999999999998E-2</v>
      </c>
      <c r="AF69" s="5">
        <v>4.1000000000000002E-2</v>
      </c>
      <c r="AG69" s="5">
        <v>3.0000000000000001E-3</v>
      </c>
      <c r="AH69" s="5">
        <v>0</v>
      </c>
      <c r="AI69" s="5">
        <v>0</v>
      </c>
      <c r="AJ69" s="5">
        <v>0.20300000000000001</v>
      </c>
      <c r="AK69" s="5">
        <v>97.686000000000007</v>
      </c>
    </row>
    <row r="70" spans="1:37">
      <c r="A70" s="5" t="s">
        <v>746</v>
      </c>
      <c r="B70" s="5">
        <v>175</v>
      </c>
      <c r="C70" s="5"/>
      <c r="D70" s="5">
        <v>49.2</v>
      </c>
      <c r="E70" s="5"/>
      <c r="F70" s="151">
        <v>0</v>
      </c>
      <c r="G70" s="165" t="s">
        <v>830</v>
      </c>
      <c r="H70" s="5" t="s">
        <v>758</v>
      </c>
      <c r="I70" s="5">
        <v>0.15</v>
      </c>
      <c r="J70" s="5">
        <v>0.26</v>
      </c>
      <c r="K70" s="5">
        <v>5</v>
      </c>
      <c r="L70" s="5">
        <v>20.22</v>
      </c>
      <c r="M70" s="5" t="s">
        <v>587</v>
      </c>
      <c r="N70" s="5">
        <v>0</v>
      </c>
      <c r="O70" s="5">
        <v>0</v>
      </c>
      <c r="P70" s="5">
        <v>0</v>
      </c>
      <c r="Q70" s="5">
        <v>0</v>
      </c>
      <c r="R70" s="5">
        <v>5.0000000000000001E-3</v>
      </c>
      <c r="S70" s="5">
        <v>2E-3</v>
      </c>
      <c r="T70" s="5">
        <v>7.0000000000000001E-3</v>
      </c>
      <c r="U70" s="5">
        <v>5.0000000000000001E-3</v>
      </c>
      <c r="V70" s="5">
        <v>0</v>
      </c>
      <c r="W70" s="5">
        <v>0</v>
      </c>
      <c r="X70" s="5">
        <v>0</v>
      </c>
      <c r="Y70" s="5">
        <v>0</v>
      </c>
      <c r="Z70" s="5">
        <v>0</v>
      </c>
      <c r="AA70" s="5">
        <v>0</v>
      </c>
      <c r="AB70" s="5">
        <v>5.133</v>
      </c>
      <c r="AC70" s="5">
        <v>9.0999999999999998E-2</v>
      </c>
      <c r="AD70" s="5">
        <v>0</v>
      </c>
      <c r="AE70" s="5">
        <v>8.3000000000000004E-2</v>
      </c>
      <c r="AF70" s="5">
        <v>3.5999999999999997E-2</v>
      </c>
      <c r="AG70" s="5">
        <v>3.0000000000000001E-3</v>
      </c>
      <c r="AH70" s="5">
        <v>5.0999999999999997E-2</v>
      </c>
      <c r="AI70" s="5">
        <v>0</v>
      </c>
      <c r="AJ70" s="5">
        <v>0.38200000000000001</v>
      </c>
      <c r="AK70" s="5">
        <v>94.019000000000005</v>
      </c>
    </row>
    <row r="71" spans="1:37">
      <c r="A71" s="5" t="s">
        <v>746</v>
      </c>
      <c r="B71" s="5">
        <v>72</v>
      </c>
      <c r="C71" s="5">
        <v>48.4</v>
      </c>
      <c r="D71" s="5">
        <v>49.22</v>
      </c>
      <c r="E71" s="5">
        <f>D71-C71</f>
        <v>0.82000000000000028</v>
      </c>
      <c r="F71" s="151">
        <v>0</v>
      </c>
      <c r="G71" s="5"/>
      <c r="H71" s="164" t="s">
        <v>54</v>
      </c>
      <c r="I71" s="5"/>
      <c r="J71" s="5"/>
      <c r="K71" s="5"/>
      <c r="L71" s="5">
        <v>25.32</v>
      </c>
      <c r="M71" s="5" t="s">
        <v>587</v>
      </c>
      <c r="N71" s="5">
        <v>0</v>
      </c>
      <c r="O71" s="5">
        <v>0</v>
      </c>
      <c r="P71" s="5">
        <v>0</v>
      </c>
      <c r="Q71" s="5">
        <v>4.0000000000000001E-3</v>
      </c>
      <c r="R71" s="5">
        <v>8.0000000000000002E-3</v>
      </c>
      <c r="S71" s="5">
        <v>3.0000000000000001E-3</v>
      </c>
      <c r="T71" s="5">
        <v>1.4E-2</v>
      </c>
      <c r="U71" s="5">
        <v>6.0000000000000001E-3</v>
      </c>
      <c r="V71" s="5">
        <v>0</v>
      </c>
      <c r="W71" s="5">
        <v>0</v>
      </c>
      <c r="X71" s="5">
        <v>0</v>
      </c>
      <c r="Y71" s="5">
        <v>0</v>
      </c>
      <c r="Z71" s="5">
        <v>0</v>
      </c>
      <c r="AA71" s="5">
        <v>0</v>
      </c>
      <c r="AB71" s="5">
        <v>4.3170000000000002</v>
      </c>
      <c r="AC71" s="5">
        <v>0.123</v>
      </c>
      <c r="AD71" s="5">
        <v>0</v>
      </c>
      <c r="AE71" s="5">
        <v>9.5000000000000001E-2</v>
      </c>
      <c r="AF71" s="5">
        <v>3.5999999999999997E-2</v>
      </c>
      <c r="AG71" s="5">
        <v>3.0000000000000001E-3</v>
      </c>
      <c r="AH71" s="5">
        <v>4.5999999999999999E-2</v>
      </c>
      <c r="AI71" s="5">
        <v>0</v>
      </c>
      <c r="AJ71" s="5">
        <v>0.34699999999999998</v>
      </c>
      <c r="AK71" s="5">
        <v>92.894000000000005</v>
      </c>
    </row>
    <row r="72" spans="1:37">
      <c r="A72" s="5" t="s">
        <v>746</v>
      </c>
      <c r="B72" s="5">
        <v>176</v>
      </c>
      <c r="C72" s="5"/>
      <c r="D72" s="5">
        <v>49.4</v>
      </c>
      <c r="E72" s="5"/>
      <c r="F72" s="150">
        <v>6.0000000000000001E-3</v>
      </c>
      <c r="G72" s="165" t="s">
        <v>830</v>
      </c>
      <c r="H72" s="5" t="s">
        <v>758</v>
      </c>
      <c r="I72" s="5">
        <v>0.52</v>
      </c>
      <c r="J72" s="5">
        <v>0.57999999999999996</v>
      </c>
      <c r="K72" s="5">
        <v>5</v>
      </c>
      <c r="L72" s="5">
        <v>20.25</v>
      </c>
      <c r="M72" s="5" t="s">
        <v>587</v>
      </c>
      <c r="N72" s="5">
        <v>0</v>
      </c>
      <c r="O72" s="5">
        <v>0</v>
      </c>
      <c r="P72" s="5">
        <v>0</v>
      </c>
      <c r="Q72" s="5">
        <v>0</v>
      </c>
      <c r="R72" s="5">
        <v>0.01</v>
      </c>
      <c r="S72" s="5">
        <v>2E-3</v>
      </c>
      <c r="T72" s="5">
        <v>1.0999999999999999E-2</v>
      </c>
      <c r="U72" s="5">
        <v>8.0000000000000002E-3</v>
      </c>
      <c r="V72" s="5">
        <v>0</v>
      </c>
      <c r="W72" s="5">
        <v>0</v>
      </c>
      <c r="X72" s="5">
        <v>0</v>
      </c>
      <c r="Y72" s="5">
        <v>0</v>
      </c>
      <c r="Z72" s="5">
        <v>1.9E-2</v>
      </c>
      <c r="AA72" s="5">
        <v>0</v>
      </c>
      <c r="AB72" s="5">
        <v>7.1239999999999997</v>
      </c>
      <c r="AC72" s="5">
        <v>0.159</v>
      </c>
      <c r="AD72" s="5">
        <v>0</v>
      </c>
      <c r="AE72" s="5">
        <v>0.104</v>
      </c>
      <c r="AF72" s="5">
        <v>4.9000000000000002E-2</v>
      </c>
      <c r="AG72" s="5">
        <v>4.0000000000000001E-3</v>
      </c>
      <c r="AH72" s="5">
        <v>0</v>
      </c>
      <c r="AI72" s="5">
        <v>0</v>
      </c>
      <c r="AJ72" s="5">
        <v>0.57799999999999996</v>
      </c>
      <c r="AK72" s="5">
        <v>91.662999999999997</v>
      </c>
    </row>
    <row r="73" spans="1:37">
      <c r="A73" s="5" t="s">
        <v>746</v>
      </c>
      <c r="B73" s="5">
        <v>73</v>
      </c>
      <c r="C73" s="5">
        <v>49.22</v>
      </c>
      <c r="D73" s="5">
        <v>50.06</v>
      </c>
      <c r="E73" s="5">
        <f>D73-C73</f>
        <v>0.84000000000000341</v>
      </c>
      <c r="F73" s="152">
        <v>1E-3</v>
      </c>
      <c r="G73" s="5"/>
      <c r="H73" s="164" t="s">
        <v>54</v>
      </c>
      <c r="I73" s="5"/>
      <c r="J73" s="5"/>
      <c r="K73" s="5"/>
      <c r="L73" s="5">
        <v>24.47</v>
      </c>
      <c r="M73" s="5" t="s">
        <v>587</v>
      </c>
      <c r="N73" s="5">
        <v>0</v>
      </c>
      <c r="O73" s="5">
        <v>0</v>
      </c>
      <c r="P73" s="5">
        <v>0</v>
      </c>
      <c r="Q73" s="5">
        <v>0</v>
      </c>
      <c r="R73" s="5">
        <v>1.2E-2</v>
      </c>
      <c r="S73" s="5">
        <v>3.0000000000000001E-3</v>
      </c>
      <c r="T73" s="5">
        <v>8.9999999999999993E-3</v>
      </c>
      <c r="U73" s="5">
        <v>6.0000000000000001E-3</v>
      </c>
      <c r="V73" s="5">
        <v>0</v>
      </c>
      <c r="W73" s="5">
        <v>0</v>
      </c>
      <c r="X73" s="5">
        <v>0</v>
      </c>
      <c r="Y73" s="5">
        <v>0</v>
      </c>
      <c r="Z73" s="5">
        <v>0</v>
      </c>
      <c r="AA73" s="5">
        <v>0</v>
      </c>
      <c r="AB73" s="5">
        <v>6.6630000000000003</v>
      </c>
      <c r="AC73" s="5">
        <v>0.17</v>
      </c>
      <c r="AD73" s="5">
        <v>0</v>
      </c>
      <c r="AE73" s="5">
        <v>8.8999999999999996E-2</v>
      </c>
      <c r="AF73" s="5">
        <v>4.2000000000000003E-2</v>
      </c>
      <c r="AG73" s="5">
        <v>2E-3</v>
      </c>
      <c r="AH73" s="5">
        <v>4.2000000000000003E-2</v>
      </c>
      <c r="AI73" s="5">
        <v>0</v>
      </c>
      <c r="AJ73" s="5">
        <v>0.45500000000000002</v>
      </c>
      <c r="AK73" s="5">
        <v>89.372</v>
      </c>
    </row>
    <row r="74" spans="1:37">
      <c r="A74" s="5" t="s">
        <v>746</v>
      </c>
      <c r="B74" s="5">
        <v>177</v>
      </c>
      <c r="C74" s="5"/>
      <c r="D74" s="5">
        <v>50.2</v>
      </c>
      <c r="E74" s="5"/>
      <c r="F74" s="5"/>
      <c r="G74" s="165" t="s">
        <v>831</v>
      </c>
      <c r="H74" s="5" t="s">
        <v>758</v>
      </c>
      <c r="I74" s="5">
        <v>0.14000000000000001</v>
      </c>
      <c r="J74" s="5">
        <v>0.21</v>
      </c>
      <c r="K74" s="5">
        <v>5</v>
      </c>
      <c r="L74" s="5">
        <v>20.13</v>
      </c>
      <c r="M74" s="5" t="s">
        <v>587</v>
      </c>
      <c r="N74" s="5">
        <v>0</v>
      </c>
      <c r="O74" s="5">
        <v>0</v>
      </c>
      <c r="P74" s="5">
        <v>0</v>
      </c>
      <c r="Q74" s="5">
        <v>0</v>
      </c>
      <c r="R74" s="5">
        <v>8.9999999999999993E-3</v>
      </c>
      <c r="S74" s="5">
        <v>2E-3</v>
      </c>
      <c r="T74" s="5">
        <v>0.01</v>
      </c>
      <c r="U74" s="5">
        <v>6.0000000000000001E-3</v>
      </c>
      <c r="V74" s="5">
        <v>0</v>
      </c>
      <c r="W74" s="5">
        <v>0</v>
      </c>
      <c r="X74" s="5">
        <v>0</v>
      </c>
      <c r="Y74" s="5">
        <v>0</v>
      </c>
      <c r="Z74" s="5">
        <v>0</v>
      </c>
      <c r="AA74" s="5">
        <v>0</v>
      </c>
      <c r="AB74" s="5">
        <v>7.0910000000000002</v>
      </c>
      <c r="AC74" s="5">
        <v>0.16</v>
      </c>
      <c r="AD74" s="5">
        <v>0</v>
      </c>
      <c r="AE74" s="5">
        <v>0.09</v>
      </c>
      <c r="AF74" s="5">
        <v>4.3999999999999997E-2</v>
      </c>
      <c r="AG74" s="5">
        <v>3.0000000000000001E-3</v>
      </c>
      <c r="AH74" s="5">
        <v>0</v>
      </c>
      <c r="AI74" s="5">
        <v>9.2999999999999999E-2</v>
      </c>
      <c r="AJ74" s="5">
        <v>0.39700000000000002</v>
      </c>
      <c r="AK74" s="5">
        <v>91.926000000000002</v>
      </c>
    </row>
    <row r="75" spans="1:37">
      <c r="A75" s="5" t="s">
        <v>746</v>
      </c>
      <c r="B75" s="5">
        <v>178</v>
      </c>
      <c r="C75" s="5"/>
      <c r="D75" s="5">
        <v>50.35</v>
      </c>
      <c r="E75" s="5"/>
      <c r="F75" s="150">
        <v>8.0000000000000002E-3</v>
      </c>
      <c r="G75" s="165" t="s">
        <v>830</v>
      </c>
      <c r="H75" s="5" t="s">
        <v>758</v>
      </c>
      <c r="I75" s="5">
        <v>0.2</v>
      </c>
      <c r="J75" s="5">
        <v>0.25</v>
      </c>
      <c r="K75" s="5">
        <v>4</v>
      </c>
      <c r="L75" s="5">
        <v>20.45</v>
      </c>
      <c r="M75" s="5" t="s">
        <v>587</v>
      </c>
      <c r="N75" s="5">
        <v>0</v>
      </c>
      <c r="O75" s="5">
        <v>0</v>
      </c>
      <c r="P75" s="5">
        <v>0</v>
      </c>
      <c r="Q75" s="5">
        <v>3.0000000000000001E-3</v>
      </c>
      <c r="R75" s="5">
        <v>7.0000000000000001E-3</v>
      </c>
      <c r="S75" s="5">
        <v>2E-3</v>
      </c>
      <c r="T75" s="5">
        <v>8.9999999999999993E-3</v>
      </c>
      <c r="U75" s="5">
        <v>8.0000000000000002E-3</v>
      </c>
      <c r="V75" s="5">
        <v>0</v>
      </c>
      <c r="W75" s="5">
        <v>0</v>
      </c>
      <c r="X75" s="5">
        <v>0</v>
      </c>
      <c r="Y75" s="5">
        <v>0</v>
      </c>
      <c r="Z75" s="5">
        <v>0</v>
      </c>
      <c r="AA75" s="5">
        <v>0</v>
      </c>
      <c r="AB75" s="5">
        <v>4.9800000000000004</v>
      </c>
      <c r="AC75" s="5">
        <v>0.154</v>
      </c>
      <c r="AD75" s="5">
        <v>0</v>
      </c>
      <c r="AE75" s="5">
        <v>8.2000000000000003E-2</v>
      </c>
      <c r="AF75" s="5">
        <v>4.1000000000000002E-2</v>
      </c>
      <c r="AG75" s="5">
        <v>0</v>
      </c>
      <c r="AH75" s="5">
        <v>6.0999999999999999E-2</v>
      </c>
      <c r="AI75" s="5">
        <v>0</v>
      </c>
      <c r="AJ75" s="5">
        <v>0.39200000000000002</v>
      </c>
      <c r="AK75" s="5">
        <v>94.064999999999998</v>
      </c>
    </row>
    <row r="76" spans="1:37">
      <c r="A76" s="5" t="s">
        <v>746</v>
      </c>
      <c r="B76" s="5">
        <v>74</v>
      </c>
      <c r="C76" s="5">
        <v>50.06</v>
      </c>
      <c r="D76" s="5">
        <v>50.94</v>
      </c>
      <c r="E76" s="5">
        <f>D76-C76</f>
        <v>0.87999999999999545</v>
      </c>
      <c r="F76" s="152">
        <v>4.0000000000000001E-3</v>
      </c>
      <c r="G76" s="5"/>
      <c r="H76" s="164" t="s">
        <v>54</v>
      </c>
      <c r="I76" s="5"/>
      <c r="J76" s="5"/>
      <c r="K76" s="5"/>
      <c r="L76" s="5">
        <v>12.03</v>
      </c>
      <c r="M76" s="5" t="s">
        <v>587</v>
      </c>
      <c r="N76" s="5">
        <v>0</v>
      </c>
      <c r="O76" s="5">
        <v>0</v>
      </c>
      <c r="P76" s="5">
        <v>0</v>
      </c>
      <c r="Q76" s="5">
        <v>0</v>
      </c>
      <c r="R76" s="5">
        <v>1.0999999999999999E-2</v>
      </c>
      <c r="S76" s="5">
        <v>3.0000000000000001E-3</v>
      </c>
      <c r="T76" s="5">
        <v>0.01</v>
      </c>
      <c r="U76" s="5">
        <v>5.0000000000000001E-3</v>
      </c>
      <c r="V76" s="5">
        <v>0</v>
      </c>
      <c r="W76" s="5">
        <v>0</v>
      </c>
      <c r="X76" s="5">
        <v>0</v>
      </c>
      <c r="Y76" s="5">
        <v>0</v>
      </c>
      <c r="Z76" s="5">
        <v>0</v>
      </c>
      <c r="AA76" s="5">
        <v>0</v>
      </c>
      <c r="AB76" s="5">
        <v>7.1150000000000002</v>
      </c>
      <c r="AC76" s="5">
        <v>0.13100000000000001</v>
      </c>
      <c r="AD76" s="5">
        <v>0</v>
      </c>
      <c r="AE76" s="5">
        <v>8.3000000000000004E-2</v>
      </c>
      <c r="AF76" s="5">
        <v>3.7999999999999999E-2</v>
      </c>
      <c r="AG76" s="5">
        <v>2E-3</v>
      </c>
      <c r="AH76" s="5">
        <v>0</v>
      </c>
      <c r="AI76" s="5">
        <v>0</v>
      </c>
      <c r="AJ76" s="5">
        <v>0.45200000000000001</v>
      </c>
      <c r="AK76" s="5">
        <v>91.942999999999998</v>
      </c>
    </row>
    <row r="77" spans="1:37">
      <c r="A77" s="5" t="s">
        <v>746</v>
      </c>
      <c r="B77" s="5">
        <v>75</v>
      </c>
      <c r="C77" s="5">
        <v>50.06</v>
      </c>
      <c r="D77" s="5">
        <v>50.94</v>
      </c>
      <c r="E77" s="5">
        <f>D77-C77</f>
        <v>0.87999999999999545</v>
      </c>
      <c r="F77" s="151">
        <v>0</v>
      </c>
      <c r="G77" s="5" t="s">
        <v>768</v>
      </c>
      <c r="H77" s="164" t="s">
        <v>54</v>
      </c>
      <c r="I77" s="5"/>
      <c r="J77" s="5"/>
      <c r="K77" s="5"/>
      <c r="L77" s="5">
        <v>24.24</v>
      </c>
      <c r="M77" s="5" t="s">
        <v>587</v>
      </c>
      <c r="N77" s="5">
        <v>0</v>
      </c>
      <c r="O77" s="5">
        <v>0</v>
      </c>
      <c r="P77" s="5">
        <v>0</v>
      </c>
      <c r="Q77" s="5">
        <v>0</v>
      </c>
      <c r="R77" s="5">
        <v>0.08</v>
      </c>
      <c r="S77" s="5">
        <v>2E-3</v>
      </c>
      <c r="T77" s="5">
        <v>8.9999999999999993E-3</v>
      </c>
      <c r="U77" s="5">
        <v>4.0000000000000001E-3</v>
      </c>
      <c r="V77" s="5">
        <v>0</v>
      </c>
      <c r="W77" s="5">
        <v>0</v>
      </c>
      <c r="X77" s="5">
        <v>0</v>
      </c>
      <c r="Y77" s="5">
        <v>0</v>
      </c>
      <c r="Z77" s="5">
        <v>0</v>
      </c>
      <c r="AA77" s="5">
        <v>0</v>
      </c>
      <c r="AB77" s="5">
        <v>6.8360000000000003</v>
      </c>
      <c r="AC77" s="5">
        <v>0.114</v>
      </c>
      <c r="AD77" s="5">
        <v>0</v>
      </c>
      <c r="AE77" s="5">
        <v>7.5999999999999998E-2</v>
      </c>
      <c r="AF77" s="5">
        <v>3.9E-2</v>
      </c>
      <c r="AG77" s="5">
        <v>2E-3</v>
      </c>
      <c r="AH77" s="5">
        <v>4.1000000000000002E-2</v>
      </c>
      <c r="AI77" s="5">
        <v>6.7000000000000004E-2</v>
      </c>
      <c r="AJ77" s="5">
        <v>0.33700000000000002</v>
      </c>
      <c r="AK77" s="5">
        <v>88.563000000000002</v>
      </c>
    </row>
    <row r="78" spans="1:37">
      <c r="A78" s="5" t="s">
        <v>746</v>
      </c>
      <c r="B78" s="5">
        <v>179</v>
      </c>
      <c r="C78" s="5"/>
      <c r="D78" s="5">
        <v>51.1</v>
      </c>
      <c r="E78" s="5"/>
      <c r="F78" s="152">
        <v>2E-3</v>
      </c>
      <c r="G78" s="5"/>
      <c r="H78" s="5" t="s">
        <v>758</v>
      </c>
      <c r="I78" s="5">
        <v>0.25</v>
      </c>
      <c r="J78" s="5">
        <v>0.33</v>
      </c>
      <c r="K78" s="5">
        <v>5</v>
      </c>
      <c r="L78" s="5">
        <v>20.04</v>
      </c>
      <c r="M78" s="5" t="s">
        <v>587</v>
      </c>
      <c r="N78" s="5">
        <v>0</v>
      </c>
      <c r="O78" s="5">
        <v>0</v>
      </c>
      <c r="P78" s="5">
        <v>0</v>
      </c>
      <c r="Q78" s="5">
        <v>0</v>
      </c>
      <c r="R78" s="5">
        <v>8.9999999999999993E-3</v>
      </c>
      <c r="S78" s="5">
        <v>2E-3</v>
      </c>
      <c r="T78" s="5">
        <v>1.0999999999999999E-2</v>
      </c>
      <c r="U78" s="5">
        <v>6.0000000000000001E-3</v>
      </c>
      <c r="V78" s="5">
        <v>0</v>
      </c>
      <c r="W78" s="5">
        <v>0</v>
      </c>
      <c r="X78" s="5">
        <v>0</v>
      </c>
      <c r="Y78" s="5">
        <v>0</v>
      </c>
      <c r="Z78" s="5">
        <v>2.5000000000000001E-2</v>
      </c>
      <c r="AA78" s="5">
        <v>0</v>
      </c>
      <c r="AB78" s="5">
        <v>8.3049999999999997</v>
      </c>
      <c r="AC78" s="5">
        <v>0.19</v>
      </c>
      <c r="AD78" s="5">
        <v>0</v>
      </c>
      <c r="AE78" s="5">
        <v>9.8000000000000004E-2</v>
      </c>
      <c r="AF78" s="5">
        <v>4.2000000000000003E-2</v>
      </c>
      <c r="AG78" s="5">
        <v>2E-3</v>
      </c>
      <c r="AH78" s="5">
        <v>0</v>
      </c>
      <c r="AI78" s="5">
        <v>0</v>
      </c>
      <c r="AJ78" s="5">
        <v>0.53500000000000003</v>
      </c>
      <c r="AK78" s="5">
        <v>90.567999999999998</v>
      </c>
    </row>
    <row r="79" spans="1:37">
      <c r="A79" s="5" t="s">
        <v>746</v>
      </c>
      <c r="B79" s="5">
        <v>98</v>
      </c>
      <c r="C79" s="5"/>
      <c r="D79" s="5">
        <v>51.55</v>
      </c>
      <c r="E79" s="5"/>
      <c r="F79" s="152">
        <v>1E-3</v>
      </c>
      <c r="G79" s="5" t="s">
        <v>777</v>
      </c>
      <c r="H79" s="5" t="s">
        <v>758</v>
      </c>
      <c r="I79" s="5"/>
      <c r="J79" s="5"/>
      <c r="K79" s="5"/>
      <c r="L79" s="5">
        <v>29.23</v>
      </c>
      <c r="M79" s="5" t="s">
        <v>587</v>
      </c>
      <c r="N79" s="5">
        <v>0</v>
      </c>
      <c r="O79" s="5">
        <v>0</v>
      </c>
      <c r="P79" s="5">
        <v>0</v>
      </c>
      <c r="Q79" s="5">
        <v>0</v>
      </c>
      <c r="R79" s="5">
        <v>1.0999999999999999E-2</v>
      </c>
      <c r="S79" s="5">
        <v>3.0000000000000001E-3</v>
      </c>
      <c r="T79" s="5">
        <v>0.01</v>
      </c>
      <c r="U79" s="5">
        <v>4.0000000000000001E-3</v>
      </c>
      <c r="V79" s="5">
        <v>2E-3</v>
      </c>
      <c r="W79" s="5">
        <v>0</v>
      </c>
      <c r="X79" s="5">
        <v>0</v>
      </c>
      <c r="Y79" s="5">
        <v>0</v>
      </c>
      <c r="Z79" s="5">
        <v>2.9000000000000001E-2</v>
      </c>
      <c r="AA79" s="5">
        <v>0</v>
      </c>
      <c r="AB79" s="5">
        <v>7.8529999999999998</v>
      </c>
      <c r="AC79" s="5">
        <v>0.151</v>
      </c>
      <c r="AD79" s="5">
        <v>0</v>
      </c>
      <c r="AE79" s="5">
        <v>9.8000000000000004E-2</v>
      </c>
      <c r="AF79" s="5">
        <v>4.2999999999999997E-2</v>
      </c>
      <c r="AG79" s="5">
        <v>0</v>
      </c>
      <c r="AH79" s="5">
        <v>4.2000000000000003E-2</v>
      </c>
      <c r="AI79" s="5">
        <v>8.4000000000000005E-2</v>
      </c>
      <c r="AJ79" s="5">
        <v>0.49399999999999999</v>
      </c>
      <c r="AK79" s="5">
        <v>88.331999999999994</v>
      </c>
    </row>
    <row r="80" spans="1:37">
      <c r="A80" s="5" t="s">
        <v>746</v>
      </c>
      <c r="B80" s="5">
        <v>180</v>
      </c>
      <c r="C80" s="5"/>
      <c r="D80" s="5">
        <v>51.65</v>
      </c>
      <c r="E80" s="5"/>
      <c r="F80" s="150">
        <v>5.0000000000000001E-3</v>
      </c>
      <c r="G80" s="5"/>
      <c r="H80" s="5" t="s">
        <v>758</v>
      </c>
      <c r="I80" s="5">
        <v>0.21</v>
      </c>
      <c r="J80" s="5">
        <v>0.42</v>
      </c>
      <c r="K80" s="5">
        <v>5</v>
      </c>
      <c r="L80" s="5">
        <v>20.2</v>
      </c>
      <c r="M80" s="5" t="s">
        <v>587</v>
      </c>
      <c r="N80" s="5">
        <v>0</v>
      </c>
      <c r="O80" s="5">
        <v>0</v>
      </c>
      <c r="P80" s="5">
        <v>1.7000000000000001E-2</v>
      </c>
      <c r="Q80" s="5">
        <v>0</v>
      </c>
      <c r="R80" s="5">
        <v>2.5999999999999999E-2</v>
      </c>
      <c r="S80" s="5">
        <v>2E-3</v>
      </c>
      <c r="T80" s="5">
        <v>8.9999999999999993E-3</v>
      </c>
      <c r="U80" s="5">
        <v>5.0000000000000001E-3</v>
      </c>
      <c r="V80" s="5">
        <v>2E-3</v>
      </c>
      <c r="W80" s="5">
        <v>0</v>
      </c>
      <c r="X80" s="5">
        <v>0</v>
      </c>
      <c r="Y80" s="5">
        <v>0</v>
      </c>
      <c r="Z80" s="5">
        <v>0</v>
      </c>
      <c r="AA80" s="5">
        <v>0</v>
      </c>
      <c r="AB80" s="5">
        <v>7.5970000000000004</v>
      </c>
      <c r="AC80" s="5">
        <v>0.17899999999999999</v>
      </c>
      <c r="AD80" s="5">
        <v>0</v>
      </c>
      <c r="AE80" s="5">
        <v>9.4E-2</v>
      </c>
      <c r="AF80" s="5">
        <v>3.6999999999999998E-2</v>
      </c>
      <c r="AG80" s="5">
        <v>2E-3</v>
      </c>
      <c r="AH80" s="5">
        <v>0</v>
      </c>
      <c r="AI80" s="5">
        <v>0.109</v>
      </c>
      <c r="AJ80" s="5">
        <v>0.46700000000000003</v>
      </c>
      <c r="AK80" s="5">
        <v>91.281000000000006</v>
      </c>
    </row>
    <row r="81" spans="1:37">
      <c r="A81" s="5" t="s">
        <v>746</v>
      </c>
      <c r="B81" s="5">
        <v>76</v>
      </c>
      <c r="C81" s="5">
        <v>50.94</v>
      </c>
      <c r="D81" s="5">
        <v>51.85</v>
      </c>
      <c r="E81" s="5">
        <f>D81-C81</f>
        <v>0.91000000000000369</v>
      </c>
      <c r="F81" s="151">
        <v>0</v>
      </c>
      <c r="G81" s="5"/>
      <c r="H81" s="164" t="s">
        <v>54</v>
      </c>
      <c r="I81" s="5"/>
      <c r="J81" s="5"/>
      <c r="K81" s="5"/>
      <c r="L81" s="5">
        <v>22.23</v>
      </c>
      <c r="M81" s="5" t="s">
        <v>587</v>
      </c>
      <c r="N81" s="5">
        <v>0</v>
      </c>
      <c r="O81" s="5">
        <v>0</v>
      </c>
      <c r="P81" s="5">
        <v>0</v>
      </c>
      <c r="Q81" s="5">
        <v>0</v>
      </c>
      <c r="R81" s="5">
        <v>8.9999999999999993E-3</v>
      </c>
      <c r="S81" s="5">
        <v>3.0000000000000001E-3</v>
      </c>
      <c r="T81" s="5">
        <v>8.9999999999999993E-3</v>
      </c>
      <c r="U81" s="5">
        <v>6.0000000000000001E-3</v>
      </c>
      <c r="V81" s="5">
        <v>0</v>
      </c>
      <c r="W81" s="5">
        <v>0</v>
      </c>
      <c r="X81" s="5">
        <v>0</v>
      </c>
      <c r="Y81" s="5">
        <v>0</v>
      </c>
      <c r="Z81" s="5">
        <v>0</v>
      </c>
      <c r="AA81" s="5">
        <v>0</v>
      </c>
      <c r="AB81" s="5">
        <v>7.3529999999999998</v>
      </c>
      <c r="AC81" s="5">
        <v>0.17499999999999999</v>
      </c>
      <c r="AD81" s="5">
        <v>0</v>
      </c>
      <c r="AE81" s="5">
        <v>9.5000000000000001E-2</v>
      </c>
      <c r="AF81" s="5">
        <v>4.3999999999999997E-2</v>
      </c>
      <c r="AG81" s="5">
        <v>3.0000000000000001E-3</v>
      </c>
      <c r="AH81" s="5">
        <v>0</v>
      </c>
      <c r="AI81" s="5">
        <v>0</v>
      </c>
      <c r="AJ81" s="5">
        <v>0.73599999999999999</v>
      </c>
      <c r="AK81" s="5">
        <v>87.278000000000006</v>
      </c>
    </row>
    <row r="82" spans="1:37">
      <c r="A82" s="5" t="s">
        <v>746</v>
      </c>
      <c r="B82" s="5">
        <v>182</v>
      </c>
      <c r="C82" s="5"/>
      <c r="D82" s="5">
        <v>51.9</v>
      </c>
      <c r="E82" s="5"/>
      <c r="F82" s="151">
        <v>0</v>
      </c>
      <c r="G82" s="126" t="s">
        <v>833</v>
      </c>
      <c r="H82" s="5" t="s">
        <v>758</v>
      </c>
      <c r="I82" s="5"/>
      <c r="J82" s="5"/>
      <c r="K82" s="5"/>
      <c r="L82" s="5">
        <v>20.16</v>
      </c>
      <c r="M82" s="5" t="s">
        <v>587</v>
      </c>
      <c r="N82" s="5">
        <v>0</v>
      </c>
      <c r="O82" s="5">
        <v>0</v>
      </c>
      <c r="P82" s="5">
        <v>0</v>
      </c>
      <c r="Q82" s="5">
        <v>0</v>
      </c>
      <c r="R82" s="5">
        <v>8.9999999999999993E-3</v>
      </c>
      <c r="S82" s="5">
        <v>2E-3</v>
      </c>
      <c r="T82" s="5">
        <v>0.01</v>
      </c>
      <c r="U82" s="5">
        <v>6.0000000000000001E-3</v>
      </c>
      <c r="V82" s="5">
        <v>0</v>
      </c>
      <c r="W82" s="5">
        <v>0</v>
      </c>
      <c r="X82" s="5">
        <v>0</v>
      </c>
      <c r="Y82" s="5">
        <v>0</v>
      </c>
      <c r="Z82" s="5">
        <v>0</v>
      </c>
      <c r="AA82" s="5">
        <v>0</v>
      </c>
      <c r="AB82" s="5">
        <v>7.7729999999999997</v>
      </c>
      <c r="AC82" s="5">
        <v>0.155</v>
      </c>
      <c r="AD82" s="5">
        <v>0</v>
      </c>
      <c r="AE82" s="5">
        <v>0.106</v>
      </c>
      <c r="AF82" s="5">
        <v>4.8000000000000001E-2</v>
      </c>
      <c r="AG82" s="5">
        <v>3.0000000000000001E-3</v>
      </c>
      <c r="AH82" s="5">
        <v>0</v>
      </c>
      <c r="AI82" s="5">
        <v>0</v>
      </c>
      <c r="AJ82" s="5">
        <v>0.47899999999999998</v>
      </c>
      <c r="AK82" s="5">
        <v>91.146000000000001</v>
      </c>
    </row>
    <row r="83" spans="1:37">
      <c r="A83" s="5" t="s">
        <v>746</v>
      </c>
      <c r="B83" s="5">
        <v>181</v>
      </c>
      <c r="C83" s="5"/>
      <c r="D83" s="5">
        <v>52</v>
      </c>
      <c r="E83" s="5"/>
      <c r="F83" s="151">
        <v>0</v>
      </c>
      <c r="G83" s="126" t="s">
        <v>832</v>
      </c>
      <c r="H83" s="5" t="s">
        <v>758</v>
      </c>
      <c r="I83" s="5"/>
      <c r="J83" s="5"/>
      <c r="K83" s="5"/>
      <c r="L83" s="5">
        <v>20.059999999999999</v>
      </c>
      <c r="M83" s="5" t="s">
        <v>587</v>
      </c>
      <c r="N83" s="5">
        <v>0</v>
      </c>
      <c r="O83" s="5">
        <v>0</v>
      </c>
      <c r="P83" s="5">
        <v>0</v>
      </c>
      <c r="Q83" s="5">
        <v>0</v>
      </c>
      <c r="R83" s="5">
        <v>8.9999999999999993E-3</v>
      </c>
      <c r="S83" s="5">
        <v>2E-3</v>
      </c>
      <c r="T83" s="5">
        <v>7.0000000000000001E-3</v>
      </c>
      <c r="U83" s="5">
        <v>4.0000000000000001E-3</v>
      </c>
      <c r="V83" s="5">
        <v>0</v>
      </c>
      <c r="W83" s="5">
        <v>0</v>
      </c>
      <c r="X83" s="5">
        <v>0</v>
      </c>
      <c r="Y83" s="5">
        <v>0</v>
      </c>
      <c r="Z83" s="5">
        <v>2.1999999999999999E-2</v>
      </c>
      <c r="AA83" s="5">
        <v>0</v>
      </c>
      <c r="AB83" s="5">
        <v>9.19</v>
      </c>
      <c r="AC83" s="5">
        <v>0.153</v>
      </c>
      <c r="AD83" s="5">
        <v>0</v>
      </c>
      <c r="AE83" s="5">
        <v>7.8E-2</v>
      </c>
      <c r="AF83" s="5">
        <v>3.4000000000000002E-2</v>
      </c>
      <c r="AG83" s="5">
        <v>2E-3</v>
      </c>
      <c r="AH83" s="5">
        <v>0</v>
      </c>
      <c r="AI83" s="5">
        <v>0</v>
      </c>
      <c r="AJ83" s="5">
        <v>0.34599999999999997</v>
      </c>
      <c r="AK83" s="5">
        <v>89.957999999999998</v>
      </c>
    </row>
    <row r="84" spans="1:37">
      <c r="A84" s="5" t="s">
        <v>746</v>
      </c>
      <c r="B84" s="5">
        <v>101</v>
      </c>
      <c r="C84" s="5"/>
      <c r="D84" s="5">
        <v>52.4</v>
      </c>
      <c r="E84" s="5"/>
      <c r="F84" s="151">
        <v>0</v>
      </c>
      <c r="G84" s="5" t="s">
        <v>778</v>
      </c>
      <c r="H84" s="5" t="s">
        <v>758</v>
      </c>
      <c r="I84" s="5"/>
      <c r="J84" s="5"/>
      <c r="K84" s="5"/>
      <c r="L84" s="5">
        <v>20.27</v>
      </c>
      <c r="M84" s="5" t="s">
        <v>587</v>
      </c>
      <c r="N84" s="5">
        <v>0</v>
      </c>
      <c r="O84" s="5">
        <v>0</v>
      </c>
      <c r="P84" s="5">
        <v>1.6E-2</v>
      </c>
      <c r="Q84" s="5">
        <v>0</v>
      </c>
      <c r="R84" s="5">
        <v>1.7000000000000001E-2</v>
      </c>
      <c r="S84" s="5">
        <v>2E-3</v>
      </c>
      <c r="T84" s="5">
        <v>6.0000000000000001E-3</v>
      </c>
      <c r="U84" s="5">
        <v>5.0000000000000001E-3</v>
      </c>
      <c r="V84" s="5">
        <v>0</v>
      </c>
      <c r="W84" s="5">
        <v>0</v>
      </c>
      <c r="X84" s="5">
        <v>0</v>
      </c>
      <c r="Y84" s="5">
        <v>0</v>
      </c>
      <c r="Z84" s="5">
        <v>1.9E-2</v>
      </c>
      <c r="AA84" s="5">
        <v>0</v>
      </c>
      <c r="AB84" s="5">
        <v>4.99</v>
      </c>
      <c r="AC84" s="5">
        <v>0.12</v>
      </c>
      <c r="AD84" s="5">
        <v>0</v>
      </c>
      <c r="AE84" s="5">
        <v>0.11</v>
      </c>
      <c r="AF84" s="5">
        <v>4.2999999999999997E-2</v>
      </c>
      <c r="AG84" s="5">
        <v>3.0000000000000001E-3</v>
      </c>
      <c r="AH84" s="5">
        <v>0</v>
      </c>
      <c r="AI84" s="5">
        <v>0</v>
      </c>
      <c r="AJ84" s="5">
        <v>0.33800000000000002</v>
      </c>
      <c r="AK84" s="5">
        <v>94.123999999999995</v>
      </c>
    </row>
    <row r="85" spans="1:37">
      <c r="A85" s="5" t="s">
        <v>746</v>
      </c>
      <c r="B85" s="5">
        <v>77</v>
      </c>
      <c r="C85" s="5">
        <v>51.85</v>
      </c>
      <c r="D85" s="5">
        <v>52.7</v>
      </c>
      <c r="E85" s="5">
        <f>D85-C85</f>
        <v>0.85000000000000142</v>
      </c>
      <c r="F85" s="152">
        <v>1E-3</v>
      </c>
      <c r="G85" s="5"/>
      <c r="H85" s="164" t="s">
        <v>54</v>
      </c>
      <c r="I85" s="5"/>
      <c r="J85" s="5"/>
      <c r="K85" s="5"/>
      <c r="L85" s="5">
        <v>21.59</v>
      </c>
      <c r="M85" s="5" t="s">
        <v>587</v>
      </c>
      <c r="N85" s="5">
        <v>0</v>
      </c>
      <c r="O85" s="5">
        <v>0</v>
      </c>
      <c r="P85" s="5">
        <v>0</v>
      </c>
      <c r="Q85" s="5">
        <v>0</v>
      </c>
      <c r="R85" s="5">
        <v>1.0999999999999999E-2</v>
      </c>
      <c r="S85" s="5">
        <v>0</v>
      </c>
      <c r="T85" s="5">
        <v>8.0000000000000002E-3</v>
      </c>
      <c r="U85" s="5">
        <v>5.0000000000000001E-3</v>
      </c>
      <c r="V85" s="5">
        <v>0</v>
      </c>
      <c r="W85" s="5">
        <v>0</v>
      </c>
      <c r="X85" s="5">
        <v>0</v>
      </c>
      <c r="Y85" s="5">
        <v>0</v>
      </c>
      <c r="Z85" s="5">
        <v>2.1999999999999999E-2</v>
      </c>
      <c r="AA85" s="5">
        <v>0</v>
      </c>
      <c r="AB85" s="5">
        <v>7.133</v>
      </c>
      <c r="AC85" s="5">
        <v>0.19500000000000001</v>
      </c>
      <c r="AD85" s="5">
        <v>0</v>
      </c>
      <c r="AE85" s="5">
        <v>8.2000000000000003E-2</v>
      </c>
      <c r="AF85" s="5">
        <v>3.7999999999999999E-2</v>
      </c>
      <c r="AG85" s="5">
        <v>0</v>
      </c>
      <c r="AH85" s="5">
        <v>0</v>
      </c>
      <c r="AI85" s="5">
        <v>0</v>
      </c>
      <c r="AJ85" s="5">
        <v>0.47699999999999998</v>
      </c>
      <c r="AK85" s="5">
        <v>87.71</v>
      </c>
    </row>
    <row r="86" spans="1:37">
      <c r="A86" s="5" t="s">
        <v>746</v>
      </c>
      <c r="B86" s="5">
        <v>78</v>
      </c>
      <c r="C86" s="5">
        <v>51.85</v>
      </c>
      <c r="D86" s="5">
        <v>52.7</v>
      </c>
      <c r="E86" s="5">
        <f>D86-C86</f>
        <v>0.85000000000000142</v>
      </c>
      <c r="F86" s="151">
        <v>0</v>
      </c>
      <c r="G86" s="5"/>
      <c r="H86" s="164" t="s">
        <v>54</v>
      </c>
      <c r="I86" s="5"/>
      <c r="J86" s="5"/>
      <c r="K86" s="5"/>
      <c r="L86" s="5">
        <v>21.83</v>
      </c>
      <c r="M86" s="5" t="s">
        <v>587</v>
      </c>
      <c r="N86" s="5">
        <v>0</v>
      </c>
      <c r="O86" s="5">
        <v>0</v>
      </c>
      <c r="P86" s="5">
        <v>0</v>
      </c>
      <c r="Q86" s="5">
        <v>0</v>
      </c>
      <c r="R86" s="5">
        <v>1.2E-2</v>
      </c>
      <c r="S86" s="5">
        <v>3.0000000000000001E-3</v>
      </c>
      <c r="T86" s="5">
        <v>8.9999999999999993E-3</v>
      </c>
      <c r="U86" s="5">
        <v>5.0000000000000001E-3</v>
      </c>
      <c r="V86" s="5">
        <v>0</v>
      </c>
      <c r="W86" s="5">
        <v>0</v>
      </c>
      <c r="X86" s="5">
        <v>0</v>
      </c>
      <c r="Y86" s="5">
        <v>0</v>
      </c>
      <c r="Z86" s="5">
        <v>0.02</v>
      </c>
      <c r="AA86" s="5">
        <v>0</v>
      </c>
      <c r="AB86" s="5">
        <v>6.7190000000000003</v>
      </c>
      <c r="AC86" s="5">
        <v>0.19600000000000001</v>
      </c>
      <c r="AD86" s="5">
        <v>0</v>
      </c>
      <c r="AE86" s="5">
        <v>9.2999999999999999E-2</v>
      </c>
      <c r="AF86" s="5">
        <v>4.1000000000000002E-2</v>
      </c>
      <c r="AG86" s="5">
        <v>0</v>
      </c>
      <c r="AH86" s="5">
        <v>0</v>
      </c>
      <c r="AI86" s="5">
        <v>0</v>
      </c>
      <c r="AJ86" s="5">
        <v>0.52500000000000002</v>
      </c>
      <c r="AK86" s="5">
        <v>86.808999999999997</v>
      </c>
    </row>
    <row r="87" spans="1:37">
      <c r="A87" s="5" t="s">
        <v>746</v>
      </c>
      <c r="B87" s="5">
        <v>79</v>
      </c>
      <c r="C87" s="5">
        <v>52.7</v>
      </c>
      <c r="D87" s="5">
        <v>54.2</v>
      </c>
      <c r="E87" s="5">
        <f>D87-C87</f>
        <v>1.5</v>
      </c>
      <c r="F87" s="151">
        <v>0</v>
      </c>
      <c r="G87" s="5"/>
      <c r="H87" s="164" t="s">
        <v>54</v>
      </c>
      <c r="I87" s="5"/>
      <c r="J87" s="5"/>
      <c r="K87" s="5"/>
      <c r="L87" s="5">
        <v>23.18</v>
      </c>
      <c r="M87" s="5" t="s">
        <v>587</v>
      </c>
      <c r="N87" s="5">
        <v>0</v>
      </c>
      <c r="O87" s="5">
        <v>0</v>
      </c>
      <c r="P87" s="5">
        <v>0</v>
      </c>
      <c r="Q87" s="5">
        <v>0</v>
      </c>
      <c r="R87" s="5">
        <v>7.0000000000000001E-3</v>
      </c>
      <c r="S87" s="5">
        <v>2E-3</v>
      </c>
      <c r="T87" s="5">
        <v>8.9999999999999993E-3</v>
      </c>
      <c r="U87" s="5">
        <v>6.0000000000000001E-3</v>
      </c>
      <c r="V87" s="5">
        <v>0</v>
      </c>
      <c r="W87" s="5">
        <v>0</v>
      </c>
      <c r="X87" s="5">
        <v>0</v>
      </c>
      <c r="Y87" s="5">
        <v>0</v>
      </c>
      <c r="Z87" s="5">
        <v>1.7999999999999999E-2</v>
      </c>
      <c r="AA87" s="5">
        <v>0</v>
      </c>
      <c r="AB87" s="5">
        <v>6.7789999999999999</v>
      </c>
      <c r="AC87" s="5">
        <v>0.17399999999999999</v>
      </c>
      <c r="AD87" s="5">
        <v>0</v>
      </c>
      <c r="AE87" s="5">
        <v>9.0999999999999998E-2</v>
      </c>
      <c r="AF87" s="5">
        <v>0.04</v>
      </c>
      <c r="AG87" s="5">
        <v>2E-3</v>
      </c>
      <c r="AH87" s="5">
        <v>0</v>
      </c>
      <c r="AI87" s="5">
        <v>0</v>
      </c>
      <c r="AJ87" s="5">
        <v>0.47299999999999998</v>
      </c>
      <c r="AK87" s="5">
        <v>89.721999999999994</v>
      </c>
    </row>
    <row r="88" spans="1:37">
      <c r="A88" s="5" t="s">
        <v>746</v>
      </c>
      <c r="B88" s="5">
        <v>183</v>
      </c>
      <c r="C88" s="5"/>
      <c r="D88" s="5">
        <v>54.4</v>
      </c>
      <c r="E88" s="5"/>
      <c r="F88" s="150">
        <v>5.0000000000000001E-3</v>
      </c>
      <c r="G88" s="126" t="s">
        <v>834</v>
      </c>
      <c r="H88" s="5" t="s">
        <v>758</v>
      </c>
      <c r="I88" s="5"/>
      <c r="J88" s="5"/>
      <c r="K88" s="5"/>
      <c r="L88" s="5">
        <v>20.100000000000001</v>
      </c>
      <c r="M88" s="5" t="s">
        <v>587</v>
      </c>
      <c r="N88" s="5">
        <v>0</v>
      </c>
      <c r="O88" s="5">
        <v>0</v>
      </c>
      <c r="P88" s="5">
        <v>0</v>
      </c>
      <c r="Q88" s="5">
        <v>0</v>
      </c>
      <c r="R88" s="5">
        <v>7.0000000000000001E-3</v>
      </c>
      <c r="S88" s="5">
        <v>3.0000000000000001E-3</v>
      </c>
      <c r="T88" s="5">
        <v>6.0000000000000001E-3</v>
      </c>
      <c r="U88" s="5">
        <v>1.2E-2</v>
      </c>
      <c r="V88" s="5">
        <v>0</v>
      </c>
      <c r="W88" s="5">
        <v>0</v>
      </c>
      <c r="X88" s="5">
        <v>0</v>
      </c>
      <c r="Y88" s="5">
        <v>0</v>
      </c>
      <c r="Z88" s="5">
        <v>0</v>
      </c>
      <c r="AA88" s="5">
        <v>0</v>
      </c>
      <c r="AB88" s="5">
        <v>2.7490000000000001</v>
      </c>
      <c r="AC88" s="5">
        <v>0.22800000000000001</v>
      </c>
      <c r="AD88" s="5">
        <v>0</v>
      </c>
      <c r="AE88" s="5">
        <v>0.11799999999999999</v>
      </c>
      <c r="AF88" s="5">
        <v>4.9000000000000002E-2</v>
      </c>
      <c r="AG88" s="5">
        <v>0</v>
      </c>
      <c r="AH88" s="5">
        <v>0</v>
      </c>
      <c r="AI88" s="5">
        <v>0</v>
      </c>
      <c r="AJ88" s="5">
        <v>0.32700000000000001</v>
      </c>
      <c r="AK88" s="5">
        <v>96.268000000000001</v>
      </c>
    </row>
    <row r="89" spans="1:37">
      <c r="A89" s="5" t="s">
        <v>746</v>
      </c>
      <c r="B89" s="5">
        <v>80</v>
      </c>
      <c r="C89" s="5">
        <v>54.2</v>
      </c>
      <c r="D89" s="5">
        <v>55.12</v>
      </c>
      <c r="E89" s="5">
        <f>D89-C89</f>
        <v>0.9199999999999946</v>
      </c>
      <c r="F89" s="151">
        <v>0</v>
      </c>
      <c r="G89" s="5"/>
      <c r="H89" s="164" t="s">
        <v>54</v>
      </c>
      <c r="I89" s="5"/>
      <c r="J89" s="5"/>
      <c r="K89" s="5"/>
      <c r="L89" s="5">
        <v>21.64</v>
      </c>
      <c r="M89" s="5" t="s">
        <v>587</v>
      </c>
      <c r="N89" s="5">
        <v>0</v>
      </c>
      <c r="O89" s="5">
        <v>0</v>
      </c>
      <c r="P89" s="5">
        <v>0</v>
      </c>
      <c r="Q89" s="5">
        <v>0</v>
      </c>
      <c r="R89" s="5">
        <v>8.0000000000000002E-3</v>
      </c>
      <c r="S89" s="5">
        <v>2E-3</v>
      </c>
      <c r="T89" s="5">
        <v>8.0000000000000002E-3</v>
      </c>
      <c r="U89" s="5">
        <v>6.0000000000000001E-3</v>
      </c>
      <c r="V89" s="5">
        <v>0</v>
      </c>
      <c r="W89" s="5">
        <v>0</v>
      </c>
      <c r="X89" s="5">
        <v>0</v>
      </c>
      <c r="Y89" s="5">
        <v>0</v>
      </c>
      <c r="Z89" s="5">
        <v>0</v>
      </c>
      <c r="AA89" s="5">
        <v>0</v>
      </c>
      <c r="AB89" s="5">
        <v>5.4779999999999998</v>
      </c>
      <c r="AC89" s="5">
        <v>0.187</v>
      </c>
      <c r="AD89" s="5">
        <v>0</v>
      </c>
      <c r="AE89" s="5">
        <v>7.0999999999999994E-2</v>
      </c>
      <c r="AF89" s="5">
        <v>3.4000000000000002E-2</v>
      </c>
      <c r="AG89" s="5">
        <v>2E-3</v>
      </c>
      <c r="AH89" s="5">
        <v>0</v>
      </c>
      <c r="AI89" s="5">
        <v>0</v>
      </c>
      <c r="AJ89" s="5">
        <v>0</v>
      </c>
      <c r="AK89" s="5">
        <v>83.016000000000005</v>
      </c>
    </row>
    <row r="90" spans="1:37">
      <c r="A90" s="5" t="s">
        <v>746</v>
      </c>
      <c r="B90" s="5">
        <v>184</v>
      </c>
      <c r="C90" s="5"/>
      <c r="D90" s="5">
        <v>55.5</v>
      </c>
      <c r="E90" s="5"/>
      <c r="F90" s="151">
        <v>0</v>
      </c>
      <c r="G90" s="126" t="s">
        <v>835</v>
      </c>
      <c r="H90" s="5" t="s">
        <v>758</v>
      </c>
      <c r="I90" s="5"/>
      <c r="J90" s="5"/>
      <c r="K90" s="5"/>
      <c r="L90" s="5">
        <v>20.39</v>
      </c>
      <c r="M90" s="5" t="s">
        <v>587</v>
      </c>
      <c r="N90" s="5">
        <v>0</v>
      </c>
      <c r="O90" s="5">
        <v>0</v>
      </c>
      <c r="P90" s="5">
        <v>0</v>
      </c>
      <c r="Q90" s="5">
        <v>0</v>
      </c>
      <c r="R90" s="5">
        <v>0.01</v>
      </c>
      <c r="S90" s="5">
        <v>3.0000000000000001E-3</v>
      </c>
      <c r="T90" s="5">
        <v>3.4000000000000002E-2</v>
      </c>
      <c r="U90" s="5">
        <v>6.0000000000000001E-3</v>
      </c>
      <c r="V90" s="5">
        <v>0</v>
      </c>
      <c r="W90" s="5">
        <v>0</v>
      </c>
      <c r="X90" s="5">
        <v>0</v>
      </c>
      <c r="Y90" s="5">
        <v>0</v>
      </c>
      <c r="Z90" s="5">
        <v>0</v>
      </c>
      <c r="AA90" s="5">
        <v>0</v>
      </c>
      <c r="AB90" s="5">
        <v>3.5049999999999999</v>
      </c>
      <c r="AC90" s="5">
        <v>0.111</v>
      </c>
      <c r="AD90" s="5">
        <v>0</v>
      </c>
      <c r="AE90" s="5">
        <v>9.2999999999999999E-2</v>
      </c>
      <c r="AF90" s="5">
        <v>4.1000000000000002E-2</v>
      </c>
      <c r="AG90" s="5">
        <v>5.0000000000000001E-3</v>
      </c>
      <c r="AH90" s="5">
        <v>0</v>
      </c>
      <c r="AI90" s="5">
        <v>0.122</v>
      </c>
      <c r="AJ90" s="5">
        <v>0.58699999999999997</v>
      </c>
      <c r="AK90" s="5">
        <v>95.343999999999994</v>
      </c>
    </row>
    <row r="91" spans="1:37">
      <c r="A91" s="5" t="s">
        <v>746</v>
      </c>
      <c r="B91" s="5">
        <v>81</v>
      </c>
      <c r="C91" s="5">
        <v>55.12</v>
      </c>
      <c r="D91" s="5">
        <v>56.059999999999995</v>
      </c>
      <c r="E91" s="5">
        <f>D91-C91</f>
        <v>0.93999999999999773</v>
      </c>
      <c r="F91" s="151">
        <v>0</v>
      </c>
      <c r="G91" s="5"/>
      <c r="H91" s="164" t="s">
        <v>54</v>
      </c>
      <c r="I91" s="5"/>
      <c r="J91" s="5"/>
      <c r="K91" s="5"/>
      <c r="L91" s="5">
        <v>23.47</v>
      </c>
      <c r="M91" s="5" t="s">
        <v>587</v>
      </c>
      <c r="N91" s="5">
        <v>0</v>
      </c>
      <c r="O91" s="5">
        <v>0</v>
      </c>
      <c r="P91" s="5">
        <v>0</v>
      </c>
      <c r="Q91" s="5">
        <v>0</v>
      </c>
      <c r="R91" s="5">
        <v>1.4999999999999999E-2</v>
      </c>
      <c r="S91" s="5">
        <v>2E-3</v>
      </c>
      <c r="T91" s="5">
        <v>1.4E-2</v>
      </c>
      <c r="U91" s="5">
        <v>5.0000000000000001E-3</v>
      </c>
      <c r="V91" s="5">
        <v>0</v>
      </c>
      <c r="W91" s="5">
        <v>0</v>
      </c>
      <c r="X91" s="5">
        <v>0</v>
      </c>
      <c r="Y91" s="5">
        <v>0</v>
      </c>
      <c r="Z91" s="5">
        <v>0</v>
      </c>
      <c r="AA91" s="5">
        <v>0</v>
      </c>
      <c r="AB91" s="5">
        <v>6.0069999999999997</v>
      </c>
      <c r="AC91" s="5">
        <v>0.17799999999999999</v>
      </c>
      <c r="AD91" s="5">
        <v>0</v>
      </c>
      <c r="AE91" s="5">
        <v>7.6999999999999999E-2</v>
      </c>
      <c r="AF91" s="5">
        <v>3.5999999999999997E-2</v>
      </c>
      <c r="AG91" s="5">
        <v>3.0000000000000001E-3</v>
      </c>
      <c r="AH91" s="5">
        <v>0</v>
      </c>
      <c r="AI91" s="5">
        <v>0</v>
      </c>
      <c r="AJ91" s="5">
        <v>0.216</v>
      </c>
      <c r="AK91" s="5">
        <v>91.582999999999998</v>
      </c>
    </row>
    <row r="92" spans="1:37">
      <c r="A92" s="5" t="s">
        <v>746</v>
      </c>
      <c r="B92" s="5">
        <v>108</v>
      </c>
      <c r="C92" s="5"/>
      <c r="D92" s="5">
        <v>56.2</v>
      </c>
      <c r="E92" s="5"/>
      <c r="F92" s="151">
        <v>0</v>
      </c>
      <c r="G92" s="5"/>
      <c r="H92" s="5" t="s">
        <v>758</v>
      </c>
      <c r="I92" s="5"/>
      <c r="J92" s="5"/>
      <c r="K92" s="5"/>
      <c r="L92" s="5">
        <v>17.8</v>
      </c>
      <c r="M92" s="5" t="s">
        <v>587</v>
      </c>
      <c r="N92" s="5">
        <v>0</v>
      </c>
      <c r="O92" s="5">
        <v>0</v>
      </c>
      <c r="P92" s="5">
        <v>0</v>
      </c>
      <c r="Q92" s="5">
        <v>0</v>
      </c>
      <c r="R92" s="5">
        <v>1.4999999999999999E-2</v>
      </c>
      <c r="S92" s="5">
        <v>0</v>
      </c>
      <c r="T92" s="5">
        <v>8.9999999999999993E-3</v>
      </c>
      <c r="U92" s="5">
        <v>7.0000000000000001E-3</v>
      </c>
      <c r="V92" s="5">
        <v>0</v>
      </c>
      <c r="W92" s="5">
        <v>0</v>
      </c>
      <c r="X92" s="5">
        <v>0</v>
      </c>
      <c r="Y92" s="5">
        <v>0</v>
      </c>
      <c r="Z92" s="5">
        <v>0.02</v>
      </c>
      <c r="AA92" s="5">
        <v>0</v>
      </c>
      <c r="AB92" s="5">
        <v>7.58</v>
      </c>
      <c r="AC92" s="5">
        <v>0.192</v>
      </c>
      <c r="AD92" s="5">
        <v>0</v>
      </c>
      <c r="AE92" s="5">
        <v>9.9000000000000005E-2</v>
      </c>
      <c r="AF92" s="5">
        <v>4.2999999999999997E-2</v>
      </c>
      <c r="AG92" s="5">
        <v>2E-3</v>
      </c>
      <c r="AH92" s="5">
        <v>0</v>
      </c>
      <c r="AI92" s="5">
        <v>0</v>
      </c>
      <c r="AJ92" s="5">
        <v>0.45500000000000002</v>
      </c>
      <c r="AK92" s="5">
        <v>91.366</v>
      </c>
    </row>
    <row r="93" spans="1:37">
      <c r="A93" s="5" t="s">
        <v>746</v>
      </c>
      <c r="B93" s="5">
        <v>107</v>
      </c>
      <c r="C93" s="5"/>
      <c r="D93" s="5">
        <v>56.3</v>
      </c>
      <c r="E93" s="5"/>
      <c r="F93" s="151">
        <v>0</v>
      </c>
      <c r="G93" s="5"/>
      <c r="H93" s="5" t="s">
        <v>758</v>
      </c>
      <c r="I93" s="5"/>
      <c r="J93" s="5"/>
      <c r="K93" s="5"/>
      <c r="L93" s="5">
        <v>20.21</v>
      </c>
      <c r="M93" s="5" t="s">
        <v>587</v>
      </c>
      <c r="N93" s="5">
        <v>0</v>
      </c>
      <c r="O93" s="5">
        <v>0</v>
      </c>
      <c r="P93" s="5">
        <v>0</v>
      </c>
      <c r="Q93" s="5">
        <v>0</v>
      </c>
      <c r="R93" s="5">
        <v>1.0999999999999999E-2</v>
      </c>
      <c r="S93" s="5">
        <v>2E-3</v>
      </c>
      <c r="T93" s="5">
        <v>8.9999999999999993E-3</v>
      </c>
      <c r="U93" s="5">
        <v>7.0000000000000001E-3</v>
      </c>
      <c r="V93" s="5">
        <v>0</v>
      </c>
      <c r="W93" s="5">
        <v>0</v>
      </c>
      <c r="X93" s="5">
        <v>0</v>
      </c>
      <c r="Y93" s="5">
        <v>0</v>
      </c>
      <c r="Z93" s="5">
        <v>0</v>
      </c>
      <c r="AA93" s="5">
        <v>0</v>
      </c>
      <c r="AB93" s="5">
        <v>7.5720000000000001</v>
      </c>
      <c r="AC93" s="5">
        <v>0.2</v>
      </c>
      <c r="AD93" s="5">
        <v>0</v>
      </c>
      <c r="AE93" s="5">
        <v>9.5000000000000001E-2</v>
      </c>
      <c r="AF93" s="5">
        <v>3.7999999999999999E-2</v>
      </c>
      <c r="AG93" s="5">
        <v>2E-3</v>
      </c>
      <c r="AH93" s="5">
        <v>0</v>
      </c>
      <c r="AI93" s="5">
        <v>0</v>
      </c>
      <c r="AJ93" s="5">
        <v>0.56000000000000005</v>
      </c>
      <c r="AK93" s="5">
        <v>91.284999999999997</v>
      </c>
    </row>
    <row r="94" spans="1:37">
      <c r="A94" s="5" t="s">
        <v>746</v>
      </c>
      <c r="B94" s="5">
        <v>106</v>
      </c>
      <c r="C94" s="5"/>
      <c r="D94" s="5">
        <v>56.4</v>
      </c>
      <c r="E94" s="5"/>
      <c r="F94" s="150">
        <v>5.0000000000000001E-3</v>
      </c>
      <c r="G94" s="5"/>
      <c r="H94" s="5" t="s">
        <v>758</v>
      </c>
      <c r="I94" s="5"/>
      <c r="J94" s="5"/>
      <c r="K94" s="5"/>
      <c r="L94" s="5">
        <v>18.03</v>
      </c>
      <c r="M94" s="5" t="s">
        <v>587</v>
      </c>
      <c r="N94" s="5">
        <v>0</v>
      </c>
      <c r="O94" s="5">
        <v>0</v>
      </c>
      <c r="P94" s="5">
        <v>0</v>
      </c>
      <c r="Q94" s="5">
        <v>0</v>
      </c>
      <c r="R94" s="5">
        <v>1.7000000000000001E-2</v>
      </c>
      <c r="S94" s="5">
        <v>2E-3</v>
      </c>
      <c r="T94" s="5">
        <v>1.2E-2</v>
      </c>
      <c r="U94" s="5">
        <v>7.0000000000000001E-3</v>
      </c>
      <c r="V94" s="5">
        <v>0</v>
      </c>
      <c r="W94" s="5">
        <v>0</v>
      </c>
      <c r="X94" s="5">
        <v>0</v>
      </c>
      <c r="Y94" s="5">
        <v>0</v>
      </c>
      <c r="Z94" s="5">
        <v>2.9000000000000001E-2</v>
      </c>
      <c r="AA94" s="5">
        <v>0</v>
      </c>
      <c r="AB94" s="5">
        <v>8.7189999999999994</v>
      </c>
      <c r="AC94" s="5">
        <v>0.19600000000000001</v>
      </c>
      <c r="AD94" s="5">
        <v>0</v>
      </c>
      <c r="AE94" s="5">
        <v>0.108</v>
      </c>
      <c r="AF94" s="5">
        <v>4.9000000000000002E-2</v>
      </c>
      <c r="AG94" s="5">
        <v>3.0000000000000001E-3</v>
      </c>
      <c r="AH94" s="5">
        <v>0</v>
      </c>
      <c r="AI94" s="5">
        <v>0.12</v>
      </c>
      <c r="AJ94" s="5">
        <v>0.53400000000000003</v>
      </c>
      <c r="AK94" s="5">
        <v>90.025999999999996</v>
      </c>
    </row>
    <row r="95" spans="1:37">
      <c r="A95" s="5" t="s">
        <v>746</v>
      </c>
      <c r="B95" s="5">
        <v>105</v>
      </c>
      <c r="C95" s="5"/>
      <c r="D95" s="5">
        <v>56.6</v>
      </c>
      <c r="E95" s="5"/>
      <c r="F95" s="151">
        <v>0</v>
      </c>
      <c r="G95" s="5"/>
      <c r="H95" s="5" t="s">
        <v>758</v>
      </c>
      <c r="I95" s="5"/>
      <c r="J95" s="5"/>
      <c r="K95" s="5"/>
      <c r="L95" s="5">
        <v>24.24</v>
      </c>
      <c r="M95" s="5" t="s">
        <v>587</v>
      </c>
      <c r="N95" s="5">
        <v>0</v>
      </c>
      <c r="O95" s="5">
        <v>0</v>
      </c>
      <c r="P95" s="5">
        <v>0</v>
      </c>
      <c r="Q95" s="5">
        <v>0</v>
      </c>
      <c r="R95" s="5">
        <v>1.0999999999999999E-2</v>
      </c>
      <c r="S95" s="5">
        <v>2E-3</v>
      </c>
      <c r="T95" s="5">
        <v>8.9999999999999993E-3</v>
      </c>
      <c r="U95" s="5">
        <v>4.0000000000000001E-3</v>
      </c>
      <c r="V95" s="5">
        <v>0</v>
      </c>
      <c r="W95" s="5">
        <v>0</v>
      </c>
      <c r="X95" s="5">
        <v>0</v>
      </c>
      <c r="Y95" s="5">
        <v>0</v>
      </c>
      <c r="Z95" s="5">
        <v>0.02</v>
      </c>
      <c r="AA95" s="5">
        <v>0</v>
      </c>
      <c r="AB95" s="5">
        <v>7.0519999999999996</v>
      </c>
      <c r="AC95" s="5">
        <v>0.16600000000000001</v>
      </c>
      <c r="AD95" s="5">
        <v>0</v>
      </c>
      <c r="AE95" s="5">
        <v>0.10100000000000001</v>
      </c>
      <c r="AF95" s="5">
        <v>4.2999999999999997E-2</v>
      </c>
      <c r="AG95" s="5">
        <v>0</v>
      </c>
      <c r="AH95" s="5">
        <v>0</v>
      </c>
      <c r="AI95" s="5">
        <v>0</v>
      </c>
      <c r="AJ95" s="5">
        <v>0.376</v>
      </c>
      <c r="AK95" s="5">
        <v>89.644999999999996</v>
      </c>
    </row>
    <row r="96" spans="1:37">
      <c r="A96" s="5" t="s">
        <v>746</v>
      </c>
      <c r="B96" s="5">
        <v>104</v>
      </c>
      <c r="C96" s="5"/>
      <c r="D96" s="5">
        <v>56.75</v>
      </c>
      <c r="E96" s="5"/>
      <c r="F96" s="151">
        <v>0</v>
      </c>
      <c r="G96" s="5"/>
      <c r="H96" s="5" t="s">
        <v>758</v>
      </c>
      <c r="I96" s="5"/>
      <c r="J96" s="5"/>
      <c r="K96" s="5"/>
      <c r="L96" s="5">
        <v>19.45</v>
      </c>
      <c r="M96" s="5" t="s">
        <v>587</v>
      </c>
      <c r="N96" s="5">
        <v>0</v>
      </c>
      <c r="O96" s="5">
        <v>0</v>
      </c>
      <c r="P96" s="5">
        <v>0</v>
      </c>
      <c r="Q96" s="5">
        <v>0</v>
      </c>
      <c r="R96" s="5">
        <v>1.4E-2</v>
      </c>
      <c r="S96" s="5">
        <v>2E-3</v>
      </c>
      <c r="T96" s="5">
        <v>0.01</v>
      </c>
      <c r="U96" s="5">
        <v>4.0000000000000001E-3</v>
      </c>
      <c r="V96" s="5">
        <v>0</v>
      </c>
      <c r="W96" s="5">
        <v>0</v>
      </c>
      <c r="X96" s="5">
        <v>0</v>
      </c>
      <c r="Y96" s="5">
        <v>0</v>
      </c>
      <c r="Z96" s="5">
        <v>0.02</v>
      </c>
      <c r="AA96" s="5">
        <v>0</v>
      </c>
      <c r="AB96" s="5">
        <v>6.3090000000000002</v>
      </c>
      <c r="AC96" s="5">
        <v>0.14899999999999999</v>
      </c>
      <c r="AD96" s="5">
        <v>0</v>
      </c>
      <c r="AE96" s="5">
        <v>0.107</v>
      </c>
      <c r="AF96" s="5">
        <v>4.1000000000000002E-2</v>
      </c>
      <c r="AG96" s="5">
        <v>2E-3</v>
      </c>
      <c r="AH96" s="5">
        <v>0</v>
      </c>
      <c r="AI96" s="5">
        <v>0.13900000000000001</v>
      </c>
      <c r="AJ96" s="5">
        <v>0.33400000000000002</v>
      </c>
      <c r="AK96" s="5">
        <v>92.724999999999994</v>
      </c>
    </row>
    <row r="97" spans="1:37">
      <c r="A97" s="5" t="s">
        <v>746</v>
      </c>
      <c r="B97" s="5">
        <v>103</v>
      </c>
      <c r="C97" s="5"/>
      <c r="D97" s="5">
        <v>56.95</v>
      </c>
      <c r="E97" s="5"/>
      <c r="F97" s="151">
        <v>0</v>
      </c>
      <c r="G97" s="5"/>
      <c r="H97" s="5" t="s">
        <v>758</v>
      </c>
      <c r="I97" s="5"/>
      <c r="J97" s="5"/>
      <c r="K97" s="5"/>
      <c r="L97" s="5">
        <v>15.7</v>
      </c>
      <c r="M97" s="5" t="s">
        <v>587</v>
      </c>
      <c r="N97" s="5">
        <v>0</v>
      </c>
      <c r="O97" s="5">
        <v>0</v>
      </c>
      <c r="P97" s="5">
        <v>0</v>
      </c>
      <c r="Q97" s="5">
        <v>0</v>
      </c>
      <c r="R97" s="5">
        <v>2.5000000000000001E-2</v>
      </c>
      <c r="S97" s="5">
        <v>3.0000000000000001E-3</v>
      </c>
      <c r="T97" s="5">
        <v>8.9999999999999993E-3</v>
      </c>
      <c r="U97" s="5">
        <v>4.0000000000000001E-3</v>
      </c>
      <c r="V97" s="5">
        <v>3.0000000000000001E-3</v>
      </c>
      <c r="W97" s="5">
        <v>0</v>
      </c>
      <c r="X97" s="5">
        <v>0</v>
      </c>
      <c r="Y97" s="5">
        <v>0</v>
      </c>
      <c r="Z97" s="5">
        <v>0</v>
      </c>
      <c r="AA97" s="5">
        <v>0</v>
      </c>
      <c r="AB97" s="5">
        <v>7.0839999999999996</v>
      </c>
      <c r="AC97" s="5">
        <v>0.128</v>
      </c>
      <c r="AD97" s="5">
        <v>0</v>
      </c>
      <c r="AE97" s="5">
        <v>8.1000000000000003E-2</v>
      </c>
      <c r="AF97" s="5">
        <v>4.1000000000000002E-2</v>
      </c>
      <c r="AG97" s="5">
        <v>3.0000000000000001E-3</v>
      </c>
      <c r="AH97" s="5">
        <v>0</v>
      </c>
      <c r="AI97" s="5">
        <v>0</v>
      </c>
      <c r="AJ97" s="5">
        <v>0.56000000000000005</v>
      </c>
      <c r="AK97" s="5">
        <v>91.834000000000003</v>
      </c>
    </row>
    <row r="98" spans="1:37">
      <c r="A98" s="5" t="s">
        <v>746</v>
      </c>
      <c r="B98" s="5">
        <v>82</v>
      </c>
      <c r="C98" s="5">
        <v>56.059999999999995</v>
      </c>
      <c r="D98" s="5">
        <v>57</v>
      </c>
      <c r="E98" s="5">
        <f>D98-C98</f>
        <v>0.94000000000000483</v>
      </c>
      <c r="F98" s="150">
        <v>8.0000000000000002E-3</v>
      </c>
      <c r="G98" s="5"/>
      <c r="H98" s="164" t="s">
        <v>54</v>
      </c>
      <c r="I98" s="5"/>
      <c r="J98" s="5"/>
      <c r="K98" s="5"/>
      <c r="L98" s="5">
        <v>21.57</v>
      </c>
      <c r="M98" s="5" t="s">
        <v>587</v>
      </c>
      <c r="N98" s="5">
        <v>0</v>
      </c>
      <c r="O98" s="5">
        <v>0</v>
      </c>
      <c r="P98" s="5">
        <v>0</v>
      </c>
      <c r="Q98" s="5">
        <v>0</v>
      </c>
      <c r="R98" s="5">
        <v>1.0999999999999999E-2</v>
      </c>
      <c r="S98" s="5">
        <v>3.0000000000000001E-3</v>
      </c>
      <c r="T98" s="5">
        <v>8.9999999999999993E-3</v>
      </c>
      <c r="U98" s="5">
        <v>5.0000000000000001E-3</v>
      </c>
      <c r="V98" s="5">
        <v>0</v>
      </c>
      <c r="W98" s="5">
        <v>0</v>
      </c>
      <c r="X98" s="5">
        <v>0</v>
      </c>
      <c r="Y98" s="5">
        <v>0</v>
      </c>
      <c r="Z98" s="5">
        <v>0</v>
      </c>
      <c r="AA98" s="5">
        <v>0</v>
      </c>
      <c r="AB98" s="5">
        <v>6.3780000000000001</v>
      </c>
      <c r="AC98" s="5">
        <v>0.17699999999999999</v>
      </c>
      <c r="AD98" s="5">
        <v>0</v>
      </c>
      <c r="AE98" s="5">
        <v>7.3999999999999996E-2</v>
      </c>
      <c r="AF98" s="5">
        <v>0.04</v>
      </c>
      <c r="AG98" s="5">
        <v>3.0000000000000001E-3</v>
      </c>
      <c r="AH98" s="5">
        <v>0</v>
      </c>
      <c r="AI98" s="5">
        <v>0</v>
      </c>
      <c r="AJ98" s="5">
        <v>0.55300000000000005</v>
      </c>
      <c r="AK98" s="5">
        <v>89.47</v>
      </c>
    </row>
    <row r="99" spans="1:37">
      <c r="A99" s="5" t="s">
        <v>746</v>
      </c>
      <c r="B99" s="5">
        <v>84</v>
      </c>
      <c r="C99" s="5">
        <v>56.059999999999995</v>
      </c>
      <c r="D99" s="5">
        <v>57</v>
      </c>
      <c r="E99" s="5">
        <f>D100-C100</f>
        <v>58.3</v>
      </c>
      <c r="F99" s="151">
        <v>0</v>
      </c>
      <c r="G99" s="5"/>
      <c r="H99" s="164" t="s">
        <v>54</v>
      </c>
      <c r="I99" s="5"/>
      <c r="J99" s="5"/>
      <c r="K99" s="5"/>
      <c r="L99" s="5">
        <v>24.44</v>
      </c>
      <c r="M99" s="5" t="s">
        <v>587</v>
      </c>
      <c r="N99" s="5">
        <v>0</v>
      </c>
      <c r="O99" s="5">
        <v>0</v>
      </c>
      <c r="P99" s="5">
        <v>0</v>
      </c>
      <c r="Q99" s="5">
        <v>0</v>
      </c>
      <c r="R99" s="5">
        <v>1.7000000000000001E-2</v>
      </c>
      <c r="S99" s="5">
        <v>3.0000000000000001E-3</v>
      </c>
      <c r="T99" s="5">
        <v>8.0000000000000002E-3</v>
      </c>
      <c r="U99" s="5">
        <v>5.0000000000000001E-3</v>
      </c>
      <c r="V99" s="5">
        <v>0</v>
      </c>
      <c r="W99" s="5">
        <v>0</v>
      </c>
      <c r="X99" s="5">
        <v>0</v>
      </c>
      <c r="Y99" s="5">
        <v>0</v>
      </c>
      <c r="Z99" s="5">
        <v>0</v>
      </c>
      <c r="AA99" s="5">
        <v>0</v>
      </c>
      <c r="AB99" s="5">
        <v>6.5810000000000004</v>
      </c>
      <c r="AC99" s="5">
        <v>0.17399999999999999</v>
      </c>
      <c r="AD99" s="5">
        <v>0</v>
      </c>
      <c r="AE99" s="5">
        <v>8.3000000000000004E-2</v>
      </c>
      <c r="AF99" s="5">
        <v>3.6999999999999998E-2</v>
      </c>
      <c r="AG99" s="5">
        <v>3.0000000000000001E-3</v>
      </c>
      <c r="AH99" s="5">
        <v>0</v>
      </c>
      <c r="AI99" s="5">
        <v>0</v>
      </c>
      <c r="AJ99" s="5">
        <v>0.40799999999999997</v>
      </c>
      <c r="AK99" s="5">
        <v>88.611000000000004</v>
      </c>
    </row>
    <row r="100" spans="1:37">
      <c r="A100" s="5" t="s">
        <v>746</v>
      </c>
      <c r="B100" s="5">
        <v>99</v>
      </c>
      <c r="C100" s="5"/>
      <c r="D100" s="5">
        <v>58.3</v>
      </c>
      <c r="E100" s="5"/>
      <c r="F100" s="162">
        <v>1.2E-2</v>
      </c>
      <c r="G100" s="5"/>
      <c r="H100" s="5" t="s">
        <v>758</v>
      </c>
      <c r="I100" s="5"/>
      <c r="J100" s="5"/>
      <c r="K100" s="5"/>
      <c r="L100" s="5">
        <v>30.48</v>
      </c>
      <c r="M100" s="5" t="s">
        <v>587</v>
      </c>
      <c r="N100" s="5">
        <v>0</v>
      </c>
      <c r="O100" s="5">
        <v>0</v>
      </c>
      <c r="P100" s="5">
        <v>0</v>
      </c>
      <c r="Q100" s="5">
        <v>0</v>
      </c>
      <c r="R100" s="5">
        <v>0.01</v>
      </c>
      <c r="S100" s="5">
        <v>3.0000000000000001E-3</v>
      </c>
      <c r="T100" s="5">
        <v>0.01</v>
      </c>
      <c r="U100" s="5">
        <v>7.0000000000000001E-3</v>
      </c>
      <c r="V100" s="5">
        <v>0</v>
      </c>
      <c r="W100" s="5">
        <v>0</v>
      </c>
      <c r="X100" s="5">
        <v>0</v>
      </c>
      <c r="Y100" s="5">
        <v>0</v>
      </c>
      <c r="Z100" s="5">
        <v>0.02</v>
      </c>
      <c r="AA100" s="5">
        <v>0</v>
      </c>
      <c r="AB100" s="5">
        <v>7.7489999999999997</v>
      </c>
      <c r="AC100" s="5">
        <v>0.24099999999999999</v>
      </c>
      <c r="AD100" s="5">
        <v>0</v>
      </c>
      <c r="AE100" s="5">
        <v>0.10299999999999999</v>
      </c>
      <c r="AF100" s="5">
        <v>4.4999999999999998E-2</v>
      </c>
      <c r="AG100" s="5">
        <v>3.0000000000000001E-3</v>
      </c>
      <c r="AH100" s="5">
        <v>0.05</v>
      </c>
      <c r="AI100" s="5">
        <v>7.4999999999999997E-2</v>
      </c>
      <c r="AJ100" s="5">
        <v>0.47399999999999998</v>
      </c>
      <c r="AK100" s="5">
        <v>88.366</v>
      </c>
    </row>
    <row r="101" spans="1:37">
      <c r="A101" s="5" t="s">
        <v>746</v>
      </c>
      <c r="B101" s="5">
        <v>100</v>
      </c>
      <c r="C101" s="5"/>
      <c r="D101" s="5">
        <v>58.4</v>
      </c>
      <c r="E101" s="5"/>
      <c r="F101" s="151">
        <v>0</v>
      </c>
      <c r="G101" s="5"/>
      <c r="H101" s="5" t="s">
        <v>758</v>
      </c>
      <c r="I101" s="5"/>
      <c r="J101" s="5"/>
      <c r="K101" s="5"/>
      <c r="L101" s="5">
        <v>29.51</v>
      </c>
      <c r="M101" s="5" t="s">
        <v>587</v>
      </c>
      <c r="N101" s="5">
        <v>0</v>
      </c>
      <c r="O101" s="5">
        <v>0</v>
      </c>
      <c r="P101" s="5">
        <v>0</v>
      </c>
      <c r="Q101" s="5">
        <v>0</v>
      </c>
      <c r="R101" s="5">
        <v>1.2999999999999999E-2</v>
      </c>
      <c r="S101" s="5">
        <v>4.0000000000000001E-3</v>
      </c>
      <c r="T101" s="5">
        <v>1.0999999999999999E-2</v>
      </c>
      <c r="U101" s="5">
        <v>5.0000000000000001E-3</v>
      </c>
      <c r="V101" s="5">
        <v>0</v>
      </c>
      <c r="W101" s="5">
        <v>0</v>
      </c>
      <c r="X101" s="5">
        <v>0</v>
      </c>
      <c r="Y101" s="5">
        <v>0</v>
      </c>
      <c r="Z101" s="5">
        <v>0</v>
      </c>
      <c r="AA101" s="5">
        <v>0</v>
      </c>
      <c r="AB101" s="5">
        <v>8.3000000000000007</v>
      </c>
      <c r="AC101" s="5">
        <v>0.2</v>
      </c>
      <c r="AD101" s="5">
        <v>0</v>
      </c>
      <c r="AE101" s="5">
        <v>9.2999999999999999E-2</v>
      </c>
      <c r="AF101" s="5">
        <v>3.7999999999999999E-2</v>
      </c>
      <c r="AG101" s="5">
        <v>3.0000000000000001E-3</v>
      </c>
      <c r="AH101" s="5">
        <v>3.1E-2</v>
      </c>
      <c r="AI101" s="5">
        <v>5.6000000000000001E-2</v>
      </c>
      <c r="AJ101" s="5">
        <v>0.49</v>
      </c>
      <c r="AK101" s="5">
        <v>88.206000000000003</v>
      </c>
    </row>
    <row r="102" spans="1:37">
      <c r="A102" s="5" t="s">
        <v>746</v>
      </c>
      <c r="B102" s="5">
        <v>85</v>
      </c>
      <c r="C102" s="5">
        <v>57</v>
      </c>
      <c r="D102" s="5">
        <v>58.7</v>
      </c>
      <c r="E102" s="5">
        <f>D103-C103</f>
        <v>0.89999999999999858</v>
      </c>
      <c r="F102" s="151">
        <v>0</v>
      </c>
      <c r="G102" s="5"/>
      <c r="H102" s="164" t="s">
        <v>54</v>
      </c>
      <c r="I102" s="5"/>
      <c r="J102" s="5"/>
      <c r="K102" s="5"/>
      <c r="L102" s="5">
        <v>27.19</v>
      </c>
      <c r="M102" s="5" t="s">
        <v>587</v>
      </c>
      <c r="N102" s="5">
        <v>0</v>
      </c>
      <c r="O102" s="5">
        <v>0</v>
      </c>
      <c r="P102" s="5">
        <v>0</v>
      </c>
      <c r="Q102" s="5">
        <v>0</v>
      </c>
      <c r="R102" s="5">
        <v>1.4999999999999999E-2</v>
      </c>
      <c r="S102" s="5">
        <v>0</v>
      </c>
      <c r="T102" s="5">
        <v>8.9999999999999993E-3</v>
      </c>
      <c r="U102" s="5">
        <v>4.0000000000000001E-3</v>
      </c>
      <c r="V102" s="5">
        <v>0</v>
      </c>
      <c r="W102" s="5">
        <v>0</v>
      </c>
      <c r="X102" s="5">
        <v>0</v>
      </c>
      <c r="Y102" s="5">
        <v>0</v>
      </c>
      <c r="Z102" s="5">
        <v>2.1999999999999999E-2</v>
      </c>
      <c r="AA102" s="5">
        <v>0</v>
      </c>
      <c r="AB102" s="5">
        <v>6.4109999999999996</v>
      </c>
      <c r="AC102" s="5">
        <v>0.19500000000000001</v>
      </c>
      <c r="AD102" s="5">
        <v>0</v>
      </c>
      <c r="AE102" s="5">
        <v>6.8000000000000005E-2</v>
      </c>
      <c r="AF102" s="5">
        <v>3.1E-2</v>
      </c>
      <c r="AG102" s="5">
        <v>0</v>
      </c>
      <c r="AH102" s="5">
        <v>0</v>
      </c>
      <c r="AI102" s="5">
        <v>5.1999999999999998E-2</v>
      </c>
      <c r="AJ102" s="5">
        <v>0.39200000000000002</v>
      </c>
      <c r="AK102" s="5">
        <v>90.010999999999996</v>
      </c>
    </row>
    <row r="103" spans="1:37">
      <c r="A103" s="5" t="s">
        <v>746</v>
      </c>
      <c r="B103" s="5">
        <v>86</v>
      </c>
      <c r="C103" s="5">
        <v>58.7</v>
      </c>
      <c r="D103" s="5">
        <v>59.6</v>
      </c>
      <c r="E103" s="5">
        <f>D104-C104</f>
        <v>1.1000000000000014</v>
      </c>
      <c r="F103" s="152">
        <v>2E-3</v>
      </c>
      <c r="G103" s="5"/>
      <c r="H103" s="164" t="s">
        <v>54</v>
      </c>
      <c r="I103" s="5"/>
      <c r="J103" s="5"/>
      <c r="K103" s="5"/>
      <c r="L103" s="5">
        <v>21.41</v>
      </c>
      <c r="M103" s="5" t="s">
        <v>587</v>
      </c>
      <c r="N103" s="5">
        <v>0</v>
      </c>
      <c r="O103" s="5">
        <v>0</v>
      </c>
      <c r="P103" s="5">
        <v>0</v>
      </c>
      <c r="Q103" s="5">
        <v>0</v>
      </c>
      <c r="R103" s="5">
        <v>1.9E-2</v>
      </c>
      <c r="S103" s="5">
        <v>2E-3</v>
      </c>
      <c r="T103" s="5">
        <v>8.9999999999999993E-3</v>
      </c>
      <c r="U103" s="5">
        <v>6.0000000000000001E-3</v>
      </c>
      <c r="V103" s="5">
        <v>0</v>
      </c>
      <c r="W103" s="5">
        <v>0</v>
      </c>
      <c r="X103" s="5">
        <v>0</v>
      </c>
      <c r="Y103" s="5">
        <v>0</v>
      </c>
      <c r="Z103" s="5">
        <v>0</v>
      </c>
      <c r="AA103" s="5">
        <v>0</v>
      </c>
      <c r="AB103" s="5">
        <v>6.64</v>
      </c>
      <c r="AC103" s="5">
        <v>0.19700000000000001</v>
      </c>
      <c r="AD103" s="5">
        <v>0</v>
      </c>
      <c r="AE103" s="5">
        <v>8.2000000000000003E-2</v>
      </c>
      <c r="AF103" s="5">
        <v>0.04</v>
      </c>
      <c r="AG103" s="5">
        <v>2E-3</v>
      </c>
      <c r="AH103" s="5">
        <v>0</v>
      </c>
      <c r="AI103" s="5">
        <v>0</v>
      </c>
      <c r="AJ103" s="5">
        <v>0.625</v>
      </c>
      <c r="AK103" s="5">
        <v>89.914000000000001</v>
      </c>
    </row>
    <row r="104" spans="1:37">
      <c r="A104" s="5" t="s">
        <v>746</v>
      </c>
      <c r="B104" s="5">
        <v>87</v>
      </c>
      <c r="C104" s="5">
        <v>59.6</v>
      </c>
      <c r="D104" s="5">
        <v>60.7</v>
      </c>
      <c r="E104" s="5">
        <f>D105-C105</f>
        <v>70.5</v>
      </c>
      <c r="F104" s="151">
        <v>0</v>
      </c>
      <c r="G104" s="5"/>
      <c r="H104" s="164" t="s">
        <v>54</v>
      </c>
      <c r="I104" s="5"/>
      <c r="J104" s="5"/>
      <c r="K104" s="5"/>
      <c r="L104" s="5">
        <v>23.72</v>
      </c>
      <c r="M104" s="5" t="s">
        <v>587</v>
      </c>
      <c r="N104" s="5">
        <v>0</v>
      </c>
      <c r="O104" s="5">
        <v>0</v>
      </c>
      <c r="P104" s="5">
        <v>0</v>
      </c>
      <c r="Q104" s="5">
        <v>0</v>
      </c>
      <c r="R104" s="5">
        <v>0.01</v>
      </c>
      <c r="S104" s="5">
        <v>2E-3</v>
      </c>
      <c r="T104" s="5">
        <v>8.0000000000000002E-3</v>
      </c>
      <c r="U104" s="5">
        <v>6.0000000000000001E-3</v>
      </c>
      <c r="V104" s="5">
        <v>0</v>
      </c>
      <c r="W104" s="5">
        <v>0</v>
      </c>
      <c r="X104" s="5">
        <v>0</v>
      </c>
      <c r="Y104" s="5">
        <v>0</v>
      </c>
      <c r="Z104" s="5">
        <v>0</v>
      </c>
      <c r="AA104" s="5">
        <v>0</v>
      </c>
      <c r="AB104" s="5">
        <v>6.55</v>
      </c>
      <c r="AC104" s="5">
        <v>0.219</v>
      </c>
      <c r="AD104" s="5">
        <v>0</v>
      </c>
      <c r="AE104" s="5">
        <v>7.0000000000000007E-2</v>
      </c>
      <c r="AF104" s="5">
        <v>3.5000000000000003E-2</v>
      </c>
      <c r="AG104" s="5">
        <v>0</v>
      </c>
      <c r="AH104" s="5">
        <v>3.9E-2</v>
      </c>
      <c r="AI104" s="5">
        <v>0</v>
      </c>
      <c r="AJ104" s="5">
        <v>0.41</v>
      </c>
      <c r="AK104" s="5">
        <v>90.367999999999995</v>
      </c>
    </row>
    <row r="105" spans="1:37">
      <c r="A105" s="5" t="s">
        <v>746</v>
      </c>
      <c r="B105" s="5">
        <v>111</v>
      </c>
      <c r="C105" s="5"/>
      <c r="D105" s="5">
        <v>70.5</v>
      </c>
      <c r="E105" s="5"/>
      <c r="F105" s="150">
        <v>6.0000000000000001E-3</v>
      </c>
      <c r="G105" s="5" t="s">
        <v>781</v>
      </c>
      <c r="H105" s="5" t="s">
        <v>758</v>
      </c>
      <c r="I105" s="5"/>
      <c r="J105" s="5"/>
      <c r="K105" s="5"/>
      <c r="L105" s="5">
        <v>31.78</v>
      </c>
      <c r="M105" s="5" t="s">
        <v>587</v>
      </c>
      <c r="N105" s="5">
        <v>0</v>
      </c>
      <c r="O105" s="5">
        <v>0</v>
      </c>
      <c r="P105" s="5">
        <v>0</v>
      </c>
      <c r="Q105" s="5">
        <v>0</v>
      </c>
      <c r="R105" s="5">
        <v>0</v>
      </c>
      <c r="S105" s="5">
        <v>2E-3</v>
      </c>
      <c r="T105" s="5">
        <v>1.0999999999999999E-2</v>
      </c>
      <c r="U105" s="5">
        <v>6.0000000000000001E-3</v>
      </c>
      <c r="V105" s="5">
        <v>0</v>
      </c>
      <c r="W105" s="5">
        <v>0</v>
      </c>
      <c r="X105" s="5">
        <v>0</v>
      </c>
      <c r="Y105" s="5">
        <v>0</v>
      </c>
      <c r="Z105" s="5">
        <v>0</v>
      </c>
      <c r="AA105" s="5">
        <v>0</v>
      </c>
      <c r="AB105" s="5">
        <v>0.13500000000000001</v>
      </c>
      <c r="AC105" s="5">
        <v>2.9000000000000001E-2</v>
      </c>
      <c r="AD105" s="5">
        <v>0</v>
      </c>
      <c r="AE105" s="5">
        <v>0</v>
      </c>
      <c r="AF105" s="5">
        <v>0</v>
      </c>
      <c r="AG105" s="5">
        <v>3.0000000000000001E-3</v>
      </c>
      <c r="AH105" s="5">
        <v>7.0000000000000001E-3</v>
      </c>
      <c r="AI105" s="5">
        <v>1.6E-2</v>
      </c>
      <c r="AJ105" s="5">
        <v>6.8000000000000005E-2</v>
      </c>
      <c r="AK105" s="5">
        <v>97.846999999999994</v>
      </c>
    </row>
    <row r="106" spans="1:37">
      <c r="A106" s="5" t="s">
        <v>746</v>
      </c>
      <c r="B106" s="5">
        <v>109</v>
      </c>
      <c r="C106" s="5"/>
      <c r="D106" s="5">
        <v>70.599999999999994</v>
      </c>
      <c r="E106" s="5"/>
      <c r="F106" s="151">
        <v>0</v>
      </c>
      <c r="G106" s="5" t="s">
        <v>779</v>
      </c>
      <c r="H106" s="5" t="s">
        <v>758</v>
      </c>
      <c r="I106" s="5"/>
      <c r="J106" s="5"/>
      <c r="K106" s="5"/>
      <c r="L106" s="5">
        <v>20.79</v>
      </c>
      <c r="M106" s="5" t="s">
        <v>587</v>
      </c>
      <c r="N106" s="5">
        <v>0</v>
      </c>
      <c r="O106" s="5">
        <v>0</v>
      </c>
      <c r="P106" s="5">
        <v>0</v>
      </c>
      <c r="Q106" s="5">
        <v>0</v>
      </c>
      <c r="R106" s="5">
        <v>0</v>
      </c>
      <c r="S106" s="5">
        <v>3.0000000000000001E-3</v>
      </c>
      <c r="T106" s="5">
        <v>0</v>
      </c>
      <c r="U106" s="5">
        <v>1.4E-2</v>
      </c>
      <c r="V106" s="5">
        <v>0</v>
      </c>
      <c r="W106" s="5">
        <v>0</v>
      </c>
      <c r="X106" s="5">
        <v>0</v>
      </c>
      <c r="Y106" s="5">
        <v>0</v>
      </c>
      <c r="Z106" s="5">
        <v>0</v>
      </c>
      <c r="AA106" s="5">
        <v>0</v>
      </c>
      <c r="AB106" s="5">
        <v>0.67700000000000005</v>
      </c>
      <c r="AC106" s="5">
        <v>0.73</v>
      </c>
      <c r="AD106" s="5">
        <v>0</v>
      </c>
      <c r="AE106" s="5">
        <v>8.6999999999999994E-2</v>
      </c>
      <c r="AF106" s="5">
        <v>3.4000000000000002E-2</v>
      </c>
      <c r="AG106" s="5">
        <v>0</v>
      </c>
      <c r="AH106" s="5">
        <v>0</v>
      </c>
      <c r="AI106" s="5">
        <v>0</v>
      </c>
      <c r="AJ106" s="5">
        <v>0</v>
      </c>
      <c r="AK106" s="5">
        <v>60.628999999999998</v>
      </c>
    </row>
    <row r="107" spans="1:37">
      <c r="A107" s="5" t="s">
        <v>746</v>
      </c>
      <c r="B107" s="5">
        <v>114</v>
      </c>
      <c r="C107" s="5"/>
      <c r="D107" s="5">
        <v>70.650000000000006</v>
      </c>
      <c r="E107" s="5"/>
      <c r="F107" s="151">
        <v>0</v>
      </c>
      <c r="G107" s="5" t="s">
        <v>782</v>
      </c>
      <c r="H107" s="5" t="s">
        <v>758</v>
      </c>
      <c r="I107" s="5"/>
      <c r="J107" s="5"/>
      <c r="K107" s="5"/>
      <c r="L107" s="5">
        <v>20.170000000000002</v>
      </c>
      <c r="M107" s="5" t="s">
        <v>587</v>
      </c>
      <c r="N107" s="5">
        <v>0</v>
      </c>
      <c r="O107" s="5">
        <v>0</v>
      </c>
      <c r="P107" s="5">
        <v>0</v>
      </c>
      <c r="Q107" s="5">
        <v>3.0000000000000001E-3</v>
      </c>
      <c r="R107" s="5">
        <v>4.0000000000000001E-3</v>
      </c>
      <c r="S107" s="5">
        <v>2E-3</v>
      </c>
      <c r="T107" s="5">
        <v>1.2E-2</v>
      </c>
      <c r="U107" s="5">
        <v>5.0000000000000001E-3</v>
      </c>
      <c r="V107" s="5">
        <v>0</v>
      </c>
      <c r="W107" s="5">
        <v>0</v>
      </c>
      <c r="X107" s="5">
        <v>0</v>
      </c>
      <c r="Y107" s="5">
        <v>0</v>
      </c>
      <c r="Z107" s="5">
        <v>1.2E-2</v>
      </c>
      <c r="AA107" s="5">
        <v>0</v>
      </c>
      <c r="AB107" s="5">
        <v>0.31900000000000001</v>
      </c>
      <c r="AC107" s="5">
        <v>3.5999999999999997E-2</v>
      </c>
      <c r="AD107" s="5">
        <v>0</v>
      </c>
      <c r="AE107" s="5">
        <v>0.09</v>
      </c>
      <c r="AF107" s="5">
        <v>4.1000000000000002E-2</v>
      </c>
      <c r="AG107" s="5">
        <v>3.0000000000000001E-3</v>
      </c>
      <c r="AH107" s="5">
        <v>0</v>
      </c>
      <c r="AI107" s="5">
        <v>0</v>
      </c>
      <c r="AJ107" s="5">
        <v>0.183</v>
      </c>
      <c r="AK107" s="5">
        <v>99.149000000000001</v>
      </c>
    </row>
    <row r="108" spans="1:37">
      <c r="A108" s="5" t="s">
        <v>746</v>
      </c>
      <c r="B108" s="5">
        <v>112</v>
      </c>
      <c r="C108" s="5"/>
      <c r="D108" s="5">
        <v>70.75</v>
      </c>
      <c r="E108" s="5"/>
      <c r="F108" s="151">
        <v>0</v>
      </c>
      <c r="G108" s="5" t="s">
        <v>782</v>
      </c>
      <c r="H108" s="5" t="s">
        <v>758</v>
      </c>
      <c r="I108" s="5"/>
      <c r="J108" s="5"/>
      <c r="K108" s="5"/>
      <c r="L108" s="5">
        <v>23.12</v>
      </c>
      <c r="M108" s="5" t="s">
        <v>587</v>
      </c>
      <c r="N108" s="5">
        <v>0</v>
      </c>
      <c r="O108" s="5">
        <v>0</v>
      </c>
      <c r="P108" s="5">
        <v>0</v>
      </c>
      <c r="Q108" s="5">
        <v>0</v>
      </c>
      <c r="R108" s="5">
        <v>2.1999999999999999E-2</v>
      </c>
      <c r="S108" s="5">
        <v>4.0000000000000001E-3</v>
      </c>
      <c r="T108" s="5">
        <v>1.4E-2</v>
      </c>
      <c r="U108" s="5">
        <v>5.0000000000000001E-3</v>
      </c>
      <c r="V108" s="5">
        <v>0</v>
      </c>
      <c r="W108" s="5">
        <v>0</v>
      </c>
      <c r="X108" s="5">
        <v>0</v>
      </c>
      <c r="Y108" s="5">
        <v>0</v>
      </c>
      <c r="Z108" s="5">
        <v>0</v>
      </c>
      <c r="AA108" s="5">
        <v>0</v>
      </c>
      <c r="AB108" s="5">
        <v>2.379</v>
      </c>
      <c r="AC108" s="5">
        <v>5.8999999999999997E-2</v>
      </c>
      <c r="AD108" s="5">
        <v>0</v>
      </c>
      <c r="AE108" s="5">
        <v>0.114</v>
      </c>
      <c r="AF108" s="5">
        <v>0.05</v>
      </c>
      <c r="AG108" s="5">
        <v>4.0000000000000001E-3</v>
      </c>
      <c r="AH108" s="5">
        <v>0</v>
      </c>
      <c r="AI108" s="5">
        <v>0.10299999999999999</v>
      </c>
      <c r="AJ108" s="5">
        <v>0.251</v>
      </c>
      <c r="AK108" s="5">
        <v>95.923000000000002</v>
      </c>
    </row>
    <row r="109" spans="1:37">
      <c r="A109" s="5" t="s">
        <v>746</v>
      </c>
      <c r="B109" s="5">
        <v>113</v>
      </c>
      <c r="C109" s="5"/>
      <c r="D109" s="5">
        <v>70.849999999999994</v>
      </c>
      <c r="E109" s="5"/>
      <c r="F109" s="151">
        <v>0</v>
      </c>
      <c r="G109" s="5" t="s">
        <v>783</v>
      </c>
      <c r="H109" s="5" t="s">
        <v>758</v>
      </c>
      <c r="I109" s="5"/>
      <c r="J109" s="5"/>
      <c r="K109" s="5"/>
      <c r="L109" s="5">
        <v>28.7</v>
      </c>
      <c r="M109" s="5" t="s">
        <v>587</v>
      </c>
      <c r="N109" s="5">
        <v>0</v>
      </c>
      <c r="O109" s="5">
        <v>0</v>
      </c>
      <c r="P109" s="5">
        <v>0</v>
      </c>
      <c r="Q109" s="5">
        <v>0</v>
      </c>
      <c r="R109" s="5">
        <v>6.0000000000000001E-3</v>
      </c>
      <c r="S109" s="5">
        <v>3.0000000000000001E-3</v>
      </c>
      <c r="T109" s="5">
        <v>3.0000000000000001E-3</v>
      </c>
      <c r="U109" s="5">
        <v>0.02</v>
      </c>
      <c r="V109" s="5">
        <v>0</v>
      </c>
      <c r="W109" s="5">
        <v>0</v>
      </c>
      <c r="X109" s="5">
        <v>0</v>
      </c>
      <c r="Y109" s="5">
        <v>0</v>
      </c>
      <c r="Z109" s="5">
        <v>0</v>
      </c>
      <c r="AA109" s="5">
        <v>0</v>
      </c>
      <c r="AB109" s="5">
        <v>2.7120000000000002</v>
      </c>
      <c r="AC109" s="5">
        <v>0.80300000000000005</v>
      </c>
      <c r="AD109" s="5">
        <v>0</v>
      </c>
      <c r="AE109" s="5">
        <v>9.1999999999999998E-2</v>
      </c>
      <c r="AF109" s="5">
        <v>3.9E-2</v>
      </c>
      <c r="AG109" s="5">
        <v>0</v>
      </c>
      <c r="AH109" s="5">
        <v>0</v>
      </c>
      <c r="AI109" s="5">
        <v>3.5000000000000003E-2</v>
      </c>
      <c r="AJ109" s="5">
        <v>5.8000000000000003E-2</v>
      </c>
      <c r="AK109" s="5">
        <v>63.054000000000002</v>
      </c>
    </row>
    <row r="110" spans="1:37">
      <c r="A110" s="5" t="s">
        <v>746</v>
      </c>
      <c r="B110" s="5">
        <v>115</v>
      </c>
      <c r="C110" s="5"/>
      <c r="D110" s="5">
        <v>71.78</v>
      </c>
      <c r="E110" s="5"/>
      <c r="F110" s="151">
        <v>0</v>
      </c>
      <c r="G110" s="5" t="s">
        <v>784</v>
      </c>
      <c r="H110" s="5" t="s">
        <v>758</v>
      </c>
      <c r="I110" s="5"/>
      <c r="J110" s="5"/>
      <c r="K110" s="5"/>
      <c r="L110" s="5">
        <v>20.079999999999998</v>
      </c>
      <c r="M110" s="5" t="s">
        <v>587</v>
      </c>
      <c r="N110" s="5">
        <v>0</v>
      </c>
      <c r="O110" s="5">
        <v>0</v>
      </c>
      <c r="P110" s="5">
        <v>0</v>
      </c>
      <c r="Q110" s="5">
        <v>0</v>
      </c>
      <c r="R110" s="5">
        <v>0</v>
      </c>
      <c r="S110" s="5">
        <v>4.0000000000000001E-3</v>
      </c>
      <c r="T110" s="5">
        <v>0</v>
      </c>
      <c r="U110" s="5">
        <v>0.01</v>
      </c>
      <c r="V110" s="5">
        <v>0</v>
      </c>
      <c r="W110" s="5">
        <v>0</v>
      </c>
      <c r="X110" s="5">
        <v>0</v>
      </c>
      <c r="Y110" s="5">
        <v>0</v>
      </c>
      <c r="Z110" s="5">
        <v>0</v>
      </c>
      <c r="AA110" s="5">
        <v>0</v>
      </c>
      <c r="AB110" s="5">
        <v>2.9079999999999999</v>
      </c>
      <c r="AC110" s="5">
        <v>0.434</v>
      </c>
      <c r="AD110" s="5">
        <v>0</v>
      </c>
      <c r="AE110" s="5">
        <v>0.106</v>
      </c>
      <c r="AF110" s="5">
        <v>5.3999999999999999E-2</v>
      </c>
      <c r="AG110" s="5">
        <v>2E-3</v>
      </c>
      <c r="AH110" s="5">
        <v>0</v>
      </c>
      <c r="AI110" s="5">
        <v>0</v>
      </c>
      <c r="AJ110" s="5">
        <v>0.2</v>
      </c>
      <c r="AK110" s="5">
        <v>96.022000000000006</v>
      </c>
    </row>
    <row r="111" spans="1:37">
      <c r="A111" s="5" t="s">
        <v>746</v>
      </c>
      <c r="B111" s="5">
        <v>116</v>
      </c>
      <c r="C111" s="5"/>
      <c r="D111" s="5">
        <v>90.01</v>
      </c>
      <c r="E111" s="5"/>
      <c r="F111" s="151">
        <v>0</v>
      </c>
      <c r="G111" s="5" t="s">
        <v>785</v>
      </c>
      <c r="H111" s="5" t="s">
        <v>758</v>
      </c>
      <c r="I111" s="5"/>
      <c r="J111" s="5"/>
      <c r="K111" s="5"/>
      <c r="L111" s="5">
        <v>20.45</v>
      </c>
      <c r="M111" s="5" t="s">
        <v>587</v>
      </c>
      <c r="N111" s="5">
        <v>0</v>
      </c>
      <c r="O111" s="5">
        <v>0</v>
      </c>
      <c r="P111" s="5">
        <v>0</v>
      </c>
      <c r="Q111" s="5">
        <v>0</v>
      </c>
      <c r="R111" s="5">
        <v>1.0999999999999999E-2</v>
      </c>
      <c r="S111" s="5">
        <v>3.0000000000000001E-3</v>
      </c>
      <c r="T111" s="5">
        <v>1.2999999999999999E-2</v>
      </c>
      <c r="U111" s="5">
        <v>3.0000000000000001E-3</v>
      </c>
      <c r="V111" s="5">
        <v>0</v>
      </c>
      <c r="W111" s="5">
        <v>0</v>
      </c>
      <c r="X111" s="5">
        <v>0</v>
      </c>
      <c r="Y111" s="5">
        <v>0</v>
      </c>
      <c r="Z111" s="5">
        <v>0</v>
      </c>
      <c r="AA111" s="5">
        <v>0</v>
      </c>
      <c r="AB111" s="5">
        <v>7</v>
      </c>
      <c r="AC111" s="5">
        <v>0.157</v>
      </c>
      <c r="AD111" s="5">
        <v>0</v>
      </c>
      <c r="AE111" s="5">
        <v>8.7999999999999995E-2</v>
      </c>
      <c r="AF111" s="5">
        <v>3.9E-2</v>
      </c>
      <c r="AG111" s="5">
        <v>3.0000000000000001E-3</v>
      </c>
      <c r="AH111" s="5">
        <v>0</v>
      </c>
      <c r="AI111" s="5">
        <v>0.14199999999999999</v>
      </c>
      <c r="AJ111" s="5">
        <v>0.66700000000000004</v>
      </c>
      <c r="AK111" s="5">
        <v>91.710999999999999</v>
      </c>
    </row>
    <row r="112" spans="1:37">
      <c r="A112" s="5" t="s">
        <v>746</v>
      </c>
      <c r="B112" s="5">
        <v>117</v>
      </c>
      <c r="C112" s="5"/>
      <c r="D112" s="5">
        <v>90.15</v>
      </c>
      <c r="E112" s="5"/>
      <c r="F112" s="163">
        <v>0.02</v>
      </c>
      <c r="G112" s="5" t="s">
        <v>786</v>
      </c>
      <c r="H112" s="5" t="s">
        <v>758</v>
      </c>
      <c r="I112" s="5"/>
      <c r="J112" s="5"/>
      <c r="K112" s="5"/>
      <c r="L112" s="5">
        <v>20.03</v>
      </c>
      <c r="M112" s="5" t="s">
        <v>587</v>
      </c>
      <c r="N112" s="5">
        <v>0</v>
      </c>
      <c r="O112" s="5">
        <v>0</v>
      </c>
      <c r="P112" s="5">
        <v>0</v>
      </c>
      <c r="Q112" s="5">
        <v>2.5000000000000001E-2</v>
      </c>
      <c r="R112" s="5">
        <v>1.2E-2</v>
      </c>
      <c r="S112" s="5">
        <v>1.2999999999999999E-2</v>
      </c>
      <c r="T112" s="5">
        <v>2.1999999999999999E-2</v>
      </c>
      <c r="U112" s="5">
        <v>3.0000000000000001E-3</v>
      </c>
      <c r="V112" s="5">
        <v>2E-3</v>
      </c>
      <c r="W112" s="5">
        <v>0</v>
      </c>
      <c r="X112" s="5">
        <v>0</v>
      </c>
      <c r="Y112" s="5">
        <v>0</v>
      </c>
      <c r="Z112" s="5">
        <v>0</v>
      </c>
      <c r="AA112" s="5">
        <v>0</v>
      </c>
      <c r="AB112" s="5">
        <v>14.821999999999999</v>
      </c>
      <c r="AC112" s="5">
        <v>0.27500000000000002</v>
      </c>
      <c r="AD112" s="5">
        <v>0</v>
      </c>
      <c r="AE112" s="5">
        <v>0.121</v>
      </c>
      <c r="AF112" s="5">
        <v>5.5E-2</v>
      </c>
      <c r="AG112" s="5">
        <v>5.0000000000000001E-3</v>
      </c>
      <c r="AH112" s="5">
        <v>0</v>
      </c>
      <c r="AI112" s="5">
        <v>0</v>
      </c>
      <c r="AJ112" s="5">
        <v>0.56699999999999995</v>
      </c>
      <c r="AK112" s="5">
        <v>83.744</v>
      </c>
    </row>
    <row r="113" spans="1:37">
      <c r="A113" s="5" t="s">
        <v>746</v>
      </c>
      <c r="B113" s="5">
        <v>144</v>
      </c>
      <c r="C113" s="5"/>
      <c r="D113" s="5">
        <v>90.15</v>
      </c>
      <c r="E113" s="5"/>
      <c r="F113" s="5"/>
      <c r="G113" s="5" t="s">
        <v>803</v>
      </c>
      <c r="H113" s="5" t="s">
        <v>758</v>
      </c>
      <c r="I113" s="5"/>
      <c r="J113" s="5"/>
      <c r="K113" s="5"/>
      <c r="L113" s="5">
        <v>84.79</v>
      </c>
      <c r="M113" s="5" t="s">
        <v>963</v>
      </c>
      <c r="N113" s="5"/>
      <c r="O113" s="5"/>
      <c r="P113" s="5">
        <v>0</v>
      </c>
      <c r="Q113" s="5">
        <v>617.21</v>
      </c>
      <c r="R113" s="5">
        <v>541.85</v>
      </c>
      <c r="S113" s="5">
        <v>131.69999999999999</v>
      </c>
      <c r="T113" s="5">
        <v>140.57</v>
      </c>
      <c r="U113" s="5">
        <v>30.6</v>
      </c>
      <c r="V113" s="5">
        <v>29.59</v>
      </c>
      <c r="W113" s="5">
        <v>0</v>
      </c>
      <c r="X113" s="5">
        <v>125.65</v>
      </c>
      <c r="Y113" s="5">
        <v>0</v>
      </c>
      <c r="Z113" s="5">
        <v>0</v>
      </c>
      <c r="AA113" s="5">
        <v>0</v>
      </c>
      <c r="AB113" s="5">
        <v>346189.19</v>
      </c>
      <c r="AC113" s="5">
        <v>3075.27</v>
      </c>
      <c r="AD113" s="5"/>
      <c r="AE113" s="5"/>
      <c r="AF113" s="5"/>
      <c r="AG113" s="5"/>
      <c r="AH113" s="5"/>
      <c r="AI113" s="5"/>
      <c r="AJ113" s="5"/>
      <c r="AK113" s="5"/>
    </row>
    <row r="114" spans="1:37">
      <c r="A114" s="5" t="s">
        <v>746</v>
      </c>
      <c r="B114" s="5">
        <v>118</v>
      </c>
      <c r="C114" s="5"/>
      <c r="D114" s="5">
        <v>90.25</v>
      </c>
      <c r="E114" s="5"/>
      <c r="F114" s="162">
        <v>1.0999999999999999E-2</v>
      </c>
      <c r="G114" s="5" t="s">
        <v>786</v>
      </c>
      <c r="H114" s="5" t="s">
        <v>758</v>
      </c>
      <c r="I114" s="5"/>
      <c r="J114" s="5"/>
      <c r="K114" s="5"/>
      <c r="L114" s="5">
        <v>39.49</v>
      </c>
      <c r="M114" s="5" t="s">
        <v>587</v>
      </c>
      <c r="N114" s="5">
        <v>0</v>
      </c>
      <c r="O114" s="5">
        <v>0</v>
      </c>
      <c r="P114" s="5">
        <v>0</v>
      </c>
      <c r="Q114" s="5">
        <v>0.128</v>
      </c>
      <c r="R114" s="5">
        <v>1.6E-2</v>
      </c>
      <c r="S114" s="5">
        <v>2.1999999999999999E-2</v>
      </c>
      <c r="T114" s="5">
        <v>6.0000000000000001E-3</v>
      </c>
      <c r="U114" s="5">
        <v>2E-3</v>
      </c>
      <c r="V114" s="5">
        <v>0</v>
      </c>
      <c r="W114" s="5">
        <v>0</v>
      </c>
      <c r="X114" s="5">
        <v>0</v>
      </c>
      <c r="Y114" s="5">
        <v>0</v>
      </c>
      <c r="Z114" s="5">
        <v>0</v>
      </c>
      <c r="AA114" s="5">
        <v>0</v>
      </c>
      <c r="AB114" s="5">
        <v>29.053000000000001</v>
      </c>
      <c r="AC114" s="5">
        <v>0.13100000000000001</v>
      </c>
      <c r="AD114" s="5">
        <v>0</v>
      </c>
      <c r="AE114" s="5">
        <v>0</v>
      </c>
      <c r="AF114" s="5">
        <v>0</v>
      </c>
      <c r="AG114" s="5">
        <v>0</v>
      </c>
      <c r="AH114" s="5">
        <v>0</v>
      </c>
      <c r="AI114" s="5">
        <v>0</v>
      </c>
      <c r="AJ114" s="5">
        <v>0</v>
      </c>
      <c r="AK114" s="5">
        <v>38.777000000000001</v>
      </c>
    </row>
    <row r="115" spans="1:37">
      <c r="A115" s="5" t="s">
        <v>746</v>
      </c>
      <c r="B115" s="5">
        <v>119</v>
      </c>
      <c r="C115" s="5"/>
      <c r="D115" s="5">
        <v>90.4</v>
      </c>
      <c r="E115" s="5"/>
      <c r="F115" s="162">
        <v>1.4E-2</v>
      </c>
      <c r="G115" s="5" t="s">
        <v>786</v>
      </c>
      <c r="H115" s="5" t="s">
        <v>758</v>
      </c>
      <c r="I115" s="5"/>
      <c r="J115" s="5"/>
      <c r="K115" s="5"/>
      <c r="L115" s="5">
        <v>20.170000000000002</v>
      </c>
      <c r="M115" s="5" t="s">
        <v>587</v>
      </c>
      <c r="N115" s="5">
        <v>0</v>
      </c>
      <c r="O115" s="5">
        <v>0</v>
      </c>
      <c r="P115" s="5">
        <v>0</v>
      </c>
      <c r="Q115" s="5">
        <v>5.3999999999999999E-2</v>
      </c>
      <c r="R115" s="5">
        <v>3.1E-2</v>
      </c>
      <c r="S115" s="5">
        <v>1.6E-2</v>
      </c>
      <c r="T115" s="5">
        <v>4.0000000000000001E-3</v>
      </c>
      <c r="U115" s="5">
        <v>8.0000000000000002E-3</v>
      </c>
      <c r="V115" s="5">
        <v>0</v>
      </c>
      <c r="W115" s="5">
        <v>0</v>
      </c>
      <c r="X115" s="5">
        <v>0</v>
      </c>
      <c r="Y115" s="5">
        <v>0</v>
      </c>
      <c r="Z115" s="5">
        <v>0</v>
      </c>
      <c r="AA115" s="5">
        <v>0</v>
      </c>
      <c r="AB115" s="5">
        <v>11.195</v>
      </c>
      <c r="AC115" s="5">
        <v>0.52200000000000002</v>
      </c>
      <c r="AD115" s="5">
        <v>0</v>
      </c>
      <c r="AE115" s="5">
        <v>9.0999999999999998E-2</v>
      </c>
      <c r="AF115" s="5">
        <v>4.1000000000000002E-2</v>
      </c>
      <c r="AG115" s="5">
        <v>2E-3</v>
      </c>
      <c r="AH115" s="5">
        <v>0</v>
      </c>
      <c r="AI115" s="5">
        <v>0</v>
      </c>
      <c r="AJ115" s="5">
        <v>0</v>
      </c>
      <c r="AK115" s="5">
        <v>87.778000000000006</v>
      </c>
    </row>
    <row r="116" spans="1:37">
      <c r="A116" s="5" t="s">
        <v>746</v>
      </c>
      <c r="B116" s="5">
        <v>120</v>
      </c>
      <c r="C116" s="5"/>
      <c r="D116" s="5">
        <v>90.43</v>
      </c>
      <c r="E116" s="5"/>
      <c r="F116" s="150">
        <v>8.9999999999999993E-3</v>
      </c>
      <c r="G116" s="5" t="s">
        <v>786</v>
      </c>
      <c r="H116" s="5" t="s">
        <v>758</v>
      </c>
      <c r="I116" s="5"/>
      <c r="J116" s="5"/>
      <c r="K116" s="5"/>
      <c r="L116" s="5">
        <v>37.42</v>
      </c>
      <c r="M116" s="5" t="s">
        <v>587</v>
      </c>
      <c r="N116" s="5">
        <v>0</v>
      </c>
      <c r="O116" s="5">
        <v>0</v>
      </c>
      <c r="P116" s="5">
        <v>3.2000000000000001E-2</v>
      </c>
      <c r="Q116" s="5">
        <v>0.107</v>
      </c>
      <c r="R116" s="5">
        <v>4.8000000000000001E-2</v>
      </c>
      <c r="S116" s="5">
        <v>3.3000000000000002E-2</v>
      </c>
      <c r="T116" s="5">
        <v>5.0000000000000001E-3</v>
      </c>
      <c r="U116" s="5">
        <v>4.0000000000000001E-3</v>
      </c>
      <c r="V116" s="5">
        <v>0</v>
      </c>
      <c r="W116" s="5">
        <v>0</v>
      </c>
      <c r="X116" s="5">
        <v>1.2E-2</v>
      </c>
      <c r="Y116" s="5">
        <v>0</v>
      </c>
      <c r="Z116" s="5">
        <v>0</v>
      </c>
      <c r="AA116" s="5">
        <v>0</v>
      </c>
      <c r="AB116" s="5">
        <v>16.506</v>
      </c>
      <c r="AC116" s="5">
        <v>0.47899999999999998</v>
      </c>
      <c r="AD116" s="5">
        <v>0</v>
      </c>
      <c r="AE116" s="5">
        <v>0</v>
      </c>
      <c r="AF116" s="5">
        <v>0</v>
      </c>
      <c r="AG116" s="5">
        <v>2E-3</v>
      </c>
      <c r="AH116" s="5">
        <v>0</v>
      </c>
      <c r="AI116" s="5">
        <v>0</v>
      </c>
      <c r="AJ116" s="5">
        <v>0.09</v>
      </c>
      <c r="AK116" s="5">
        <v>60.689</v>
      </c>
    </row>
    <row r="117" spans="1:37">
      <c r="A117" s="5" t="s">
        <v>746</v>
      </c>
      <c r="B117" s="5">
        <v>121</v>
      </c>
      <c r="C117" s="5"/>
      <c r="D117" s="5">
        <v>90.45</v>
      </c>
      <c r="E117" s="5"/>
      <c r="F117" s="152">
        <v>3.0000000000000001E-3</v>
      </c>
      <c r="G117" s="5" t="s">
        <v>787</v>
      </c>
      <c r="H117" s="5" t="s">
        <v>758</v>
      </c>
      <c r="I117" s="5"/>
      <c r="J117" s="5"/>
      <c r="K117" s="5"/>
      <c r="L117" s="5">
        <v>37.67</v>
      </c>
      <c r="M117" s="5" t="s">
        <v>587</v>
      </c>
      <c r="N117" s="5">
        <v>0</v>
      </c>
      <c r="O117" s="5">
        <v>0</v>
      </c>
      <c r="P117" s="5">
        <v>0</v>
      </c>
      <c r="Q117" s="5">
        <v>0</v>
      </c>
      <c r="R117" s="5">
        <v>0</v>
      </c>
      <c r="S117" s="5">
        <v>2E-3</v>
      </c>
      <c r="T117" s="5">
        <v>0.01</v>
      </c>
      <c r="U117" s="5">
        <v>5.0000000000000001E-3</v>
      </c>
      <c r="V117" s="5">
        <v>2E-3</v>
      </c>
      <c r="W117" s="5">
        <v>0</v>
      </c>
      <c r="X117" s="5">
        <v>0</v>
      </c>
      <c r="Y117" s="5">
        <v>0</v>
      </c>
      <c r="Z117" s="5">
        <v>0</v>
      </c>
      <c r="AA117" s="5">
        <v>0</v>
      </c>
      <c r="AB117" s="5">
        <v>3.25</v>
      </c>
      <c r="AC117" s="5">
        <v>0.185</v>
      </c>
      <c r="AD117" s="5">
        <v>0</v>
      </c>
      <c r="AE117" s="5">
        <v>0</v>
      </c>
      <c r="AF117" s="5">
        <v>0</v>
      </c>
      <c r="AG117" s="5">
        <v>2E-3</v>
      </c>
      <c r="AH117" s="5">
        <v>2.4E-2</v>
      </c>
      <c r="AI117" s="5">
        <v>0.06</v>
      </c>
      <c r="AJ117" s="5">
        <v>0.41699999999999998</v>
      </c>
      <c r="AK117" s="5">
        <v>90.902000000000001</v>
      </c>
    </row>
    <row r="118" spans="1:37">
      <c r="A118" s="5" t="s">
        <v>746</v>
      </c>
      <c r="B118" s="5">
        <v>122</v>
      </c>
      <c r="C118" s="5">
        <v>90.1</v>
      </c>
      <c r="D118" s="5">
        <v>90.5</v>
      </c>
      <c r="E118" s="5">
        <f>D118-C118</f>
        <v>0.40000000000000568</v>
      </c>
      <c r="F118" s="151">
        <v>0</v>
      </c>
      <c r="G118" s="5"/>
      <c r="H118" s="164" t="s">
        <v>54</v>
      </c>
      <c r="I118" s="5"/>
      <c r="J118" s="5"/>
      <c r="K118" s="5"/>
      <c r="L118" s="5">
        <v>16.37</v>
      </c>
      <c r="M118" s="5" t="s">
        <v>587</v>
      </c>
      <c r="N118" s="5">
        <v>0</v>
      </c>
      <c r="O118" s="5">
        <v>0</v>
      </c>
      <c r="P118" s="5">
        <v>0</v>
      </c>
      <c r="Q118" s="5">
        <v>6.0000000000000001E-3</v>
      </c>
      <c r="R118" s="5">
        <v>0.01</v>
      </c>
      <c r="S118" s="5">
        <v>4.0000000000000001E-3</v>
      </c>
      <c r="T118" s="5">
        <v>1.0999999999999999E-2</v>
      </c>
      <c r="U118" s="5">
        <v>3.0000000000000001E-3</v>
      </c>
      <c r="V118" s="5">
        <v>0</v>
      </c>
      <c r="W118" s="5">
        <v>0</v>
      </c>
      <c r="X118" s="5">
        <v>0</v>
      </c>
      <c r="Y118" s="5">
        <v>0</v>
      </c>
      <c r="Z118" s="5">
        <v>0</v>
      </c>
      <c r="AA118" s="5">
        <v>0</v>
      </c>
      <c r="AB118" s="5">
        <v>7.3209999999999997</v>
      </c>
      <c r="AC118" s="5">
        <v>0.248</v>
      </c>
      <c r="AD118" s="5">
        <v>0</v>
      </c>
      <c r="AE118" s="5">
        <v>7.0000000000000007E-2</v>
      </c>
      <c r="AF118" s="5">
        <v>3.5000000000000003E-2</v>
      </c>
      <c r="AG118" s="5">
        <v>3.0000000000000001E-3</v>
      </c>
      <c r="AH118" s="5">
        <v>0</v>
      </c>
      <c r="AI118" s="5">
        <v>0</v>
      </c>
      <c r="AJ118" s="5">
        <v>0.42799999999999999</v>
      </c>
      <c r="AK118" s="5">
        <v>91.667000000000002</v>
      </c>
    </row>
    <row r="119" spans="1:37">
      <c r="A119" s="5" t="s">
        <v>746</v>
      </c>
      <c r="B119" s="5">
        <v>123</v>
      </c>
      <c r="C119" s="5"/>
      <c r="D119" s="5">
        <v>96.7</v>
      </c>
      <c r="E119" s="5"/>
      <c r="F119" s="150">
        <v>8.9999999999999993E-3</v>
      </c>
      <c r="G119" s="5"/>
      <c r="H119" s="5" t="s">
        <v>758</v>
      </c>
      <c r="I119" s="5"/>
      <c r="J119" s="5"/>
      <c r="K119" s="5"/>
      <c r="L119" s="5">
        <v>20.43</v>
      </c>
      <c r="M119" s="5" t="s">
        <v>587</v>
      </c>
      <c r="N119" s="5">
        <v>0</v>
      </c>
      <c r="O119" s="5">
        <v>0</v>
      </c>
      <c r="P119" s="5">
        <v>0</v>
      </c>
      <c r="Q119" s="5">
        <v>1.4E-2</v>
      </c>
      <c r="R119" s="5">
        <v>1.6E-2</v>
      </c>
      <c r="S119" s="5">
        <v>2E-3</v>
      </c>
      <c r="T119" s="5">
        <v>1.7000000000000001E-2</v>
      </c>
      <c r="U119" s="5">
        <v>1.4E-2</v>
      </c>
      <c r="V119" s="5">
        <v>5.0000000000000001E-3</v>
      </c>
      <c r="W119" s="5">
        <v>0</v>
      </c>
      <c r="X119" s="5">
        <v>0</v>
      </c>
      <c r="Y119" s="5">
        <v>0</v>
      </c>
      <c r="Z119" s="5">
        <v>0</v>
      </c>
      <c r="AA119" s="5">
        <v>0</v>
      </c>
      <c r="AB119" s="5">
        <v>4.8869999999999996</v>
      </c>
      <c r="AC119" s="5">
        <v>0.3</v>
      </c>
      <c r="AD119" s="5">
        <v>0</v>
      </c>
      <c r="AE119" s="5">
        <v>0.107</v>
      </c>
      <c r="AF119" s="5">
        <v>4.8000000000000001E-2</v>
      </c>
      <c r="AG119" s="5">
        <v>3.0000000000000001E-3</v>
      </c>
      <c r="AH119" s="5">
        <v>0</v>
      </c>
      <c r="AI119" s="5">
        <v>0.20300000000000001</v>
      </c>
      <c r="AJ119" s="5">
        <v>0.77100000000000002</v>
      </c>
      <c r="AK119" s="5">
        <v>93.448999999999998</v>
      </c>
    </row>
    <row r="120" spans="1:37">
      <c r="A120" s="5" t="s">
        <v>746</v>
      </c>
      <c r="B120" s="5">
        <v>124</v>
      </c>
      <c r="C120" s="5"/>
      <c r="D120" s="5">
        <v>98.2</v>
      </c>
      <c r="E120" s="5"/>
      <c r="F120" s="152">
        <v>2E-3</v>
      </c>
      <c r="G120" s="5" t="s">
        <v>788</v>
      </c>
      <c r="H120" s="5" t="s">
        <v>758</v>
      </c>
      <c r="I120" s="5"/>
      <c r="J120" s="5"/>
      <c r="K120" s="5"/>
      <c r="L120" s="5">
        <v>20.02</v>
      </c>
      <c r="M120" s="5" t="s">
        <v>587</v>
      </c>
      <c r="N120" s="5">
        <v>0</v>
      </c>
      <c r="O120" s="5">
        <v>0</v>
      </c>
      <c r="P120" s="5">
        <v>2.9000000000000001E-2</v>
      </c>
      <c r="Q120" s="5">
        <v>0</v>
      </c>
      <c r="R120" s="5">
        <v>7.4999999999999997E-2</v>
      </c>
      <c r="S120" s="5">
        <v>3.0000000000000001E-3</v>
      </c>
      <c r="T120" s="5">
        <v>1.4999999999999999E-2</v>
      </c>
      <c r="U120" s="5">
        <v>6.0000000000000001E-3</v>
      </c>
      <c r="V120" s="5">
        <v>6.0000000000000001E-3</v>
      </c>
      <c r="W120" s="5">
        <v>0</v>
      </c>
      <c r="X120" s="5">
        <v>0</v>
      </c>
      <c r="Y120" s="5">
        <v>0</v>
      </c>
      <c r="Z120" s="5">
        <v>1.9E-2</v>
      </c>
      <c r="AA120" s="5">
        <v>0</v>
      </c>
      <c r="AB120" s="5">
        <v>6.4409999999999998</v>
      </c>
      <c r="AC120" s="5">
        <v>0.221</v>
      </c>
      <c r="AD120" s="5">
        <v>0</v>
      </c>
      <c r="AE120" s="5">
        <v>0.109</v>
      </c>
      <c r="AF120" s="5">
        <v>4.9000000000000002E-2</v>
      </c>
      <c r="AG120" s="5">
        <v>4.0000000000000001E-3</v>
      </c>
      <c r="AH120" s="5">
        <v>0</v>
      </c>
      <c r="AI120" s="5">
        <v>0</v>
      </c>
      <c r="AJ120" s="5">
        <v>0.76900000000000002</v>
      </c>
      <c r="AK120" s="5">
        <v>92.019000000000005</v>
      </c>
    </row>
    <row r="121" spans="1:37">
      <c r="A121" s="5" t="s">
        <v>746</v>
      </c>
      <c r="B121" s="5">
        <v>125</v>
      </c>
      <c r="C121" s="5"/>
      <c r="D121" s="5">
        <v>101.15</v>
      </c>
      <c r="E121" s="5"/>
      <c r="F121" s="151">
        <v>0</v>
      </c>
      <c r="G121" s="5" t="s">
        <v>789</v>
      </c>
      <c r="H121" s="5" t="s">
        <v>758</v>
      </c>
      <c r="I121" s="5"/>
      <c r="J121" s="5"/>
      <c r="K121" s="5"/>
      <c r="L121" s="5">
        <v>20.48</v>
      </c>
      <c r="M121" s="5" t="s">
        <v>587</v>
      </c>
      <c r="N121" s="5">
        <v>0</v>
      </c>
      <c r="O121" s="5">
        <v>0</v>
      </c>
      <c r="P121" s="5">
        <v>1.2E-2</v>
      </c>
      <c r="Q121" s="5">
        <v>1.9E-2</v>
      </c>
      <c r="R121" s="5">
        <v>0.109</v>
      </c>
      <c r="S121" s="5">
        <v>6.0000000000000001E-3</v>
      </c>
      <c r="T121" s="5">
        <v>1.4E-2</v>
      </c>
      <c r="U121" s="5">
        <v>8.9999999999999993E-3</v>
      </c>
      <c r="V121" s="5">
        <v>8.0000000000000002E-3</v>
      </c>
      <c r="W121" s="5">
        <v>0</v>
      </c>
      <c r="X121" s="5">
        <v>1.0999999999999999E-2</v>
      </c>
      <c r="Y121" s="5">
        <v>0</v>
      </c>
      <c r="Z121" s="5">
        <v>0.02</v>
      </c>
      <c r="AA121" s="5">
        <v>0</v>
      </c>
      <c r="AB121" s="5">
        <v>5.9320000000000004</v>
      </c>
      <c r="AC121" s="5">
        <v>5.0999999999999997E-2</v>
      </c>
      <c r="AD121" s="5">
        <v>0</v>
      </c>
      <c r="AE121" s="5">
        <v>8.8999999999999996E-2</v>
      </c>
      <c r="AF121" s="5">
        <v>3.4000000000000002E-2</v>
      </c>
      <c r="AG121" s="5">
        <v>3.0000000000000001E-3</v>
      </c>
      <c r="AH121" s="5">
        <v>0</v>
      </c>
      <c r="AI121" s="5">
        <v>0</v>
      </c>
      <c r="AJ121" s="5">
        <v>0</v>
      </c>
      <c r="AK121" s="5">
        <v>87.177999999999997</v>
      </c>
    </row>
    <row r="122" spans="1:37">
      <c r="A122" s="5" t="s">
        <v>746</v>
      </c>
      <c r="B122" s="5">
        <v>126</v>
      </c>
      <c r="C122" s="5"/>
      <c r="D122" s="5">
        <v>102.1</v>
      </c>
      <c r="E122" s="5"/>
      <c r="F122" s="151">
        <v>0</v>
      </c>
      <c r="G122" s="5" t="s">
        <v>790</v>
      </c>
      <c r="H122" s="5" t="s">
        <v>758</v>
      </c>
      <c r="I122" s="5"/>
      <c r="J122" s="5"/>
      <c r="K122" s="5"/>
      <c r="L122" s="5">
        <v>20.43</v>
      </c>
      <c r="M122" s="5" t="s">
        <v>587</v>
      </c>
      <c r="N122" s="5">
        <v>0</v>
      </c>
      <c r="O122" s="5">
        <v>0</v>
      </c>
      <c r="P122" s="5">
        <v>0.107</v>
      </c>
      <c r="Q122" s="5">
        <v>3.0000000000000001E-3</v>
      </c>
      <c r="R122" s="5">
        <v>8.9999999999999993E-3</v>
      </c>
      <c r="S122" s="5">
        <v>3.0000000000000001E-3</v>
      </c>
      <c r="T122" s="5">
        <v>0.01</v>
      </c>
      <c r="U122" s="5">
        <v>3.0000000000000001E-3</v>
      </c>
      <c r="V122" s="5">
        <v>5.0000000000000001E-3</v>
      </c>
      <c r="W122" s="5">
        <v>0</v>
      </c>
      <c r="X122" s="5">
        <v>0</v>
      </c>
      <c r="Y122" s="5">
        <v>0</v>
      </c>
      <c r="Z122" s="5">
        <v>0</v>
      </c>
      <c r="AA122" s="5">
        <v>0</v>
      </c>
      <c r="AB122" s="5">
        <v>1.788</v>
      </c>
      <c r="AC122" s="5">
        <v>9.0999999999999998E-2</v>
      </c>
      <c r="AD122" s="5">
        <v>0</v>
      </c>
      <c r="AE122" s="5">
        <v>8.4000000000000005E-2</v>
      </c>
      <c r="AF122" s="5">
        <v>4.1000000000000002E-2</v>
      </c>
      <c r="AG122" s="5">
        <v>3.0000000000000001E-3</v>
      </c>
      <c r="AH122" s="5">
        <v>0</v>
      </c>
      <c r="AI122" s="5">
        <v>0.16900000000000001</v>
      </c>
      <c r="AJ122" s="5">
        <v>0.46800000000000003</v>
      </c>
      <c r="AK122" s="5">
        <v>97.084000000000003</v>
      </c>
    </row>
    <row r="123" spans="1:37">
      <c r="A123" s="5" t="s">
        <v>746</v>
      </c>
      <c r="B123" s="5">
        <v>127</v>
      </c>
      <c r="C123" s="5"/>
      <c r="D123" s="5">
        <v>104.9</v>
      </c>
      <c r="E123" s="5"/>
      <c r="F123" s="151">
        <v>0</v>
      </c>
      <c r="G123" s="5"/>
      <c r="H123" s="5" t="s">
        <v>758</v>
      </c>
      <c r="I123" s="5"/>
      <c r="J123" s="5"/>
      <c r="K123" s="5"/>
      <c r="L123" s="5">
        <v>20.22</v>
      </c>
      <c r="M123" s="5" t="s">
        <v>587</v>
      </c>
      <c r="N123" s="5">
        <v>0</v>
      </c>
      <c r="O123" s="5">
        <v>0</v>
      </c>
      <c r="P123" s="5">
        <v>0.129</v>
      </c>
      <c r="Q123" s="5">
        <v>2.3E-2</v>
      </c>
      <c r="R123" s="5">
        <v>7.6999999999999999E-2</v>
      </c>
      <c r="S123" s="5">
        <v>3.0000000000000001E-3</v>
      </c>
      <c r="T123" s="5">
        <v>6.0000000000000001E-3</v>
      </c>
      <c r="U123" s="5">
        <v>8.9999999999999993E-3</v>
      </c>
      <c r="V123" s="5">
        <v>3.0000000000000001E-3</v>
      </c>
      <c r="W123" s="5">
        <v>0</v>
      </c>
      <c r="X123" s="5">
        <v>0</v>
      </c>
      <c r="Y123" s="5">
        <v>0</v>
      </c>
      <c r="Z123" s="5">
        <v>1.7999999999999999E-2</v>
      </c>
      <c r="AA123" s="5">
        <v>0</v>
      </c>
      <c r="AB123" s="5">
        <v>1.6519999999999999</v>
      </c>
      <c r="AC123" s="5">
        <v>0.253</v>
      </c>
      <c r="AD123" s="5">
        <v>0</v>
      </c>
      <c r="AE123" s="5">
        <v>9.7000000000000003E-2</v>
      </c>
      <c r="AF123" s="5">
        <v>4.4999999999999998E-2</v>
      </c>
      <c r="AG123" s="5">
        <v>2E-3</v>
      </c>
      <c r="AH123" s="5">
        <v>0</v>
      </c>
      <c r="AI123" s="5">
        <v>0.30199999999999999</v>
      </c>
      <c r="AJ123" s="5">
        <v>0.47399999999999998</v>
      </c>
      <c r="AK123" s="5">
        <v>96.774000000000001</v>
      </c>
    </row>
    <row r="124" spans="1:37">
      <c r="A124" s="5" t="s">
        <v>746</v>
      </c>
      <c r="B124" s="5">
        <v>145</v>
      </c>
      <c r="C124" s="5"/>
      <c r="D124" s="5">
        <v>105.25</v>
      </c>
      <c r="E124" s="5"/>
      <c r="F124" s="150">
        <v>6.0000000000000001E-3</v>
      </c>
      <c r="G124" s="5"/>
      <c r="H124" s="5" t="s">
        <v>758</v>
      </c>
      <c r="I124" s="5"/>
      <c r="J124" s="5"/>
      <c r="K124" s="5"/>
      <c r="L124" s="5">
        <v>20.36</v>
      </c>
      <c r="M124" s="5" t="s">
        <v>587</v>
      </c>
      <c r="N124" s="5">
        <v>0</v>
      </c>
      <c r="O124" s="5">
        <v>0</v>
      </c>
      <c r="P124" s="5">
        <v>1.2999999999999999E-2</v>
      </c>
      <c r="Q124" s="5">
        <v>4.1000000000000002E-2</v>
      </c>
      <c r="R124" s="5">
        <v>1.6E-2</v>
      </c>
      <c r="S124" s="5">
        <v>4.0000000000000001E-3</v>
      </c>
      <c r="T124" s="5">
        <v>1.4E-2</v>
      </c>
      <c r="U124" s="5">
        <v>3.0000000000000001E-3</v>
      </c>
      <c r="V124" s="5">
        <v>8.0000000000000002E-3</v>
      </c>
      <c r="W124" s="5">
        <v>0</v>
      </c>
      <c r="X124" s="5">
        <v>5.0000000000000001E-3</v>
      </c>
      <c r="Y124" s="5">
        <v>0</v>
      </c>
      <c r="Z124" s="5">
        <v>2.4E-2</v>
      </c>
      <c r="AA124" s="5">
        <v>0</v>
      </c>
      <c r="AB124" s="5">
        <v>5.4569999999999999</v>
      </c>
      <c r="AC124" s="5">
        <v>0</v>
      </c>
      <c r="AD124" s="5">
        <v>0</v>
      </c>
      <c r="AE124" s="5">
        <v>9.7000000000000003E-2</v>
      </c>
      <c r="AF124" s="5">
        <v>0.04</v>
      </c>
      <c r="AG124" s="5">
        <v>3.0000000000000001E-3</v>
      </c>
      <c r="AH124" s="5">
        <v>0</v>
      </c>
      <c r="AI124" s="5">
        <v>0.309</v>
      </c>
      <c r="AJ124" s="5">
        <v>0.57399999999999995</v>
      </c>
      <c r="AK124" s="5">
        <v>93.242999999999995</v>
      </c>
    </row>
    <row r="125" spans="1:37">
      <c r="A125" s="5" t="s">
        <v>746</v>
      </c>
      <c r="B125" s="5">
        <v>128</v>
      </c>
      <c r="C125" s="5"/>
      <c r="D125" s="5">
        <v>106.3</v>
      </c>
      <c r="E125" s="5"/>
      <c r="F125" s="163">
        <v>4.8000000000000001E-2</v>
      </c>
      <c r="G125" s="5" t="s">
        <v>791</v>
      </c>
      <c r="H125" s="5" t="s">
        <v>758</v>
      </c>
      <c r="I125" s="5"/>
      <c r="J125" s="5"/>
      <c r="K125" s="5"/>
      <c r="L125" s="5">
        <v>20.34</v>
      </c>
      <c r="M125" s="5" t="s">
        <v>587</v>
      </c>
      <c r="N125" s="5">
        <v>4.8000000000000001E-2</v>
      </c>
      <c r="O125" s="5">
        <v>0</v>
      </c>
      <c r="P125" s="5">
        <v>0</v>
      </c>
      <c r="Q125" s="5">
        <v>5.8999999999999997E-2</v>
      </c>
      <c r="R125" s="5">
        <v>0.436</v>
      </c>
      <c r="S125" s="5">
        <v>5.0000000000000001E-3</v>
      </c>
      <c r="T125" s="5">
        <v>0</v>
      </c>
      <c r="U125" s="5">
        <v>2.5000000000000001E-2</v>
      </c>
      <c r="V125" s="5">
        <v>0</v>
      </c>
      <c r="W125" s="5">
        <v>0</v>
      </c>
      <c r="X125" s="5">
        <v>0.307</v>
      </c>
      <c r="Y125" s="5">
        <v>0</v>
      </c>
      <c r="Z125" s="5">
        <v>0</v>
      </c>
      <c r="AA125" s="5">
        <v>0</v>
      </c>
      <c r="AB125" s="5">
        <v>26.774000000000001</v>
      </c>
      <c r="AC125" s="5">
        <v>0</v>
      </c>
      <c r="AD125" s="5">
        <v>0</v>
      </c>
      <c r="AE125" s="5">
        <v>8.7999999999999995E-2</v>
      </c>
      <c r="AF125" s="5">
        <v>3.5999999999999997E-2</v>
      </c>
      <c r="AG125" s="5">
        <v>3.0000000000000001E-3</v>
      </c>
      <c r="AH125" s="5">
        <v>0</v>
      </c>
      <c r="AI125" s="5">
        <v>0.54500000000000004</v>
      </c>
      <c r="AJ125" s="5">
        <v>0.88100000000000001</v>
      </c>
      <c r="AK125" s="5">
        <v>70.478999999999999</v>
      </c>
    </row>
    <row r="126" spans="1:37">
      <c r="A126" s="5" t="s">
        <v>746</v>
      </c>
      <c r="B126" s="5">
        <v>129</v>
      </c>
      <c r="C126" s="5"/>
      <c r="D126" s="5">
        <v>106.35</v>
      </c>
      <c r="E126" s="5"/>
      <c r="F126" s="151">
        <v>0</v>
      </c>
      <c r="G126" s="5" t="s">
        <v>792</v>
      </c>
      <c r="H126" s="5" t="s">
        <v>758</v>
      </c>
      <c r="I126" s="5"/>
      <c r="J126" s="5"/>
      <c r="K126" s="5"/>
      <c r="L126" s="5">
        <v>20.04</v>
      </c>
      <c r="M126" s="5" t="s">
        <v>587</v>
      </c>
      <c r="N126" s="5">
        <v>0</v>
      </c>
      <c r="O126" s="5">
        <v>0</v>
      </c>
      <c r="P126" s="5">
        <v>0</v>
      </c>
      <c r="Q126" s="5">
        <v>8.0000000000000002E-3</v>
      </c>
      <c r="R126" s="5">
        <v>1.4E-2</v>
      </c>
      <c r="S126" s="5">
        <v>4.0000000000000001E-3</v>
      </c>
      <c r="T126" s="5">
        <v>1.2999999999999999E-2</v>
      </c>
      <c r="U126" s="5">
        <v>3.0000000000000001E-3</v>
      </c>
      <c r="V126" s="5">
        <v>7.0000000000000001E-3</v>
      </c>
      <c r="W126" s="5">
        <v>0</v>
      </c>
      <c r="X126" s="5">
        <v>0</v>
      </c>
      <c r="Y126" s="5">
        <v>0</v>
      </c>
      <c r="Z126" s="5">
        <v>0</v>
      </c>
      <c r="AA126" s="5">
        <v>0</v>
      </c>
      <c r="AB126" s="5">
        <v>3.3980000000000001</v>
      </c>
      <c r="AC126" s="5">
        <v>5.0999999999999997E-2</v>
      </c>
      <c r="AD126" s="5">
        <v>0</v>
      </c>
      <c r="AE126" s="5">
        <v>9.5000000000000001E-2</v>
      </c>
      <c r="AF126" s="5">
        <v>0.04</v>
      </c>
      <c r="AG126" s="5">
        <v>3.0000000000000001E-3</v>
      </c>
      <c r="AH126" s="5">
        <v>0</v>
      </c>
      <c r="AI126" s="5">
        <v>0.33900000000000002</v>
      </c>
      <c r="AJ126" s="5">
        <v>0.69299999999999995</v>
      </c>
      <c r="AK126" s="5">
        <v>95.165000000000006</v>
      </c>
    </row>
    <row r="127" spans="1:37">
      <c r="A127" s="5" t="s">
        <v>746</v>
      </c>
      <c r="B127" s="5">
        <v>130</v>
      </c>
      <c r="C127" s="5"/>
      <c r="D127" s="5">
        <v>108.15</v>
      </c>
      <c r="E127" s="5"/>
      <c r="F127" s="163">
        <v>5.2999999999999999E-2</v>
      </c>
      <c r="G127" s="5" t="s">
        <v>793</v>
      </c>
      <c r="H127" s="5" t="s">
        <v>758</v>
      </c>
      <c r="I127" s="5"/>
      <c r="J127" s="5"/>
      <c r="K127" s="5"/>
      <c r="L127" s="5">
        <v>20.55</v>
      </c>
      <c r="M127" s="5" t="s">
        <v>587</v>
      </c>
      <c r="N127" s="5">
        <v>5.2999999999999999E-2</v>
      </c>
      <c r="O127" s="5">
        <v>0.16300000000000001</v>
      </c>
      <c r="P127" s="5">
        <v>0</v>
      </c>
      <c r="Q127" s="5">
        <v>1.2999999999999999E-2</v>
      </c>
      <c r="R127" s="5">
        <v>2.4E-2</v>
      </c>
      <c r="S127" s="5">
        <v>5.0000000000000001E-3</v>
      </c>
      <c r="T127" s="5">
        <v>4.0000000000000001E-3</v>
      </c>
      <c r="U127" s="5">
        <v>3.9E-2</v>
      </c>
      <c r="V127" s="5">
        <v>2E-3</v>
      </c>
      <c r="W127" s="5">
        <v>0</v>
      </c>
      <c r="X127" s="5">
        <v>0</v>
      </c>
      <c r="Y127" s="5">
        <v>0</v>
      </c>
      <c r="Z127" s="5">
        <v>2.8000000000000001E-2</v>
      </c>
      <c r="AA127" s="5">
        <v>0</v>
      </c>
      <c r="AB127" s="5">
        <v>3.645</v>
      </c>
      <c r="AC127" s="5">
        <v>0.82799999999999996</v>
      </c>
      <c r="AD127" s="5">
        <v>0</v>
      </c>
      <c r="AE127" s="5">
        <v>0.126</v>
      </c>
      <c r="AF127" s="5">
        <v>5.5E-2</v>
      </c>
      <c r="AG127" s="5">
        <v>4.0000000000000001E-3</v>
      </c>
      <c r="AH127" s="5">
        <v>0</v>
      </c>
      <c r="AI127" s="5">
        <v>4.0060000000000002</v>
      </c>
      <c r="AJ127" s="5">
        <v>4.8209999999999997</v>
      </c>
      <c r="AK127" s="5">
        <v>86.018000000000001</v>
      </c>
    </row>
    <row r="128" spans="1:37">
      <c r="A128" s="5" t="s">
        <v>746</v>
      </c>
      <c r="B128" s="5">
        <v>146</v>
      </c>
      <c r="C128" s="5"/>
      <c r="D128" s="5">
        <v>108.15</v>
      </c>
      <c r="E128" s="5"/>
      <c r="F128" s="163">
        <v>3.1E-2</v>
      </c>
      <c r="G128" s="5"/>
      <c r="H128" s="5" t="s">
        <v>758</v>
      </c>
      <c r="I128" s="5"/>
      <c r="J128" s="5"/>
      <c r="K128" s="5"/>
      <c r="L128" s="5">
        <v>20.399999999999999</v>
      </c>
      <c r="M128" s="5" t="s">
        <v>587</v>
      </c>
      <c r="N128" s="5">
        <v>3.1E-2</v>
      </c>
      <c r="O128" s="5">
        <v>0</v>
      </c>
      <c r="P128" s="5">
        <v>0</v>
      </c>
      <c r="Q128" s="5">
        <v>1.2999999999999999E-2</v>
      </c>
      <c r="R128" s="5">
        <v>5.1999999999999998E-2</v>
      </c>
      <c r="S128" s="5">
        <v>6.0000000000000001E-3</v>
      </c>
      <c r="T128" s="5">
        <v>8.0000000000000002E-3</v>
      </c>
      <c r="U128" s="5">
        <v>3.9E-2</v>
      </c>
      <c r="V128" s="5">
        <v>4.0000000000000001E-3</v>
      </c>
      <c r="W128" s="5">
        <v>0</v>
      </c>
      <c r="X128" s="5">
        <v>0</v>
      </c>
      <c r="Y128" s="5">
        <v>0</v>
      </c>
      <c r="Z128" s="5">
        <v>0</v>
      </c>
      <c r="AA128" s="5">
        <v>0</v>
      </c>
      <c r="AB128" s="5">
        <v>3.8769999999999998</v>
      </c>
      <c r="AC128" s="5">
        <v>0.68500000000000005</v>
      </c>
      <c r="AD128" s="5">
        <v>0</v>
      </c>
      <c r="AE128" s="5">
        <v>0.121</v>
      </c>
      <c r="AF128" s="5">
        <v>0.05</v>
      </c>
      <c r="AG128" s="5">
        <v>4.0000000000000001E-3</v>
      </c>
      <c r="AH128" s="5">
        <v>0</v>
      </c>
      <c r="AI128" s="5">
        <v>2.298</v>
      </c>
      <c r="AJ128" s="5">
        <v>2.7930000000000001</v>
      </c>
      <c r="AK128" s="5">
        <v>89.846000000000004</v>
      </c>
    </row>
    <row r="129" spans="1:37">
      <c r="A129" s="5" t="s">
        <v>746</v>
      </c>
      <c r="B129" s="5">
        <v>147</v>
      </c>
      <c r="C129" s="5"/>
      <c r="D129" s="5">
        <v>108.15</v>
      </c>
      <c r="E129" s="5"/>
      <c r="F129" s="5"/>
      <c r="G129" s="5" t="s">
        <v>803</v>
      </c>
      <c r="H129" s="5" t="s">
        <v>758</v>
      </c>
      <c r="I129" s="5"/>
      <c r="J129" s="5"/>
      <c r="K129" s="5"/>
      <c r="L129" s="5">
        <v>47.14</v>
      </c>
      <c r="M129" s="5" t="s">
        <v>963</v>
      </c>
      <c r="N129" s="5"/>
      <c r="O129" s="5"/>
      <c r="P129" s="5">
        <v>0</v>
      </c>
      <c r="Q129" s="5">
        <v>84.34</v>
      </c>
      <c r="R129" s="5">
        <v>7922.43</v>
      </c>
      <c r="S129" s="5">
        <v>0</v>
      </c>
      <c r="T129" s="5">
        <v>0</v>
      </c>
      <c r="U129" s="5">
        <v>440.92</v>
      </c>
      <c r="V129" s="5">
        <v>20.05</v>
      </c>
      <c r="W129" s="5">
        <v>0</v>
      </c>
      <c r="X129" s="5">
        <v>0</v>
      </c>
      <c r="Y129" s="5">
        <v>0</v>
      </c>
      <c r="Z129" s="5">
        <v>141.61000000000001</v>
      </c>
      <c r="AA129" s="5">
        <v>0</v>
      </c>
      <c r="AB129" s="5">
        <v>44078.38</v>
      </c>
      <c r="AC129" s="5">
        <v>10363.790000000001</v>
      </c>
      <c r="AD129" s="5"/>
      <c r="AE129" s="5"/>
      <c r="AF129" s="5"/>
      <c r="AG129" s="5"/>
      <c r="AH129" s="5"/>
      <c r="AI129" s="5"/>
      <c r="AJ129" s="5"/>
      <c r="AK129" s="5"/>
    </row>
    <row r="130" spans="1:37">
      <c r="A130" s="5" t="s">
        <v>746</v>
      </c>
      <c r="B130" s="5">
        <v>148</v>
      </c>
      <c r="C130" s="5"/>
      <c r="D130" s="5">
        <v>109.12</v>
      </c>
      <c r="E130" s="5"/>
      <c r="F130" s="162">
        <v>0.01</v>
      </c>
      <c r="G130" s="5"/>
      <c r="H130" s="5" t="s">
        <v>758</v>
      </c>
      <c r="I130" s="5"/>
      <c r="J130" s="5"/>
      <c r="K130" s="5"/>
      <c r="L130" s="5">
        <v>20.43</v>
      </c>
      <c r="M130" s="5" t="s">
        <v>587</v>
      </c>
      <c r="N130" s="5">
        <v>0</v>
      </c>
      <c r="O130" s="5">
        <v>0</v>
      </c>
      <c r="P130" s="5">
        <v>1.4E-2</v>
      </c>
      <c r="Q130" s="5">
        <v>1.2999999999999999E-2</v>
      </c>
      <c r="R130" s="5">
        <v>6.0000000000000001E-3</v>
      </c>
      <c r="S130" s="5">
        <v>1.4999999999999999E-2</v>
      </c>
      <c r="T130" s="5">
        <v>1.7000000000000001E-2</v>
      </c>
      <c r="U130" s="5">
        <v>4.0000000000000001E-3</v>
      </c>
      <c r="V130" s="5">
        <v>8.0000000000000002E-3</v>
      </c>
      <c r="W130" s="5">
        <v>0</v>
      </c>
      <c r="X130" s="5">
        <v>6.0000000000000001E-3</v>
      </c>
      <c r="Y130" s="5">
        <v>0</v>
      </c>
      <c r="Z130" s="5">
        <v>0.02</v>
      </c>
      <c r="AA130" s="5">
        <v>0</v>
      </c>
      <c r="AB130" s="5">
        <v>3.7090000000000001</v>
      </c>
      <c r="AC130" s="5">
        <v>8.5999999999999993E-2</v>
      </c>
      <c r="AD130" s="5">
        <v>0</v>
      </c>
      <c r="AE130" s="5">
        <v>0.10100000000000001</v>
      </c>
      <c r="AF130" s="5">
        <v>4.5999999999999999E-2</v>
      </c>
      <c r="AG130" s="5">
        <v>3.0000000000000001E-3</v>
      </c>
      <c r="AH130" s="5">
        <v>0</v>
      </c>
      <c r="AI130" s="5">
        <v>0.61199999999999999</v>
      </c>
      <c r="AJ130" s="5">
        <v>1.0089999999999999</v>
      </c>
      <c r="AK130" s="5">
        <v>94.153999999999996</v>
      </c>
    </row>
    <row r="131" spans="1:37">
      <c r="A131" s="5" t="s">
        <v>746</v>
      </c>
      <c r="B131" s="5">
        <v>131</v>
      </c>
      <c r="C131" s="5"/>
      <c r="D131" s="5">
        <v>109.95</v>
      </c>
      <c r="E131" s="5"/>
      <c r="F131" s="150">
        <v>8.9999999999999993E-3</v>
      </c>
      <c r="G131" s="5" t="s">
        <v>794</v>
      </c>
      <c r="H131" s="5" t="s">
        <v>758</v>
      </c>
      <c r="I131" s="5"/>
      <c r="J131" s="5"/>
      <c r="K131" s="5"/>
      <c r="L131" s="5">
        <v>20.239999999999998</v>
      </c>
      <c r="M131" s="5" t="s">
        <v>587</v>
      </c>
      <c r="N131" s="5">
        <v>0</v>
      </c>
      <c r="O131" s="5">
        <v>0</v>
      </c>
      <c r="P131" s="5">
        <v>0</v>
      </c>
      <c r="Q131" s="5">
        <v>4.0000000000000001E-3</v>
      </c>
      <c r="R131" s="5">
        <v>8.0000000000000002E-3</v>
      </c>
      <c r="S131" s="5">
        <v>3.0000000000000001E-3</v>
      </c>
      <c r="T131" s="5">
        <v>7.0000000000000001E-3</v>
      </c>
      <c r="U131" s="5">
        <v>2.1000000000000001E-2</v>
      </c>
      <c r="V131" s="5">
        <v>3.0000000000000001E-3</v>
      </c>
      <c r="W131" s="5">
        <v>0</v>
      </c>
      <c r="X131" s="5">
        <v>4.0000000000000001E-3</v>
      </c>
      <c r="Y131" s="5">
        <v>0</v>
      </c>
      <c r="Z131" s="5">
        <v>0</v>
      </c>
      <c r="AA131" s="5">
        <v>0</v>
      </c>
      <c r="AB131" s="5">
        <v>2.2170000000000001</v>
      </c>
      <c r="AC131" s="5">
        <v>0.77200000000000002</v>
      </c>
      <c r="AD131" s="5">
        <v>0</v>
      </c>
      <c r="AE131" s="5">
        <v>9.9000000000000005E-2</v>
      </c>
      <c r="AF131" s="5">
        <v>4.3999999999999997E-2</v>
      </c>
      <c r="AG131" s="5">
        <v>3.0000000000000001E-3</v>
      </c>
      <c r="AH131" s="5">
        <v>0</v>
      </c>
      <c r="AI131" s="5">
        <v>0.52600000000000002</v>
      </c>
      <c r="AJ131" s="5">
        <v>0.755</v>
      </c>
      <c r="AK131" s="5">
        <v>95.363</v>
      </c>
    </row>
    <row r="132" spans="1:37">
      <c r="A132" s="5" t="s">
        <v>746</v>
      </c>
      <c r="B132" s="5">
        <v>149</v>
      </c>
      <c r="C132" s="5"/>
      <c r="D132" s="5">
        <v>110.4</v>
      </c>
      <c r="E132" s="5"/>
      <c r="F132" s="163">
        <v>5.2999999999999999E-2</v>
      </c>
      <c r="G132" s="5" t="s">
        <v>804</v>
      </c>
      <c r="H132" s="5" t="s">
        <v>758</v>
      </c>
      <c r="I132" s="5"/>
      <c r="J132" s="5"/>
      <c r="K132" s="5"/>
      <c r="L132" s="5">
        <v>20.29</v>
      </c>
      <c r="M132" s="5" t="s">
        <v>587</v>
      </c>
      <c r="N132" s="5">
        <v>5.2999999999999999E-2</v>
      </c>
      <c r="O132" s="5">
        <v>0</v>
      </c>
      <c r="P132" s="5">
        <v>0</v>
      </c>
      <c r="Q132" s="5">
        <v>0</v>
      </c>
      <c r="R132" s="5">
        <v>0</v>
      </c>
      <c r="S132" s="5">
        <v>0</v>
      </c>
      <c r="T132" s="5">
        <v>0</v>
      </c>
      <c r="U132" s="5">
        <v>8.2000000000000003E-2</v>
      </c>
      <c r="V132" s="5">
        <v>0</v>
      </c>
      <c r="W132" s="5">
        <v>0</v>
      </c>
      <c r="X132" s="5">
        <v>0</v>
      </c>
      <c r="Y132" s="5">
        <v>0</v>
      </c>
      <c r="Z132" s="5">
        <v>0</v>
      </c>
      <c r="AA132" s="5">
        <v>0</v>
      </c>
      <c r="AB132" s="5">
        <v>0.44800000000000001</v>
      </c>
      <c r="AC132" s="5">
        <v>1.23</v>
      </c>
      <c r="AD132" s="5">
        <v>0</v>
      </c>
      <c r="AE132" s="5">
        <v>0.106</v>
      </c>
      <c r="AF132" s="5">
        <v>4.1000000000000002E-2</v>
      </c>
      <c r="AG132" s="5">
        <v>2E-3</v>
      </c>
      <c r="AH132" s="5">
        <v>0</v>
      </c>
      <c r="AI132" s="5">
        <v>6.5039999999999996</v>
      </c>
      <c r="AJ132" s="5">
        <v>6.85</v>
      </c>
      <c r="AK132" s="5">
        <v>84.424999999999997</v>
      </c>
    </row>
    <row r="133" spans="1:37">
      <c r="A133" s="5" t="s">
        <v>746</v>
      </c>
      <c r="B133" s="5">
        <v>132</v>
      </c>
      <c r="C133" s="5"/>
      <c r="D133" s="5">
        <v>111.75</v>
      </c>
      <c r="E133" s="5"/>
      <c r="F133" s="151">
        <v>0</v>
      </c>
      <c r="G133" s="5" t="s">
        <v>795</v>
      </c>
      <c r="H133" s="5" t="s">
        <v>758</v>
      </c>
      <c r="I133" s="5"/>
      <c r="J133" s="5"/>
      <c r="K133" s="5"/>
      <c r="L133" s="5">
        <v>20.36</v>
      </c>
      <c r="M133" s="5" t="s">
        <v>587</v>
      </c>
      <c r="N133" s="5">
        <v>0</v>
      </c>
      <c r="O133" s="5">
        <v>0</v>
      </c>
      <c r="P133" s="5">
        <v>0</v>
      </c>
      <c r="Q133" s="5">
        <v>0</v>
      </c>
      <c r="R133" s="5">
        <v>8.0000000000000002E-3</v>
      </c>
      <c r="S133" s="5">
        <v>3.0000000000000001E-3</v>
      </c>
      <c r="T133" s="5">
        <v>8.0000000000000002E-3</v>
      </c>
      <c r="U133" s="5">
        <v>1.7000000000000001E-2</v>
      </c>
      <c r="V133" s="5">
        <v>4.0000000000000001E-3</v>
      </c>
      <c r="W133" s="5">
        <v>0</v>
      </c>
      <c r="X133" s="5">
        <v>0</v>
      </c>
      <c r="Y133" s="5">
        <v>0</v>
      </c>
      <c r="Z133" s="5">
        <v>1.4E-2</v>
      </c>
      <c r="AA133" s="5">
        <v>0</v>
      </c>
      <c r="AB133" s="5">
        <v>1.4810000000000001</v>
      </c>
      <c r="AC133" s="5">
        <v>0.221</v>
      </c>
      <c r="AD133" s="5">
        <v>0</v>
      </c>
      <c r="AE133" s="5">
        <v>9.0999999999999998E-2</v>
      </c>
      <c r="AF133" s="5">
        <v>4.1000000000000002E-2</v>
      </c>
      <c r="AG133" s="5">
        <v>3.0000000000000001E-3</v>
      </c>
      <c r="AH133" s="5">
        <v>0</v>
      </c>
      <c r="AI133" s="5">
        <v>0.52900000000000003</v>
      </c>
      <c r="AJ133" s="5">
        <v>0.78600000000000003</v>
      </c>
      <c r="AK133" s="5">
        <v>96.659000000000006</v>
      </c>
    </row>
    <row r="134" spans="1:37">
      <c r="A134" s="5" t="s">
        <v>746</v>
      </c>
      <c r="B134" s="5">
        <v>185</v>
      </c>
      <c r="C134" s="5"/>
      <c r="D134" s="5">
        <v>111.75</v>
      </c>
      <c r="E134" s="5"/>
      <c r="F134" s="163">
        <v>4.3999999999999997E-2</v>
      </c>
      <c r="G134" s="126" t="s">
        <v>836</v>
      </c>
      <c r="H134" s="5" t="s">
        <v>758</v>
      </c>
      <c r="I134" s="5"/>
      <c r="J134" s="5"/>
      <c r="K134" s="5"/>
      <c r="L134" s="5">
        <v>20.84</v>
      </c>
      <c r="M134" s="5" t="s">
        <v>587</v>
      </c>
      <c r="N134" s="5">
        <v>4.3999999999999997E-2</v>
      </c>
      <c r="O134" s="5">
        <v>0.16800000000000001</v>
      </c>
      <c r="P134" s="5">
        <v>4.1000000000000002E-2</v>
      </c>
      <c r="Q134" s="5">
        <v>3.4000000000000002E-2</v>
      </c>
      <c r="R134" s="5">
        <v>0.29199999999999998</v>
      </c>
      <c r="S134" s="5">
        <v>7.0000000000000001E-3</v>
      </c>
      <c r="T134" s="5">
        <v>0</v>
      </c>
      <c r="U134" s="5">
        <v>2.9000000000000001E-2</v>
      </c>
      <c r="V134" s="5">
        <v>0</v>
      </c>
      <c r="W134" s="5">
        <v>0</v>
      </c>
      <c r="X134" s="5">
        <v>2.1999999999999999E-2</v>
      </c>
      <c r="Y134" s="5">
        <v>0</v>
      </c>
      <c r="Z134" s="5">
        <v>0</v>
      </c>
      <c r="AA134" s="5">
        <v>0</v>
      </c>
      <c r="AB134" s="5">
        <v>23.23</v>
      </c>
      <c r="AC134" s="5">
        <v>0.19800000000000001</v>
      </c>
      <c r="AD134" s="5">
        <v>0</v>
      </c>
      <c r="AE134" s="5">
        <v>0.122</v>
      </c>
      <c r="AF134" s="5">
        <v>5.2999999999999999E-2</v>
      </c>
      <c r="AG134" s="5">
        <v>2E-3</v>
      </c>
      <c r="AH134" s="5">
        <v>0</v>
      </c>
      <c r="AI134" s="5">
        <v>0</v>
      </c>
      <c r="AJ134" s="5">
        <v>0</v>
      </c>
      <c r="AK134" s="5">
        <v>38.875</v>
      </c>
    </row>
    <row r="135" spans="1:37">
      <c r="A135" s="5" t="s">
        <v>746</v>
      </c>
      <c r="B135" s="5">
        <v>186</v>
      </c>
      <c r="C135" s="5"/>
      <c r="D135" s="5">
        <v>111.95</v>
      </c>
      <c r="E135" s="5"/>
      <c r="F135" s="151">
        <v>0</v>
      </c>
      <c r="G135" s="5"/>
      <c r="H135" s="5" t="s">
        <v>758</v>
      </c>
      <c r="I135" s="5"/>
      <c r="J135" s="5"/>
      <c r="K135" s="5"/>
      <c r="L135" s="5">
        <v>20.329999999999998</v>
      </c>
      <c r="M135" s="5" t="s">
        <v>587</v>
      </c>
      <c r="N135" s="5">
        <v>0</v>
      </c>
      <c r="O135" s="5">
        <v>0</v>
      </c>
      <c r="P135" s="5">
        <v>0</v>
      </c>
      <c r="Q135" s="5">
        <v>0</v>
      </c>
      <c r="R135" s="5">
        <v>0.02</v>
      </c>
      <c r="S135" s="5">
        <v>2E-3</v>
      </c>
      <c r="T135" s="5">
        <v>8.0000000000000002E-3</v>
      </c>
      <c r="U135" s="5">
        <v>1.7999999999999999E-2</v>
      </c>
      <c r="V135" s="5">
        <v>5.0000000000000001E-3</v>
      </c>
      <c r="W135" s="5">
        <v>0</v>
      </c>
      <c r="X135" s="5">
        <v>0</v>
      </c>
      <c r="Y135" s="5">
        <v>0</v>
      </c>
      <c r="Z135" s="5">
        <v>1.6E-2</v>
      </c>
      <c r="AA135" s="5">
        <v>0</v>
      </c>
      <c r="AB135" s="5">
        <v>1.5960000000000001</v>
      </c>
      <c r="AC135" s="5">
        <v>0.187</v>
      </c>
      <c r="AD135" s="5">
        <v>0</v>
      </c>
      <c r="AE135" s="5">
        <v>9.4E-2</v>
      </c>
      <c r="AF135" s="5">
        <v>4.3999999999999997E-2</v>
      </c>
      <c r="AG135" s="5">
        <v>3.0000000000000001E-3</v>
      </c>
      <c r="AH135" s="5">
        <v>0</v>
      </c>
      <c r="AI135" s="5">
        <v>0.48</v>
      </c>
      <c r="AJ135" s="5">
        <v>0.72499999999999998</v>
      </c>
      <c r="AK135" s="5">
        <v>96.647999999999996</v>
      </c>
    </row>
    <row r="136" spans="1:37">
      <c r="A136" s="5" t="s">
        <v>746</v>
      </c>
      <c r="B136" s="5">
        <v>150</v>
      </c>
      <c r="C136" s="5"/>
      <c r="D136" s="5">
        <v>112.8</v>
      </c>
      <c r="E136" s="5"/>
      <c r="F136" s="162">
        <v>0.01</v>
      </c>
      <c r="G136" s="5" t="s">
        <v>804</v>
      </c>
      <c r="H136" s="5" t="s">
        <v>758</v>
      </c>
      <c r="I136" s="5"/>
      <c r="J136" s="5"/>
      <c r="K136" s="5"/>
      <c r="L136" s="5">
        <v>20.239999999999998</v>
      </c>
      <c r="M136" s="5" t="s">
        <v>587</v>
      </c>
      <c r="N136" s="5">
        <v>0</v>
      </c>
      <c r="O136" s="5">
        <v>0</v>
      </c>
      <c r="P136" s="5">
        <v>0</v>
      </c>
      <c r="Q136" s="5">
        <v>0</v>
      </c>
      <c r="R136" s="5">
        <v>8.0000000000000002E-3</v>
      </c>
      <c r="S136" s="5">
        <v>0</v>
      </c>
      <c r="T136" s="5">
        <v>8.9999999999999993E-3</v>
      </c>
      <c r="U136" s="5">
        <v>1.4999999999999999E-2</v>
      </c>
      <c r="V136" s="5">
        <v>4.0000000000000001E-3</v>
      </c>
      <c r="W136" s="5">
        <v>0</v>
      </c>
      <c r="X136" s="5">
        <v>0</v>
      </c>
      <c r="Y136" s="5">
        <v>0</v>
      </c>
      <c r="Z136" s="5">
        <v>0</v>
      </c>
      <c r="AA136" s="5">
        <v>0</v>
      </c>
      <c r="AB136" s="5">
        <v>2.4390000000000001</v>
      </c>
      <c r="AC136" s="5">
        <v>0.23499999999999999</v>
      </c>
      <c r="AD136" s="5">
        <v>0</v>
      </c>
      <c r="AE136" s="5">
        <v>8.5999999999999993E-2</v>
      </c>
      <c r="AF136" s="5">
        <v>3.5000000000000003E-2</v>
      </c>
      <c r="AG136" s="5">
        <v>2E-3</v>
      </c>
      <c r="AH136" s="5">
        <v>0</v>
      </c>
      <c r="AI136" s="5">
        <v>0.70299999999999996</v>
      </c>
      <c r="AJ136" s="5">
        <v>1.081</v>
      </c>
      <c r="AK136" s="5">
        <v>95.23</v>
      </c>
    </row>
    <row r="137" spans="1:37">
      <c r="A137" s="5" t="s">
        <v>746</v>
      </c>
      <c r="B137" s="5">
        <v>187</v>
      </c>
      <c r="C137" s="5"/>
      <c r="D137" s="5">
        <v>113</v>
      </c>
      <c r="E137" s="5"/>
      <c r="F137" s="152">
        <v>4.0000000000000001E-3</v>
      </c>
      <c r="G137" s="126" t="s">
        <v>837</v>
      </c>
      <c r="H137" s="5" t="s">
        <v>758</v>
      </c>
      <c r="I137" s="5"/>
      <c r="J137" s="5"/>
      <c r="K137" s="5"/>
      <c r="L137" s="5">
        <v>18.52</v>
      </c>
      <c r="M137" s="5" t="s">
        <v>587</v>
      </c>
      <c r="N137" s="5">
        <v>0</v>
      </c>
      <c r="O137" s="5">
        <v>0</v>
      </c>
      <c r="P137" s="5">
        <v>2.1000000000000001E-2</v>
      </c>
      <c r="Q137" s="5">
        <v>0</v>
      </c>
      <c r="R137" s="5">
        <v>0.01</v>
      </c>
      <c r="S137" s="5">
        <v>3.0000000000000001E-3</v>
      </c>
      <c r="T137" s="5">
        <v>1.0999999999999999E-2</v>
      </c>
      <c r="U137" s="5">
        <v>1.2999999999999999E-2</v>
      </c>
      <c r="V137" s="5">
        <v>6.0000000000000001E-3</v>
      </c>
      <c r="W137" s="5">
        <v>0</v>
      </c>
      <c r="X137" s="5">
        <v>0</v>
      </c>
      <c r="Y137" s="5">
        <v>0</v>
      </c>
      <c r="Z137" s="5">
        <v>0</v>
      </c>
      <c r="AA137" s="5">
        <v>0</v>
      </c>
      <c r="AB137" s="5">
        <v>2.1379999999999999</v>
      </c>
      <c r="AC137" s="5">
        <v>0.187</v>
      </c>
      <c r="AD137" s="5">
        <v>0</v>
      </c>
      <c r="AE137" s="5">
        <v>9.9000000000000005E-2</v>
      </c>
      <c r="AF137" s="5">
        <v>4.2000000000000003E-2</v>
      </c>
      <c r="AG137" s="5">
        <v>3.0000000000000001E-3</v>
      </c>
      <c r="AH137" s="5">
        <v>0</v>
      </c>
      <c r="AI137" s="5">
        <v>0.76600000000000001</v>
      </c>
      <c r="AJ137" s="5">
        <v>1.1299999999999999</v>
      </c>
      <c r="AK137" s="5">
        <v>95.426000000000002</v>
      </c>
    </row>
    <row r="138" spans="1:37">
      <c r="A138" s="5" t="s">
        <v>746</v>
      </c>
      <c r="B138" s="5">
        <v>188</v>
      </c>
      <c r="C138" s="5"/>
      <c r="D138" s="5">
        <v>114</v>
      </c>
      <c r="E138" s="5"/>
      <c r="F138" s="163">
        <v>2.3E-2</v>
      </c>
      <c r="G138" s="5"/>
      <c r="H138" s="5" t="s">
        <v>758</v>
      </c>
      <c r="I138" s="5"/>
      <c r="J138" s="5"/>
      <c r="K138" s="5"/>
      <c r="L138" s="5">
        <v>20.21</v>
      </c>
      <c r="M138" s="5" t="s">
        <v>587</v>
      </c>
      <c r="N138" s="5">
        <v>2.3E-2</v>
      </c>
      <c r="O138" s="5">
        <v>0</v>
      </c>
      <c r="P138" s="5">
        <v>0</v>
      </c>
      <c r="Q138" s="5">
        <v>0</v>
      </c>
      <c r="R138" s="5">
        <v>8.9999999999999993E-3</v>
      </c>
      <c r="S138" s="5">
        <v>3.0000000000000001E-3</v>
      </c>
      <c r="T138" s="5">
        <v>1.0999999999999999E-2</v>
      </c>
      <c r="U138" s="5">
        <v>2.5000000000000001E-2</v>
      </c>
      <c r="V138" s="5">
        <v>5.0000000000000001E-3</v>
      </c>
      <c r="W138" s="5">
        <v>0</v>
      </c>
      <c r="X138" s="5">
        <v>0</v>
      </c>
      <c r="Y138" s="5">
        <v>0</v>
      </c>
      <c r="Z138" s="5">
        <v>1.7999999999999999E-2</v>
      </c>
      <c r="AA138" s="5">
        <v>0</v>
      </c>
      <c r="AB138" s="5">
        <v>3.0489999999999999</v>
      </c>
      <c r="AC138" s="5">
        <v>0.24</v>
      </c>
      <c r="AD138" s="5">
        <v>0</v>
      </c>
      <c r="AE138" s="5">
        <v>0.10299999999999999</v>
      </c>
      <c r="AF138" s="5">
        <v>4.2000000000000003E-2</v>
      </c>
      <c r="AG138" s="5">
        <v>4.0000000000000001E-3</v>
      </c>
      <c r="AH138" s="5">
        <v>0</v>
      </c>
      <c r="AI138" s="5">
        <v>1.8859999999999999</v>
      </c>
      <c r="AJ138" s="5">
        <v>2.387</v>
      </c>
      <c r="AK138" s="5">
        <v>92.022000000000006</v>
      </c>
    </row>
    <row r="139" spans="1:37">
      <c r="A139" s="5" t="s">
        <v>746</v>
      </c>
      <c r="B139" s="5">
        <v>189</v>
      </c>
      <c r="C139" s="5"/>
      <c r="D139" s="5">
        <v>115</v>
      </c>
      <c r="E139" s="5"/>
      <c r="F139" s="162">
        <v>1.9E-2</v>
      </c>
      <c r="G139" s="5"/>
      <c r="H139" s="5" t="s">
        <v>758</v>
      </c>
      <c r="I139" s="5"/>
      <c r="J139" s="5"/>
      <c r="K139" s="5"/>
      <c r="L139" s="5">
        <v>20.18</v>
      </c>
      <c r="M139" s="5" t="s">
        <v>587</v>
      </c>
      <c r="N139" s="5">
        <v>1.9E-2</v>
      </c>
      <c r="O139" s="5">
        <v>0</v>
      </c>
      <c r="P139" s="5">
        <v>0</v>
      </c>
      <c r="Q139" s="5">
        <v>0</v>
      </c>
      <c r="R139" s="5">
        <v>1.2999999999999999E-2</v>
      </c>
      <c r="S139" s="5">
        <v>3.0000000000000001E-3</v>
      </c>
      <c r="T139" s="5">
        <v>1.0999999999999999E-2</v>
      </c>
      <c r="U139" s="5">
        <v>1.7000000000000001E-2</v>
      </c>
      <c r="V139" s="5">
        <v>4.0000000000000001E-3</v>
      </c>
      <c r="W139" s="5">
        <v>0</v>
      </c>
      <c r="X139" s="5">
        <v>0</v>
      </c>
      <c r="Y139" s="5">
        <v>0</v>
      </c>
      <c r="Z139" s="5">
        <v>0</v>
      </c>
      <c r="AA139" s="5">
        <v>0</v>
      </c>
      <c r="AB139" s="5">
        <v>4.3159999999999998</v>
      </c>
      <c r="AC139" s="5">
        <v>0.155</v>
      </c>
      <c r="AD139" s="5">
        <v>0</v>
      </c>
      <c r="AE139" s="5">
        <v>0.10299999999999999</v>
      </c>
      <c r="AF139" s="5">
        <v>4.1000000000000002E-2</v>
      </c>
      <c r="AG139" s="5">
        <v>3.0000000000000001E-3</v>
      </c>
      <c r="AH139" s="5">
        <v>0</v>
      </c>
      <c r="AI139" s="5">
        <v>1.0860000000000001</v>
      </c>
      <c r="AJ139" s="5">
        <v>1.4279999999999999</v>
      </c>
      <c r="AK139" s="5">
        <v>92.629000000000005</v>
      </c>
    </row>
    <row r="140" spans="1:37">
      <c r="A140" s="5" t="s">
        <v>746</v>
      </c>
      <c r="B140" s="5">
        <v>190</v>
      </c>
      <c r="C140" s="5"/>
      <c r="D140" s="5">
        <v>116.6</v>
      </c>
      <c r="E140" s="5"/>
      <c r="F140" s="163">
        <v>2.1999999999999999E-2</v>
      </c>
      <c r="G140" s="126" t="s">
        <v>838</v>
      </c>
      <c r="H140" s="5" t="s">
        <v>758</v>
      </c>
      <c r="I140" s="5"/>
      <c r="J140" s="5"/>
      <c r="K140" s="5"/>
      <c r="L140" s="5">
        <v>20.57</v>
      </c>
      <c r="M140" s="5" t="s">
        <v>587</v>
      </c>
      <c r="N140" s="5">
        <v>2.1999999999999999E-2</v>
      </c>
      <c r="O140" s="5">
        <v>0</v>
      </c>
      <c r="P140" s="5">
        <v>9.2999999999999999E-2</v>
      </c>
      <c r="Q140" s="5">
        <v>0.01</v>
      </c>
      <c r="R140" s="5">
        <v>8.9999999999999993E-3</v>
      </c>
      <c r="S140" s="5">
        <v>0</v>
      </c>
      <c r="T140" s="5">
        <v>1.0999999999999999E-2</v>
      </c>
      <c r="U140" s="5">
        <v>2.3E-2</v>
      </c>
      <c r="V140" s="5">
        <v>4.0000000000000001E-3</v>
      </c>
      <c r="W140" s="5">
        <v>0</v>
      </c>
      <c r="X140" s="5">
        <v>0</v>
      </c>
      <c r="Y140" s="5">
        <v>0</v>
      </c>
      <c r="Z140" s="5">
        <v>0</v>
      </c>
      <c r="AA140" s="5">
        <v>0</v>
      </c>
      <c r="AB140" s="5">
        <v>3.766</v>
      </c>
      <c r="AC140" s="5">
        <v>0.22800000000000001</v>
      </c>
      <c r="AD140" s="5">
        <v>0</v>
      </c>
      <c r="AE140" s="5">
        <v>9.8000000000000004E-2</v>
      </c>
      <c r="AF140" s="5">
        <v>3.5999999999999997E-2</v>
      </c>
      <c r="AG140" s="5">
        <v>2E-3</v>
      </c>
      <c r="AH140" s="5">
        <v>0</v>
      </c>
      <c r="AI140" s="5">
        <v>1.6379999999999999</v>
      </c>
      <c r="AJ140" s="5">
        <v>2.069</v>
      </c>
      <c r="AK140" s="5">
        <v>91.765000000000001</v>
      </c>
    </row>
    <row r="141" spans="1:37">
      <c r="A141" s="5" t="s">
        <v>746</v>
      </c>
      <c r="B141" s="5">
        <v>151</v>
      </c>
      <c r="C141" s="5"/>
      <c r="D141" s="5">
        <v>117</v>
      </c>
      <c r="E141" s="5"/>
      <c r="F141" s="150">
        <v>8.0000000000000002E-3</v>
      </c>
      <c r="G141" s="5" t="s">
        <v>790</v>
      </c>
      <c r="H141" s="5" t="s">
        <v>758</v>
      </c>
      <c r="I141" s="5"/>
      <c r="J141" s="5"/>
      <c r="K141" s="5"/>
      <c r="L141" s="5">
        <v>20.55</v>
      </c>
      <c r="M141" s="5" t="s">
        <v>587</v>
      </c>
      <c r="N141" s="5">
        <v>0</v>
      </c>
      <c r="O141" s="5">
        <v>0</v>
      </c>
      <c r="P141" s="5">
        <v>0</v>
      </c>
      <c r="Q141" s="5">
        <v>0.01</v>
      </c>
      <c r="R141" s="5">
        <v>0.32500000000000001</v>
      </c>
      <c r="S141" s="5">
        <v>3.0000000000000001E-3</v>
      </c>
      <c r="T141" s="5">
        <v>0.01</v>
      </c>
      <c r="U141" s="5">
        <v>1.7999999999999999E-2</v>
      </c>
      <c r="V141" s="5">
        <v>5.0000000000000001E-3</v>
      </c>
      <c r="W141" s="5">
        <v>0</v>
      </c>
      <c r="X141" s="5">
        <v>0</v>
      </c>
      <c r="Y141" s="5">
        <v>0</v>
      </c>
      <c r="Z141" s="5">
        <v>1.7000000000000001E-2</v>
      </c>
      <c r="AA141" s="5">
        <v>0</v>
      </c>
      <c r="AB141" s="5">
        <v>4.242</v>
      </c>
      <c r="AC141" s="5">
        <v>0.26</v>
      </c>
      <c r="AD141" s="5">
        <v>0</v>
      </c>
      <c r="AE141" s="5">
        <v>0.11</v>
      </c>
      <c r="AF141" s="5">
        <v>4.2000000000000003E-2</v>
      </c>
      <c r="AG141" s="5">
        <v>3.0000000000000001E-3</v>
      </c>
      <c r="AH141" s="5">
        <v>0</v>
      </c>
      <c r="AI141" s="5">
        <v>1.0589999999999999</v>
      </c>
      <c r="AJ141" s="5">
        <v>1.5229999999999999</v>
      </c>
      <c r="AK141" s="5">
        <v>92.216999999999999</v>
      </c>
    </row>
    <row r="142" spans="1:37">
      <c r="A142" s="5" t="s">
        <v>746</v>
      </c>
      <c r="B142" s="5">
        <v>191</v>
      </c>
      <c r="C142" s="5"/>
      <c r="D142" s="5">
        <v>117.5</v>
      </c>
      <c r="E142" s="5"/>
      <c r="F142" s="150">
        <v>8.9999999999999993E-3</v>
      </c>
      <c r="G142" s="5"/>
      <c r="H142" s="5" t="s">
        <v>758</v>
      </c>
      <c r="I142" s="5"/>
      <c r="J142" s="5"/>
      <c r="K142" s="5"/>
      <c r="L142" s="5">
        <v>20.58</v>
      </c>
      <c r="M142" s="5" t="s">
        <v>587</v>
      </c>
      <c r="N142" s="5">
        <v>0</v>
      </c>
      <c r="O142" s="5">
        <v>0</v>
      </c>
      <c r="P142" s="5">
        <v>0</v>
      </c>
      <c r="Q142" s="5">
        <v>0</v>
      </c>
      <c r="R142" s="5">
        <v>0.01</v>
      </c>
      <c r="S142" s="5">
        <v>3.0000000000000001E-3</v>
      </c>
      <c r="T142" s="5">
        <v>1.0999999999999999E-2</v>
      </c>
      <c r="U142" s="5">
        <v>8.0000000000000002E-3</v>
      </c>
      <c r="V142" s="5">
        <v>5.0000000000000001E-3</v>
      </c>
      <c r="W142" s="5">
        <v>0</v>
      </c>
      <c r="X142" s="5">
        <v>0</v>
      </c>
      <c r="Y142" s="5">
        <v>0</v>
      </c>
      <c r="Z142" s="5">
        <v>1.6E-2</v>
      </c>
      <c r="AA142" s="5">
        <v>0</v>
      </c>
      <c r="AB142" s="5">
        <v>4.4619999999999997</v>
      </c>
      <c r="AC142" s="5">
        <v>0.13300000000000001</v>
      </c>
      <c r="AD142" s="5">
        <v>0</v>
      </c>
      <c r="AE142" s="5">
        <v>9.7000000000000003E-2</v>
      </c>
      <c r="AF142" s="5">
        <v>4.3999999999999997E-2</v>
      </c>
      <c r="AG142" s="5">
        <v>3.0000000000000001E-3</v>
      </c>
      <c r="AH142" s="5">
        <v>0</v>
      </c>
      <c r="AI142" s="5">
        <v>0.25800000000000001</v>
      </c>
      <c r="AJ142" s="5">
        <v>0.71599999999999997</v>
      </c>
      <c r="AK142" s="5">
        <v>94.066000000000003</v>
      </c>
    </row>
    <row r="143" spans="1:37">
      <c r="A143" s="5" t="s">
        <v>746</v>
      </c>
      <c r="B143" s="5">
        <v>133</v>
      </c>
      <c r="C143" s="5"/>
      <c r="D143" s="5">
        <v>117.8</v>
      </c>
      <c r="E143" s="5"/>
      <c r="F143" s="150">
        <v>7.0000000000000001E-3</v>
      </c>
      <c r="G143" s="5" t="s">
        <v>796</v>
      </c>
      <c r="H143" s="5" t="s">
        <v>758</v>
      </c>
      <c r="I143" s="5"/>
      <c r="J143" s="5"/>
      <c r="K143" s="5"/>
      <c r="L143" s="5">
        <v>20.34</v>
      </c>
      <c r="M143" s="5" t="s">
        <v>587</v>
      </c>
      <c r="N143" s="5">
        <v>0</v>
      </c>
      <c r="O143" s="5">
        <v>0</v>
      </c>
      <c r="P143" s="5">
        <v>2.1000000000000001E-2</v>
      </c>
      <c r="Q143" s="5">
        <v>1.2999999999999999E-2</v>
      </c>
      <c r="R143" s="5">
        <v>0.01</v>
      </c>
      <c r="S143" s="5">
        <v>3.0000000000000001E-3</v>
      </c>
      <c r="T143" s="5">
        <v>1.2999999999999999E-2</v>
      </c>
      <c r="U143" s="5">
        <v>3.5999999999999997E-2</v>
      </c>
      <c r="V143" s="5">
        <v>4.0000000000000001E-3</v>
      </c>
      <c r="W143" s="5">
        <v>0</v>
      </c>
      <c r="X143" s="5">
        <v>0</v>
      </c>
      <c r="Y143" s="5">
        <v>0</v>
      </c>
      <c r="Z143" s="5">
        <v>0</v>
      </c>
      <c r="AA143" s="5">
        <v>0</v>
      </c>
      <c r="AB143" s="5">
        <v>3.0840000000000001</v>
      </c>
      <c r="AC143" s="5">
        <v>0.28599999999999998</v>
      </c>
      <c r="AD143" s="5">
        <v>0</v>
      </c>
      <c r="AE143" s="5">
        <v>8.3000000000000004E-2</v>
      </c>
      <c r="AF143" s="5">
        <v>3.7999999999999999E-2</v>
      </c>
      <c r="AG143" s="5">
        <v>3.0000000000000001E-3</v>
      </c>
      <c r="AH143" s="5">
        <v>0</v>
      </c>
      <c r="AI143" s="5">
        <v>0.749</v>
      </c>
      <c r="AJ143" s="5">
        <v>1.1859999999999999</v>
      </c>
      <c r="AK143" s="5">
        <v>94.322999999999993</v>
      </c>
    </row>
    <row r="144" spans="1:37">
      <c r="A144" s="5" t="s">
        <v>746</v>
      </c>
      <c r="B144" s="5">
        <v>192</v>
      </c>
      <c r="C144" s="5"/>
      <c r="D144" s="5">
        <v>121.3</v>
      </c>
      <c r="E144" s="5"/>
      <c r="F144" s="152">
        <v>4.0000000000000001E-3</v>
      </c>
      <c r="G144" s="5"/>
      <c r="H144" s="5" t="s">
        <v>758</v>
      </c>
      <c r="I144" s="5"/>
      <c r="J144" s="5"/>
      <c r="K144" s="5"/>
      <c r="L144" s="5">
        <v>20.55</v>
      </c>
      <c r="M144" s="5" t="s">
        <v>587</v>
      </c>
      <c r="N144" s="5">
        <v>0</v>
      </c>
      <c r="O144" s="5">
        <v>0</v>
      </c>
      <c r="P144" s="5">
        <v>0</v>
      </c>
      <c r="Q144" s="5">
        <v>0</v>
      </c>
      <c r="R144" s="5">
        <v>1.0999999999999999E-2</v>
      </c>
      <c r="S144" s="5">
        <v>3.0000000000000001E-3</v>
      </c>
      <c r="T144" s="5">
        <v>1.2E-2</v>
      </c>
      <c r="U144" s="5">
        <v>8.0000000000000002E-3</v>
      </c>
      <c r="V144" s="5">
        <v>5.0000000000000001E-3</v>
      </c>
      <c r="W144" s="5">
        <v>0</v>
      </c>
      <c r="X144" s="5">
        <v>0</v>
      </c>
      <c r="Y144" s="5">
        <v>0</v>
      </c>
      <c r="Z144" s="5">
        <v>0</v>
      </c>
      <c r="AA144" s="5">
        <v>0</v>
      </c>
      <c r="AB144" s="5">
        <v>4.0659999999999998</v>
      </c>
      <c r="AC144" s="5">
        <v>0.106</v>
      </c>
      <c r="AD144" s="5">
        <v>0</v>
      </c>
      <c r="AE144" s="5">
        <v>0.10199999999999999</v>
      </c>
      <c r="AF144" s="5">
        <v>4.7E-2</v>
      </c>
      <c r="AG144" s="5">
        <v>3.0000000000000001E-3</v>
      </c>
      <c r="AH144" s="5">
        <v>0</v>
      </c>
      <c r="AI144" s="5">
        <v>0.40100000000000002</v>
      </c>
      <c r="AJ144" s="5">
        <v>0.68799999999999994</v>
      </c>
      <c r="AK144" s="5">
        <v>94.393000000000001</v>
      </c>
    </row>
    <row r="145" spans="1:37">
      <c r="A145" s="5" t="s">
        <v>746</v>
      </c>
      <c r="B145" s="5">
        <v>134</v>
      </c>
      <c r="C145" s="5"/>
      <c r="D145" s="5">
        <v>121.6</v>
      </c>
      <c r="E145" s="5"/>
      <c r="F145" s="150">
        <v>6.0000000000000001E-3</v>
      </c>
      <c r="G145" s="5"/>
      <c r="H145" s="5" t="s">
        <v>758</v>
      </c>
      <c r="I145" s="5"/>
      <c r="J145" s="5"/>
      <c r="K145" s="5"/>
      <c r="L145" s="5">
        <v>20.59</v>
      </c>
      <c r="M145" s="5" t="s">
        <v>587</v>
      </c>
      <c r="N145" s="5">
        <v>0</v>
      </c>
      <c r="O145" s="5">
        <v>0</v>
      </c>
      <c r="P145" s="5">
        <v>0</v>
      </c>
      <c r="Q145" s="5">
        <v>0</v>
      </c>
      <c r="R145" s="5">
        <v>1.2E-2</v>
      </c>
      <c r="S145" s="5">
        <v>2E-3</v>
      </c>
      <c r="T145" s="5">
        <v>5.0000000000000001E-3</v>
      </c>
      <c r="U145" s="5">
        <v>5.0000000000000001E-3</v>
      </c>
      <c r="V145" s="5">
        <v>0</v>
      </c>
      <c r="W145" s="5">
        <v>0</v>
      </c>
      <c r="X145" s="5">
        <v>0</v>
      </c>
      <c r="Y145" s="5">
        <v>0</v>
      </c>
      <c r="Z145" s="5">
        <v>1.9E-2</v>
      </c>
      <c r="AA145" s="5">
        <v>0</v>
      </c>
      <c r="AB145" s="5">
        <v>6.8760000000000003</v>
      </c>
      <c r="AC145" s="5">
        <v>0.436</v>
      </c>
      <c r="AD145" s="5">
        <v>0</v>
      </c>
      <c r="AE145" s="5">
        <v>9.7000000000000003E-2</v>
      </c>
      <c r="AF145" s="5">
        <v>4.2999999999999997E-2</v>
      </c>
      <c r="AG145" s="5">
        <v>2E-3</v>
      </c>
      <c r="AH145" s="5">
        <v>0</v>
      </c>
      <c r="AI145" s="5">
        <v>0.121</v>
      </c>
      <c r="AJ145" s="5">
        <v>0.20799999999999999</v>
      </c>
      <c r="AK145" s="5">
        <v>92.046000000000006</v>
      </c>
    </row>
    <row r="146" spans="1:37">
      <c r="A146" s="5" t="s">
        <v>746</v>
      </c>
      <c r="B146" s="5">
        <v>136</v>
      </c>
      <c r="C146" s="5"/>
      <c r="D146" s="5">
        <v>121.85</v>
      </c>
      <c r="E146" s="5"/>
      <c r="F146" s="151">
        <v>0</v>
      </c>
      <c r="G146" s="5"/>
      <c r="H146" s="5" t="s">
        <v>758</v>
      </c>
      <c r="I146" s="5"/>
      <c r="J146" s="5"/>
      <c r="K146" s="5"/>
      <c r="L146" s="5">
        <v>20.39</v>
      </c>
      <c r="M146" s="5" t="s">
        <v>587</v>
      </c>
      <c r="N146" s="5">
        <v>0</v>
      </c>
      <c r="O146" s="5">
        <v>0</v>
      </c>
      <c r="P146" s="5">
        <v>0</v>
      </c>
      <c r="Q146" s="5">
        <v>0</v>
      </c>
      <c r="R146" s="5">
        <v>0.01</v>
      </c>
      <c r="S146" s="5">
        <v>0</v>
      </c>
      <c r="T146" s="5">
        <v>1.2E-2</v>
      </c>
      <c r="U146" s="5">
        <v>3.0000000000000001E-3</v>
      </c>
      <c r="V146" s="5">
        <v>4.0000000000000001E-3</v>
      </c>
      <c r="W146" s="5">
        <v>0</v>
      </c>
      <c r="X146" s="5">
        <v>0</v>
      </c>
      <c r="Y146" s="5">
        <v>0</v>
      </c>
      <c r="Z146" s="5">
        <v>0</v>
      </c>
      <c r="AA146" s="5">
        <v>0</v>
      </c>
      <c r="AB146" s="5">
        <v>4.4550000000000001</v>
      </c>
      <c r="AC146" s="5">
        <v>0.124</v>
      </c>
      <c r="AD146" s="5">
        <v>0</v>
      </c>
      <c r="AE146" s="5">
        <v>9.7000000000000003E-2</v>
      </c>
      <c r="AF146" s="5">
        <v>4.9000000000000002E-2</v>
      </c>
      <c r="AG146" s="5">
        <v>2E-3</v>
      </c>
      <c r="AH146" s="5">
        <v>0</v>
      </c>
      <c r="AI146" s="5">
        <v>0</v>
      </c>
      <c r="AJ146" s="5">
        <v>0.373</v>
      </c>
      <c r="AK146" s="5">
        <v>94.695999999999998</v>
      </c>
    </row>
    <row r="147" spans="1:37">
      <c r="A147" s="5" t="s">
        <v>746</v>
      </c>
      <c r="B147" s="5">
        <v>193</v>
      </c>
      <c r="C147" s="5"/>
      <c r="D147" s="5">
        <v>122.2</v>
      </c>
      <c r="E147" s="5"/>
      <c r="F147" s="151">
        <v>0</v>
      </c>
      <c r="G147" s="5"/>
      <c r="H147" s="5" t="s">
        <v>758</v>
      </c>
      <c r="I147" s="5"/>
      <c r="J147" s="5"/>
      <c r="K147" s="5"/>
      <c r="L147" s="5">
        <v>20.079999999999998</v>
      </c>
      <c r="M147" s="5" t="s">
        <v>587</v>
      </c>
      <c r="N147" s="5">
        <v>0</v>
      </c>
      <c r="O147" s="5">
        <v>0</v>
      </c>
      <c r="P147" s="5">
        <v>0</v>
      </c>
      <c r="Q147" s="5">
        <v>0</v>
      </c>
      <c r="R147" s="5">
        <v>2.4E-2</v>
      </c>
      <c r="S147" s="5">
        <v>3.0000000000000001E-3</v>
      </c>
      <c r="T147" s="5">
        <v>8.9999999999999993E-3</v>
      </c>
      <c r="U147" s="5">
        <v>1.7999999999999999E-2</v>
      </c>
      <c r="V147" s="5">
        <v>4.0000000000000001E-3</v>
      </c>
      <c r="W147" s="5">
        <v>0</v>
      </c>
      <c r="X147" s="5">
        <v>0</v>
      </c>
      <c r="Y147" s="5">
        <v>0</v>
      </c>
      <c r="Z147" s="5">
        <v>0</v>
      </c>
      <c r="AA147" s="5">
        <v>0</v>
      </c>
      <c r="AB147" s="5">
        <v>2.4500000000000002</v>
      </c>
      <c r="AC147" s="5">
        <v>0.28899999999999998</v>
      </c>
      <c r="AD147" s="5">
        <v>0</v>
      </c>
      <c r="AE147" s="5">
        <v>8.8999999999999996E-2</v>
      </c>
      <c r="AF147" s="5">
        <v>4.1000000000000002E-2</v>
      </c>
      <c r="AG147" s="5">
        <v>3.0000000000000001E-3</v>
      </c>
      <c r="AH147" s="5">
        <v>0</v>
      </c>
      <c r="AI147" s="5">
        <v>0.79800000000000004</v>
      </c>
      <c r="AJ147" s="5">
        <v>0.93200000000000005</v>
      </c>
      <c r="AK147" s="5">
        <v>95.227000000000004</v>
      </c>
    </row>
    <row r="148" spans="1:37">
      <c r="A148" s="5" t="s">
        <v>746</v>
      </c>
      <c r="B148" s="5">
        <v>194</v>
      </c>
      <c r="C148" s="5"/>
      <c r="D148" s="5">
        <v>122.7</v>
      </c>
      <c r="E148" s="5"/>
      <c r="F148" s="151">
        <v>0</v>
      </c>
      <c r="G148" s="5"/>
      <c r="H148" s="5" t="s">
        <v>758</v>
      </c>
      <c r="I148" s="5"/>
      <c r="J148" s="5"/>
      <c r="K148" s="5"/>
      <c r="L148" s="5">
        <v>20.239999999999998</v>
      </c>
      <c r="M148" s="5" t="s">
        <v>587</v>
      </c>
      <c r="N148" s="5">
        <v>0</v>
      </c>
      <c r="O148" s="5">
        <v>0</v>
      </c>
      <c r="P148" s="5">
        <v>0</v>
      </c>
      <c r="Q148" s="5">
        <v>0</v>
      </c>
      <c r="R148" s="5">
        <v>0</v>
      </c>
      <c r="S148" s="5">
        <v>3.0000000000000001E-3</v>
      </c>
      <c r="T148" s="5">
        <v>1.0999999999999999E-2</v>
      </c>
      <c r="U148" s="5">
        <v>4.0000000000000001E-3</v>
      </c>
      <c r="V148" s="5">
        <v>6.0000000000000001E-3</v>
      </c>
      <c r="W148" s="5">
        <v>0</v>
      </c>
      <c r="X148" s="5">
        <v>2E-3</v>
      </c>
      <c r="Y148" s="5">
        <v>0</v>
      </c>
      <c r="Z148" s="5">
        <v>0</v>
      </c>
      <c r="AA148" s="5">
        <v>0</v>
      </c>
      <c r="AB148" s="5">
        <v>2.331</v>
      </c>
      <c r="AC148" s="5">
        <v>0.17799999999999999</v>
      </c>
      <c r="AD148" s="5">
        <v>0</v>
      </c>
      <c r="AE148" s="5">
        <v>8.7999999999999995E-2</v>
      </c>
      <c r="AF148" s="5">
        <v>3.7999999999999999E-2</v>
      </c>
      <c r="AG148" s="5">
        <v>3.0000000000000001E-3</v>
      </c>
      <c r="AH148" s="5">
        <v>0</v>
      </c>
      <c r="AI148" s="5">
        <v>0</v>
      </c>
      <c r="AJ148" s="5">
        <v>0.33200000000000002</v>
      </c>
      <c r="AK148" s="5">
        <v>96.811999999999998</v>
      </c>
    </row>
    <row r="149" spans="1:37">
      <c r="A149" s="5" t="s">
        <v>746</v>
      </c>
      <c r="B149" s="5">
        <v>138</v>
      </c>
      <c r="C149" s="5"/>
      <c r="D149" s="5">
        <v>123.2</v>
      </c>
      <c r="E149" s="5"/>
      <c r="F149" s="151">
        <v>0</v>
      </c>
      <c r="G149" s="5"/>
      <c r="H149" s="5" t="s">
        <v>758</v>
      </c>
      <c r="I149" s="5"/>
      <c r="J149" s="5"/>
      <c r="K149" s="5"/>
      <c r="L149" s="5">
        <v>20.09</v>
      </c>
      <c r="M149" s="5" t="s">
        <v>587</v>
      </c>
      <c r="N149" s="5">
        <v>0</v>
      </c>
      <c r="O149" s="5">
        <v>0</v>
      </c>
      <c r="P149" s="5">
        <v>0</v>
      </c>
      <c r="Q149" s="5">
        <v>0</v>
      </c>
      <c r="R149" s="5">
        <v>5.0000000000000001E-3</v>
      </c>
      <c r="S149" s="5">
        <v>3.0000000000000001E-3</v>
      </c>
      <c r="T149" s="5">
        <v>0</v>
      </c>
      <c r="U149" s="5">
        <v>4.0000000000000001E-3</v>
      </c>
      <c r="V149" s="5">
        <v>0</v>
      </c>
      <c r="W149" s="5">
        <v>0</v>
      </c>
      <c r="X149" s="5">
        <v>0</v>
      </c>
      <c r="Y149" s="5">
        <v>0</v>
      </c>
      <c r="Z149" s="5">
        <v>0</v>
      </c>
      <c r="AA149" s="5">
        <v>0</v>
      </c>
      <c r="AB149" s="5">
        <v>3.7989999999999999</v>
      </c>
      <c r="AC149" s="5">
        <v>0.78600000000000003</v>
      </c>
      <c r="AD149" s="5">
        <v>0</v>
      </c>
      <c r="AE149" s="5">
        <v>9.8000000000000004E-2</v>
      </c>
      <c r="AF149" s="5">
        <v>4.2999999999999997E-2</v>
      </c>
      <c r="AG149" s="5">
        <v>0</v>
      </c>
      <c r="AH149" s="5">
        <v>0</v>
      </c>
      <c r="AI149" s="5">
        <v>0.22600000000000001</v>
      </c>
      <c r="AJ149" s="5">
        <v>0.27700000000000002</v>
      </c>
      <c r="AK149" s="5">
        <v>94.641999999999996</v>
      </c>
    </row>
    <row r="150" spans="1:37">
      <c r="A150" s="5" t="s">
        <v>746</v>
      </c>
      <c r="B150" s="5">
        <v>137</v>
      </c>
      <c r="C150" s="5"/>
      <c r="D150" s="5">
        <v>123.25</v>
      </c>
      <c r="E150" s="5"/>
      <c r="F150" s="151">
        <v>0</v>
      </c>
      <c r="G150" s="5" t="s">
        <v>797</v>
      </c>
      <c r="H150" s="5" t="s">
        <v>758</v>
      </c>
      <c r="I150" s="5"/>
      <c r="J150" s="5"/>
      <c r="K150" s="5"/>
      <c r="L150" s="5">
        <v>20.61</v>
      </c>
      <c r="M150" s="5" t="s">
        <v>587</v>
      </c>
      <c r="N150" s="5">
        <v>0</v>
      </c>
      <c r="O150" s="5">
        <v>0</v>
      </c>
      <c r="P150" s="5">
        <v>0</v>
      </c>
      <c r="Q150" s="5">
        <v>0</v>
      </c>
      <c r="R150" s="5">
        <v>2.5999999999999999E-2</v>
      </c>
      <c r="S150" s="5">
        <v>0</v>
      </c>
      <c r="T150" s="5">
        <v>0</v>
      </c>
      <c r="U150" s="5">
        <v>6.0000000000000001E-3</v>
      </c>
      <c r="V150" s="5">
        <v>0</v>
      </c>
      <c r="W150" s="5">
        <v>0</v>
      </c>
      <c r="X150" s="5">
        <v>0</v>
      </c>
      <c r="Y150" s="5">
        <v>0</v>
      </c>
      <c r="Z150" s="5">
        <v>0</v>
      </c>
      <c r="AA150" s="5">
        <v>0</v>
      </c>
      <c r="AB150" s="5">
        <v>4.7930000000000001</v>
      </c>
      <c r="AC150" s="5">
        <v>1.0469999999999999</v>
      </c>
      <c r="AD150" s="5">
        <v>0</v>
      </c>
      <c r="AE150" s="5">
        <v>8.5999999999999993E-2</v>
      </c>
      <c r="AF150" s="5">
        <v>3.5000000000000003E-2</v>
      </c>
      <c r="AG150" s="5">
        <v>2E-3</v>
      </c>
      <c r="AH150" s="5">
        <v>0</v>
      </c>
      <c r="AI150" s="5">
        <v>0</v>
      </c>
      <c r="AJ150" s="5">
        <v>0.17299999999999999</v>
      </c>
      <c r="AK150" s="5">
        <v>93.718999999999994</v>
      </c>
    </row>
    <row r="151" spans="1:37">
      <c r="A151" s="5" t="s">
        <v>746</v>
      </c>
      <c r="B151" s="5">
        <v>139</v>
      </c>
      <c r="C151" s="5"/>
      <c r="D151" s="5">
        <v>125.2</v>
      </c>
      <c r="E151" s="5"/>
      <c r="F151" s="151">
        <v>0</v>
      </c>
      <c r="G151" s="5" t="s">
        <v>798</v>
      </c>
      <c r="H151" s="5" t="s">
        <v>758</v>
      </c>
      <c r="I151" s="5"/>
      <c r="J151" s="5"/>
      <c r="K151" s="5"/>
      <c r="L151" s="5">
        <v>20.239999999999998</v>
      </c>
      <c r="M151" s="5" t="s">
        <v>587</v>
      </c>
      <c r="N151" s="5">
        <v>0</v>
      </c>
      <c r="O151" s="5">
        <v>0</v>
      </c>
      <c r="P151" s="5">
        <v>0</v>
      </c>
      <c r="Q151" s="5">
        <v>0</v>
      </c>
      <c r="R151" s="5">
        <v>0</v>
      </c>
      <c r="S151" s="5">
        <v>0</v>
      </c>
      <c r="T151" s="5">
        <v>1.2999999999999999E-2</v>
      </c>
      <c r="U151" s="5">
        <v>0</v>
      </c>
      <c r="V151" s="5">
        <v>7.0000000000000001E-3</v>
      </c>
      <c r="W151" s="5">
        <v>0</v>
      </c>
      <c r="X151" s="5">
        <v>0</v>
      </c>
      <c r="Y151" s="5">
        <v>0</v>
      </c>
      <c r="Z151" s="5">
        <v>1.4999999999999999E-2</v>
      </c>
      <c r="AA151" s="5">
        <v>0</v>
      </c>
      <c r="AB151" s="5">
        <v>3.2410000000000001</v>
      </c>
      <c r="AC151" s="5">
        <v>5.3999999999999999E-2</v>
      </c>
      <c r="AD151" s="5">
        <v>0</v>
      </c>
      <c r="AE151" s="5">
        <v>9.2999999999999999E-2</v>
      </c>
      <c r="AF151" s="5">
        <v>4.2000000000000003E-2</v>
      </c>
      <c r="AG151" s="5">
        <v>3.0000000000000001E-3</v>
      </c>
      <c r="AH151" s="5">
        <v>0</v>
      </c>
      <c r="AI151" s="5">
        <v>0</v>
      </c>
      <c r="AJ151" s="5">
        <v>0.39900000000000002</v>
      </c>
      <c r="AK151" s="5">
        <v>95.947000000000003</v>
      </c>
    </row>
    <row r="152" spans="1:37">
      <c r="A152" s="5" t="s">
        <v>746</v>
      </c>
      <c r="B152" s="5">
        <v>140</v>
      </c>
      <c r="C152" s="5"/>
      <c r="D152" s="5">
        <v>125.6</v>
      </c>
      <c r="E152" s="5"/>
      <c r="F152" s="152">
        <v>1E-3</v>
      </c>
      <c r="G152" s="5" t="s">
        <v>799</v>
      </c>
      <c r="H152" s="5" t="s">
        <v>758</v>
      </c>
      <c r="I152" s="5"/>
      <c r="J152" s="5"/>
      <c r="K152" s="5"/>
      <c r="L152" s="5">
        <v>20.02</v>
      </c>
      <c r="M152" s="5" t="s">
        <v>587</v>
      </c>
      <c r="N152" s="5">
        <v>0</v>
      </c>
      <c r="O152" s="5">
        <v>0</v>
      </c>
      <c r="P152" s="5">
        <v>0</v>
      </c>
      <c r="Q152" s="5">
        <v>0</v>
      </c>
      <c r="R152" s="5">
        <v>0</v>
      </c>
      <c r="S152" s="5">
        <v>3.0000000000000001E-3</v>
      </c>
      <c r="T152" s="5">
        <v>1.2999999999999999E-2</v>
      </c>
      <c r="U152" s="5">
        <v>0</v>
      </c>
      <c r="V152" s="5">
        <v>6.0000000000000001E-3</v>
      </c>
      <c r="W152" s="5">
        <v>0</v>
      </c>
      <c r="X152" s="5">
        <v>0</v>
      </c>
      <c r="Y152" s="5">
        <v>0</v>
      </c>
      <c r="Z152" s="5">
        <v>0</v>
      </c>
      <c r="AA152" s="5">
        <v>0</v>
      </c>
      <c r="AB152" s="5">
        <v>8.2040000000000006</v>
      </c>
      <c r="AC152" s="5">
        <v>0.40100000000000002</v>
      </c>
      <c r="AD152" s="5">
        <v>0</v>
      </c>
      <c r="AE152" s="5">
        <v>0.10100000000000001</v>
      </c>
      <c r="AF152" s="5">
        <v>4.7E-2</v>
      </c>
      <c r="AG152" s="5">
        <v>3.0000000000000001E-3</v>
      </c>
      <c r="AH152" s="5">
        <v>0</v>
      </c>
      <c r="AI152" s="5">
        <v>0</v>
      </c>
      <c r="AJ152" s="5">
        <v>0.37</v>
      </c>
      <c r="AK152" s="5">
        <v>90.697999999999993</v>
      </c>
    </row>
    <row r="153" spans="1:37">
      <c r="A153" s="5" t="s">
        <v>746</v>
      </c>
      <c r="B153" s="5">
        <v>141</v>
      </c>
      <c r="C153" s="5"/>
      <c r="D153" s="5">
        <v>126</v>
      </c>
      <c r="E153" s="5"/>
      <c r="F153" s="151">
        <v>0</v>
      </c>
      <c r="G153" s="5" t="s">
        <v>800</v>
      </c>
      <c r="H153" s="5" t="s">
        <v>758</v>
      </c>
      <c r="I153" s="5"/>
      <c r="J153" s="5"/>
      <c r="K153" s="5"/>
      <c r="L153" s="5">
        <v>20.14</v>
      </c>
      <c r="M153" s="5" t="s">
        <v>587</v>
      </c>
      <c r="N153" s="5">
        <v>0</v>
      </c>
      <c r="O153" s="5">
        <v>0</v>
      </c>
      <c r="P153" s="5">
        <v>0</v>
      </c>
      <c r="Q153" s="5">
        <v>0</v>
      </c>
      <c r="R153" s="5">
        <v>0</v>
      </c>
      <c r="S153" s="5">
        <v>3.0000000000000001E-3</v>
      </c>
      <c r="T153" s="5">
        <v>1.2999999999999999E-2</v>
      </c>
      <c r="U153" s="5">
        <v>0</v>
      </c>
      <c r="V153" s="5">
        <v>5.0000000000000001E-3</v>
      </c>
      <c r="W153" s="5">
        <v>0</v>
      </c>
      <c r="X153" s="5">
        <v>0</v>
      </c>
      <c r="Y153" s="5">
        <v>0</v>
      </c>
      <c r="Z153" s="5">
        <v>1.6E-2</v>
      </c>
      <c r="AA153" s="5">
        <v>0</v>
      </c>
      <c r="AB153" s="5">
        <v>5.0620000000000003</v>
      </c>
      <c r="AC153" s="5">
        <v>0.11600000000000001</v>
      </c>
      <c r="AD153" s="5">
        <v>0</v>
      </c>
      <c r="AE153" s="5">
        <v>9.4E-2</v>
      </c>
      <c r="AF153" s="5">
        <v>4.4999999999999998E-2</v>
      </c>
      <c r="AG153" s="5">
        <v>4.0000000000000001E-3</v>
      </c>
      <c r="AH153" s="5">
        <v>0</v>
      </c>
      <c r="AI153" s="5">
        <v>0</v>
      </c>
      <c r="AJ153" s="5">
        <v>0.29599999999999999</v>
      </c>
      <c r="AK153" s="5">
        <v>94.174000000000007</v>
      </c>
    </row>
    <row r="154" spans="1:37">
      <c r="A154" s="5" t="s">
        <v>746</v>
      </c>
      <c r="B154" s="5">
        <v>142</v>
      </c>
      <c r="C154" s="5"/>
      <c r="D154" s="5">
        <v>127.1</v>
      </c>
      <c r="E154" s="5"/>
      <c r="F154" s="151">
        <v>0</v>
      </c>
      <c r="G154" s="5" t="s">
        <v>802</v>
      </c>
      <c r="H154" s="5" t="s">
        <v>758</v>
      </c>
      <c r="I154" s="5"/>
      <c r="J154" s="5"/>
      <c r="K154" s="5"/>
      <c r="L154" s="5">
        <v>20.23</v>
      </c>
      <c r="M154" s="5" t="s">
        <v>587</v>
      </c>
      <c r="N154" s="5">
        <v>0</v>
      </c>
      <c r="O154" s="5">
        <v>0</v>
      </c>
      <c r="P154" s="5">
        <v>0</v>
      </c>
      <c r="Q154" s="5">
        <v>0</v>
      </c>
      <c r="R154" s="5">
        <v>0</v>
      </c>
      <c r="S154" s="5">
        <v>3.0000000000000001E-3</v>
      </c>
      <c r="T154" s="5">
        <v>1.4999999999999999E-2</v>
      </c>
      <c r="U154" s="5">
        <v>0</v>
      </c>
      <c r="V154" s="5">
        <v>5.0000000000000001E-3</v>
      </c>
      <c r="W154" s="5">
        <v>0</v>
      </c>
      <c r="X154" s="5">
        <v>0</v>
      </c>
      <c r="Y154" s="5">
        <v>0</v>
      </c>
      <c r="Z154" s="5">
        <v>1.7000000000000001E-2</v>
      </c>
      <c r="AA154" s="5">
        <v>0</v>
      </c>
      <c r="AB154" s="5">
        <v>3.0249999999999999</v>
      </c>
      <c r="AC154" s="5">
        <v>9.1999999999999998E-2</v>
      </c>
      <c r="AD154" s="5">
        <v>0</v>
      </c>
      <c r="AE154" s="5">
        <v>9.9000000000000005E-2</v>
      </c>
      <c r="AF154" s="5">
        <v>4.2999999999999997E-2</v>
      </c>
      <c r="AG154" s="5">
        <v>4.0000000000000001E-3</v>
      </c>
      <c r="AH154" s="5">
        <v>0</v>
      </c>
      <c r="AI154" s="5">
        <v>9.9000000000000005E-2</v>
      </c>
      <c r="AJ154" s="5">
        <v>0.625</v>
      </c>
      <c r="AK154" s="5">
        <v>95.846999999999994</v>
      </c>
    </row>
    <row r="155" spans="1:37">
      <c r="A155" s="5" t="s">
        <v>746</v>
      </c>
      <c r="B155" s="5">
        <v>152</v>
      </c>
      <c r="C155" s="5"/>
      <c r="D155" s="5">
        <v>127.15</v>
      </c>
      <c r="E155" s="5"/>
      <c r="F155" s="151">
        <v>0</v>
      </c>
      <c r="G155" s="5" t="s">
        <v>807</v>
      </c>
      <c r="H155" s="5" t="s">
        <v>758</v>
      </c>
      <c r="I155" s="5">
        <v>0.1</v>
      </c>
      <c r="J155" s="5"/>
      <c r="K155" s="5"/>
      <c r="L155" s="5">
        <v>20.49</v>
      </c>
      <c r="M155" s="5" t="s">
        <v>587</v>
      </c>
      <c r="N155" s="5">
        <v>0</v>
      </c>
      <c r="O155" s="5">
        <v>0</v>
      </c>
      <c r="P155" s="5">
        <v>1.7999999999999999E-2</v>
      </c>
      <c r="Q155" s="5">
        <v>0</v>
      </c>
      <c r="R155" s="5">
        <v>0</v>
      </c>
      <c r="S155" s="5">
        <v>3.0000000000000001E-3</v>
      </c>
      <c r="T155" s="5">
        <v>8.0000000000000002E-3</v>
      </c>
      <c r="U155" s="5">
        <v>6.0000000000000001E-3</v>
      </c>
      <c r="V155" s="5">
        <v>3.0000000000000001E-3</v>
      </c>
      <c r="W155" s="5">
        <v>0</v>
      </c>
      <c r="X155" s="5">
        <v>0</v>
      </c>
      <c r="Y155" s="5">
        <v>0</v>
      </c>
      <c r="Z155" s="5">
        <v>0</v>
      </c>
      <c r="AA155" s="5">
        <v>0</v>
      </c>
      <c r="AB155" s="5">
        <v>5.4020000000000001</v>
      </c>
      <c r="AC155" s="5">
        <v>0.56399999999999995</v>
      </c>
      <c r="AD155" s="5">
        <v>0</v>
      </c>
      <c r="AE155" s="5">
        <v>9.9000000000000005E-2</v>
      </c>
      <c r="AF155" s="5">
        <v>4.7E-2</v>
      </c>
      <c r="AG155" s="5">
        <v>3.0000000000000001E-3</v>
      </c>
      <c r="AH155" s="5">
        <v>0</v>
      </c>
      <c r="AI155" s="5">
        <v>0</v>
      </c>
      <c r="AJ155" s="5">
        <v>0.32</v>
      </c>
      <c r="AK155" s="5">
        <v>93.338999999999999</v>
      </c>
    </row>
    <row r="156" spans="1:37">
      <c r="A156" s="5" t="s">
        <v>746</v>
      </c>
      <c r="B156" s="5">
        <v>143</v>
      </c>
      <c r="C156" s="5"/>
      <c r="D156" s="5">
        <v>127.4</v>
      </c>
      <c r="E156" s="5"/>
      <c r="F156" s="151">
        <v>0</v>
      </c>
      <c r="G156" s="5" t="s">
        <v>801</v>
      </c>
      <c r="H156" s="5" t="s">
        <v>758</v>
      </c>
      <c r="I156" s="5"/>
      <c r="J156" s="5"/>
      <c r="K156" s="5"/>
      <c r="L156" s="5">
        <v>20.170000000000002</v>
      </c>
      <c r="M156" s="5" t="s">
        <v>587</v>
      </c>
      <c r="N156" s="5">
        <v>0</v>
      </c>
      <c r="O156" s="5">
        <v>0</v>
      </c>
      <c r="P156" s="5">
        <v>0</v>
      </c>
      <c r="Q156" s="5">
        <v>0</v>
      </c>
      <c r="R156" s="5">
        <v>0</v>
      </c>
      <c r="S156" s="5">
        <v>3.0000000000000001E-3</v>
      </c>
      <c r="T156" s="5">
        <v>1.4E-2</v>
      </c>
      <c r="U156" s="5">
        <v>2E-3</v>
      </c>
      <c r="V156" s="5">
        <v>7.0000000000000001E-3</v>
      </c>
      <c r="W156" s="5">
        <v>0</v>
      </c>
      <c r="X156" s="5">
        <v>0</v>
      </c>
      <c r="Y156" s="5">
        <v>0</v>
      </c>
      <c r="Z156" s="5">
        <v>0</v>
      </c>
      <c r="AA156" s="5">
        <v>0</v>
      </c>
      <c r="AB156" s="5">
        <v>9.5380000000000003</v>
      </c>
      <c r="AC156" s="5">
        <v>0.31</v>
      </c>
      <c r="AD156" s="5">
        <v>0</v>
      </c>
      <c r="AE156" s="5">
        <v>0.105</v>
      </c>
      <c r="AF156" s="5">
        <v>4.8000000000000001E-2</v>
      </c>
      <c r="AG156" s="5">
        <v>4.0000000000000001E-3</v>
      </c>
      <c r="AH156" s="5">
        <v>0</v>
      </c>
      <c r="AI156" s="5">
        <v>0</v>
      </c>
      <c r="AJ156" s="5">
        <v>0.47299999999999998</v>
      </c>
      <c r="AK156" s="5">
        <v>89.287000000000006</v>
      </c>
    </row>
    <row r="157" spans="1:37">
      <c r="A157" s="5" t="s">
        <v>746</v>
      </c>
      <c r="B157" s="5">
        <v>195</v>
      </c>
      <c r="C157" s="5"/>
      <c r="D157" s="5">
        <v>127.8</v>
      </c>
      <c r="E157" s="5"/>
      <c r="F157" s="151">
        <v>0</v>
      </c>
      <c r="G157" s="5"/>
      <c r="H157" s="5" t="s">
        <v>758</v>
      </c>
      <c r="I157" s="5"/>
      <c r="J157" s="5"/>
      <c r="K157" s="5"/>
      <c r="L157" s="5">
        <v>20.32</v>
      </c>
      <c r="M157" s="5" t="s">
        <v>587</v>
      </c>
      <c r="N157" s="5">
        <v>0</v>
      </c>
      <c r="O157" s="5">
        <v>0</v>
      </c>
      <c r="P157" s="5">
        <v>0</v>
      </c>
      <c r="Q157" s="5">
        <v>0</v>
      </c>
      <c r="R157" s="5">
        <v>0</v>
      </c>
      <c r="S157" s="5">
        <v>2E-3</v>
      </c>
      <c r="T157" s="5">
        <v>1.4999999999999999E-2</v>
      </c>
      <c r="U157" s="5">
        <v>0</v>
      </c>
      <c r="V157" s="5">
        <v>7.0000000000000001E-3</v>
      </c>
      <c r="W157" s="5">
        <v>0</v>
      </c>
      <c r="X157" s="5">
        <v>0</v>
      </c>
      <c r="Y157" s="5">
        <v>0</v>
      </c>
      <c r="Z157" s="5">
        <v>1.7000000000000001E-2</v>
      </c>
      <c r="AA157" s="5">
        <v>0</v>
      </c>
      <c r="AB157" s="5">
        <v>3.3290000000000002</v>
      </c>
      <c r="AC157" s="5">
        <v>9.2999999999999999E-2</v>
      </c>
      <c r="AD157" s="5">
        <v>0</v>
      </c>
      <c r="AE157" s="5">
        <v>9.6000000000000002E-2</v>
      </c>
      <c r="AF157" s="5">
        <v>3.7999999999999999E-2</v>
      </c>
      <c r="AG157" s="5">
        <v>3.0000000000000001E-3</v>
      </c>
      <c r="AH157" s="5">
        <v>0</v>
      </c>
      <c r="AI157" s="5">
        <v>0</v>
      </c>
      <c r="AJ157" s="5">
        <v>0.51400000000000001</v>
      </c>
      <c r="AK157" s="5">
        <v>95.665999999999997</v>
      </c>
    </row>
    <row r="158" spans="1:37">
      <c r="A158" s="5" t="s">
        <v>746</v>
      </c>
      <c r="B158" s="5">
        <v>153</v>
      </c>
      <c r="C158" s="5"/>
      <c r="D158" s="5">
        <v>128.1</v>
      </c>
      <c r="E158" s="5"/>
      <c r="F158" s="152">
        <v>4.0000000000000001E-3</v>
      </c>
      <c r="G158" s="5" t="s">
        <v>805</v>
      </c>
      <c r="H158" s="5" t="s">
        <v>758</v>
      </c>
      <c r="I158" s="5">
        <v>0.22</v>
      </c>
      <c r="J158" s="5">
        <v>0.36</v>
      </c>
      <c r="K158" s="5">
        <v>3</v>
      </c>
      <c r="L158" s="5">
        <v>20.6</v>
      </c>
      <c r="M158" s="5" t="s">
        <v>587</v>
      </c>
      <c r="N158" s="5">
        <v>0</v>
      </c>
      <c r="O158" s="5">
        <v>0</v>
      </c>
      <c r="P158" s="5">
        <v>0</v>
      </c>
      <c r="Q158" s="5">
        <v>0</v>
      </c>
      <c r="R158" s="5">
        <v>0</v>
      </c>
      <c r="S158" s="5">
        <v>3.0000000000000001E-3</v>
      </c>
      <c r="T158" s="5">
        <v>0</v>
      </c>
      <c r="U158" s="5">
        <v>3.2000000000000001E-2</v>
      </c>
      <c r="V158" s="5">
        <v>0</v>
      </c>
      <c r="W158" s="5">
        <v>0</v>
      </c>
      <c r="X158" s="5">
        <v>0</v>
      </c>
      <c r="Y158" s="5">
        <v>0</v>
      </c>
      <c r="Z158" s="5">
        <v>0</v>
      </c>
      <c r="AA158" s="5">
        <v>0</v>
      </c>
      <c r="AB158" s="5">
        <v>7.5910000000000002</v>
      </c>
      <c r="AC158" s="5">
        <v>0.86799999999999999</v>
      </c>
      <c r="AD158" s="5">
        <v>0</v>
      </c>
      <c r="AE158" s="5">
        <v>0.104</v>
      </c>
      <c r="AF158" s="5">
        <v>4.5999999999999999E-2</v>
      </c>
      <c r="AG158" s="5">
        <v>0</v>
      </c>
      <c r="AH158" s="5">
        <v>0</v>
      </c>
      <c r="AI158" s="5">
        <v>0</v>
      </c>
      <c r="AJ158" s="5">
        <v>0</v>
      </c>
      <c r="AK158" s="5">
        <v>91.171000000000006</v>
      </c>
    </row>
    <row r="159" spans="1:37">
      <c r="A159" s="5" t="s">
        <v>746</v>
      </c>
      <c r="B159" s="5">
        <v>154</v>
      </c>
      <c r="C159" s="5"/>
      <c r="D159" s="5">
        <v>129.9</v>
      </c>
      <c r="E159" s="5"/>
      <c r="F159" s="151">
        <v>0</v>
      </c>
      <c r="G159" s="5" t="s">
        <v>806</v>
      </c>
      <c r="H159" s="5" t="s">
        <v>758</v>
      </c>
      <c r="I159" s="5"/>
      <c r="J159" s="5"/>
      <c r="K159" s="5"/>
      <c r="L159" s="5">
        <v>20.2</v>
      </c>
      <c r="M159" s="5" t="s">
        <v>587</v>
      </c>
      <c r="N159" s="5">
        <v>0</v>
      </c>
      <c r="O159" s="5">
        <v>0</v>
      </c>
      <c r="P159" s="5">
        <v>0</v>
      </c>
      <c r="Q159" s="5">
        <v>0</v>
      </c>
      <c r="R159" s="5">
        <v>0.01</v>
      </c>
      <c r="S159" s="5">
        <v>0</v>
      </c>
      <c r="T159" s="5">
        <v>1.2E-2</v>
      </c>
      <c r="U159" s="5">
        <v>3.0000000000000001E-3</v>
      </c>
      <c r="V159" s="5">
        <v>6.0000000000000001E-3</v>
      </c>
      <c r="W159" s="5">
        <v>0</v>
      </c>
      <c r="X159" s="5">
        <v>0</v>
      </c>
      <c r="Y159" s="5">
        <v>0</v>
      </c>
      <c r="Z159" s="5">
        <v>1.4999999999999999E-2</v>
      </c>
      <c r="AA159" s="5">
        <v>0</v>
      </c>
      <c r="AB159" s="5">
        <v>2.9540000000000002</v>
      </c>
      <c r="AC159" s="5">
        <v>0.113</v>
      </c>
      <c r="AD159" s="5">
        <v>0</v>
      </c>
      <c r="AE159" s="5">
        <v>9.1999999999999998E-2</v>
      </c>
      <c r="AF159" s="5">
        <v>3.6999999999999998E-2</v>
      </c>
      <c r="AG159" s="5">
        <v>3.0000000000000001E-3</v>
      </c>
      <c r="AH159" s="5">
        <v>0</v>
      </c>
      <c r="AI159" s="5">
        <v>0</v>
      </c>
      <c r="AJ159" s="5">
        <v>0.33700000000000002</v>
      </c>
      <c r="AK159" s="5">
        <v>96.234999999999999</v>
      </c>
    </row>
    <row r="160" spans="1:37">
      <c r="A160" s="5" t="s">
        <v>746</v>
      </c>
      <c r="B160" s="5">
        <v>155</v>
      </c>
      <c r="C160" s="5"/>
      <c r="D160" s="5">
        <v>131.1</v>
      </c>
      <c r="E160" s="5"/>
      <c r="F160" s="152">
        <v>1E-3</v>
      </c>
      <c r="G160" s="5" t="s">
        <v>808</v>
      </c>
      <c r="H160" s="5" t="s">
        <v>758</v>
      </c>
      <c r="I160" s="5"/>
      <c r="J160" s="5"/>
      <c r="K160" s="5"/>
      <c r="L160" s="5">
        <v>20.23</v>
      </c>
      <c r="M160" s="5" t="s">
        <v>587</v>
      </c>
      <c r="N160" s="5">
        <v>0</v>
      </c>
      <c r="O160" s="5">
        <v>0</v>
      </c>
      <c r="P160" s="5">
        <v>0</v>
      </c>
      <c r="Q160" s="5">
        <v>0</v>
      </c>
      <c r="R160" s="5">
        <v>6.0000000000000001E-3</v>
      </c>
      <c r="S160" s="5">
        <v>2E-3</v>
      </c>
      <c r="T160" s="5">
        <v>2E-3</v>
      </c>
      <c r="U160" s="5">
        <v>3.5000000000000003E-2</v>
      </c>
      <c r="V160" s="5">
        <v>0</v>
      </c>
      <c r="W160" s="5">
        <v>0</v>
      </c>
      <c r="X160" s="5">
        <v>0</v>
      </c>
      <c r="Y160" s="5">
        <v>0</v>
      </c>
      <c r="Z160" s="5">
        <v>0</v>
      </c>
      <c r="AA160" s="5">
        <v>0</v>
      </c>
      <c r="AB160" s="5">
        <v>2.4849999999999999</v>
      </c>
      <c r="AC160" s="5">
        <v>1.4470000000000001</v>
      </c>
      <c r="AD160" s="5">
        <v>0</v>
      </c>
      <c r="AE160" s="5">
        <v>0.108</v>
      </c>
      <c r="AF160" s="5">
        <v>4.2999999999999997E-2</v>
      </c>
      <c r="AG160" s="5">
        <v>2E-3</v>
      </c>
      <c r="AH160" s="5">
        <v>0</v>
      </c>
      <c r="AI160" s="5">
        <v>0</v>
      </c>
      <c r="AJ160" s="5">
        <v>0</v>
      </c>
      <c r="AK160" s="5">
        <v>95.608999999999995</v>
      </c>
    </row>
    <row r="161" spans="1:37">
      <c r="A161" s="5" t="s">
        <v>746</v>
      </c>
      <c r="B161" s="5">
        <v>161</v>
      </c>
      <c r="C161" s="5"/>
      <c r="D161" s="5">
        <v>132.05000000000001</v>
      </c>
      <c r="E161" s="5"/>
      <c r="F161" s="151">
        <v>0</v>
      </c>
      <c r="G161" s="5"/>
      <c r="H161" s="5" t="s">
        <v>758</v>
      </c>
      <c r="I161" s="5">
        <v>0.19</v>
      </c>
      <c r="J161" s="5">
        <v>0.23</v>
      </c>
      <c r="K161" s="5">
        <v>3</v>
      </c>
      <c r="L161" s="5">
        <v>20.22</v>
      </c>
      <c r="M161" s="5" t="s">
        <v>587</v>
      </c>
      <c r="N161" s="5">
        <v>0</v>
      </c>
      <c r="O161" s="5">
        <v>0</v>
      </c>
      <c r="P161" s="5">
        <v>0</v>
      </c>
      <c r="Q161" s="5">
        <v>0</v>
      </c>
      <c r="R161" s="5">
        <v>8.0000000000000002E-3</v>
      </c>
      <c r="S161" s="5">
        <v>3.0000000000000001E-3</v>
      </c>
      <c r="T161" s="5">
        <v>1.7999999999999999E-2</v>
      </c>
      <c r="U161" s="5">
        <v>0</v>
      </c>
      <c r="V161" s="5">
        <v>6.0000000000000001E-3</v>
      </c>
      <c r="W161" s="5">
        <v>3.0000000000000001E-3</v>
      </c>
      <c r="X161" s="5">
        <v>0</v>
      </c>
      <c r="Y161" s="5">
        <v>0</v>
      </c>
      <c r="Z161" s="5">
        <v>2.1999999999999999E-2</v>
      </c>
      <c r="AA161" s="5">
        <v>0</v>
      </c>
      <c r="AB161" s="5">
        <v>6.2220000000000004</v>
      </c>
      <c r="AC161" s="5">
        <v>7.4999999999999997E-2</v>
      </c>
      <c r="AD161" s="5">
        <v>0</v>
      </c>
      <c r="AE161" s="5">
        <v>9.7000000000000003E-2</v>
      </c>
      <c r="AF161" s="5">
        <v>4.1000000000000002E-2</v>
      </c>
      <c r="AG161" s="5">
        <v>4.0000000000000001E-3</v>
      </c>
      <c r="AH161" s="5">
        <v>0</v>
      </c>
      <c r="AI161" s="5">
        <v>0</v>
      </c>
      <c r="AJ161" s="5">
        <v>0.82399999999999995</v>
      </c>
      <c r="AK161" s="5">
        <v>92.448999999999998</v>
      </c>
    </row>
    <row r="162" spans="1:37">
      <c r="A162" s="5" t="s">
        <v>746</v>
      </c>
      <c r="B162" s="5">
        <v>156</v>
      </c>
      <c r="C162" s="5"/>
      <c r="D162" s="5">
        <v>132.80000000000001</v>
      </c>
      <c r="E162" s="5"/>
      <c r="F162" s="150">
        <v>8.0000000000000002E-3</v>
      </c>
      <c r="G162" s="5" t="s">
        <v>809</v>
      </c>
      <c r="H162" s="5" t="s">
        <v>758</v>
      </c>
      <c r="I162" s="5"/>
      <c r="J162" s="5"/>
      <c r="K162" s="5"/>
      <c r="L162" s="5">
        <v>20.010000000000002</v>
      </c>
      <c r="M162" s="5" t="s">
        <v>587</v>
      </c>
      <c r="N162" s="5">
        <v>0</v>
      </c>
      <c r="O162" s="5">
        <v>0.14599999999999999</v>
      </c>
      <c r="P162" s="5">
        <v>0</v>
      </c>
      <c r="Q162" s="5">
        <v>1.0999999999999999E-2</v>
      </c>
      <c r="R162" s="5">
        <v>4.7E-2</v>
      </c>
      <c r="S162" s="5">
        <v>5.0000000000000001E-3</v>
      </c>
      <c r="T162" s="5">
        <v>1.4E-2</v>
      </c>
      <c r="U162" s="5">
        <v>0</v>
      </c>
      <c r="V162" s="5">
        <v>6.0000000000000001E-3</v>
      </c>
      <c r="W162" s="5">
        <v>0</v>
      </c>
      <c r="X162" s="5">
        <v>6.0000000000000001E-3</v>
      </c>
      <c r="Y162" s="5">
        <v>0</v>
      </c>
      <c r="Z162" s="5">
        <v>0</v>
      </c>
      <c r="AA162" s="5">
        <v>0</v>
      </c>
      <c r="AB162" s="5">
        <v>16.004000000000001</v>
      </c>
      <c r="AC162" s="5">
        <v>0.14699999999999999</v>
      </c>
      <c r="AD162" s="5">
        <v>0</v>
      </c>
      <c r="AE162" s="5">
        <v>0.13100000000000001</v>
      </c>
      <c r="AF162" s="5">
        <v>5.8999999999999997E-2</v>
      </c>
      <c r="AG162" s="5">
        <v>4.0000000000000001E-3</v>
      </c>
      <c r="AH162" s="5">
        <v>0</v>
      </c>
      <c r="AI162" s="5">
        <v>0</v>
      </c>
      <c r="AJ162" s="5">
        <v>0.28899999999999998</v>
      </c>
      <c r="AK162" s="5">
        <v>82.984999999999999</v>
      </c>
    </row>
    <row r="163" spans="1:37">
      <c r="A163" s="5" t="s">
        <v>746</v>
      </c>
      <c r="B163" s="5">
        <v>162</v>
      </c>
      <c r="C163" s="5"/>
      <c r="D163" s="5">
        <v>133</v>
      </c>
      <c r="E163" s="5"/>
      <c r="F163" s="151">
        <v>0</v>
      </c>
      <c r="G163" s="5" t="s">
        <v>814</v>
      </c>
      <c r="H163" s="5" t="s">
        <v>758</v>
      </c>
      <c r="I163" s="5">
        <v>0.05</v>
      </c>
      <c r="J163" s="5">
        <v>0.12</v>
      </c>
      <c r="K163" s="5"/>
      <c r="L163" s="5">
        <v>31.13</v>
      </c>
      <c r="M163" s="5" t="s">
        <v>587</v>
      </c>
      <c r="N163" s="5">
        <v>0</v>
      </c>
      <c r="O163" s="5">
        <v>0</v>
      </c>
      <c r="P163" s="5">
        <v>0</v>
      </c>
      <c r="Q163" s="5">
        <v>8.0000000000000002E-3</v>
      </c>
      <c r="R163" s="5">
        <v>8.9999999999999993E-3</v>
      </c>
      <c r="S163" s="5">
        <v>3.0000000000000001E-3</v>
      </c>
      <c r="T163" s="5">
        <v>2.1000000000000001E-2</v>
      </c>
      <c r="U163" s="5">
        <v>0</v>
      </c>
      <c r="V163" s="5">
        <v>8.0000000000000002E-3</v>
      </c>
      <c r="W163" s="5">
        <v>0</v>
      </c>
      <c r="X163" s="5">
        <v>0</v>
      </c>
      <c r="Y163" s="5">
        <v>0</v>
      </c>
      <c r="Z163" s="5">
        <v>0</v>
      </c>
      <c r="AA163" s="5">
        <v>0</v>
      </c>
      <c r="AB163" s="5">
        <v>5.4530000000000003</v>
      </c>
      <c r="AC163" s="5">
        <v>5.3999999999999999E-2</v>
      </c>
      <c r="AD163" s="5">
        <v>0</v>
      </c>
      <c r="AE163" s="5">
        <v>0</v>
      </c>
      <c r="AF163" s="5">
        <v>0</v>
      </c>
      <c r="AG163" s="5">
        <v>4.0000000000000001E-3</v>
      </c>
      <c r="AH163" s="5">
        <v>1.9E-2</v>
      </c>
      <c r="AI163" s="5">
        <v>8.4000000000000005E-2</v>
      </c>
      <c r="AJ163" s="5">
        <v>0.61799999999999999</v>
      </c>
      <c r="AK163" s="5">
        <v>86.296000000000006</v>
      </c>
    </row>
    <row r="164" spans="1:37">
      <c r="A164" s="5" t="s">
        <v>746</v>
      </c>
      <c r="B164" s="5">
        <v>163</v>
      </c>
      <c r="C164" s="5"/>
      <c r="D164" s="5">
        <v>133.1</v>
      </c>
      <c r="E164" s="5"/>
      <c r="F164" s="151">
        <v>0</v>
      </c>
      <c r="G164" s="5" t="s">
        <v>815</v>
      </c>
      <c r="H164" s="5" t="s">
        <v>758</v>
      </c>
      <c r="I164" s="5">
        <v>0.04</v>
      </c>
      <c r="J164" s="5">
        <v>0.14000000000000001</v>
      </c>
      <c r="K164" s="5">
        <v>3</v>
      </c>
      <c r="L164" s="5">
        <v>20.23</v>
      </c>
      <c r="M164" s="5" t="s">
        <v>587</v>
      </c>
      <c r="N164" s="5">
        <v>0</v>
      </c>
      <c r="O164" s="5">
        <v>0</v>
      </c>
      <c r="P164" s="5">
        <v>0</v>
      </c>
      <c r="Q164" s="5">
        <v>3.0000000000000001E-3</v>
      </c>
      <c r="R164" s="5">
        <v>1.2999999999999999E-2</v>
      </c>
      <c r="S164" s="5">
        <v>2E-3</v>
      </c>
      <c r="T164" s="5">
        <v>2.1999999999999999E-2</v>
      </c>
      <c r="U164" s="5">
        <v>2E-3</v>
      </c>
      <c r="V164" s="5">
        <v>0.01</v>
      </c>
      <c r="W164" s="5">
        <v>0</v>
      </c>
      <c r="X164" s="5">
        <v>0</v>
      </c>
      <c r="Y164" s="5">
        <v>0</v>
      </c>
      <c r="Z164" s="5">
        <v>1.9E-2</v>
      </c>
      <c r="AA164" s="5">
        <v>0</v>
      </c>
      <c r="AB164" s="5">
        <v>3.3809999999999998</v>
      </c>
      <c r="AC164" s="5">
        <v>0.21099999999999999</v>
      </c>
      <c r="AD164" s="5">
        <v>0</v>
      </c>
      <c r="AE164" s="5">
        <v>0.1</v>
      </c>
      <c r="AF164" s="5">
        <v>4.3999999999999997E-2</v>
      </c>
      <c r="AG164" s="5">
        <v>4.0000000000000001E-3</v>
      </c>
      <c r="AH164" s="5">
        <v>0</v>
      </c>
      <c r="AI164" s="5">
        <v>0</v>
      </c>
      <c r="AJ164" s="5">
        <v>0.56000000000000005</v>
      </c>
      <c r="AK164" s="5">
        <v>95.438000000000002</v>
      </c>
    </row>
    <row r="165" spans="1:37">
      <c r="A165" s="5" t="s">
        <v>746</v>
      </c>
      <c r="B165" s="5">
        <v>164</v>
      </c>
      <c r="C165" s="5"/>
      <c r="D165" s="5">
        <v>133.30000000000001</v>
      </c>
      <c r="E165" s="5"/>
      <c r="F165" s="151">
        <v>0</v>
      </c>
      <c r="G165" s="5" t="s">
        <v>816</v>
      </c>
      <c r="H165" s="5" t="s">
        <v>758</v>
      </c>
      <c r="I165" s="5">
        <v>0.01</v>
      </c>
      <c r="J165" s="5">
        <v>0.03</v>
      </c>
      <c r="K165" s="5">
        <v>3</v>
      </c>
      <c r="L165" s="5">
        <v>20.2</v>
      </c>
      <c r="M165" s="5" t="s">
        <v>587</v>
      </c>
      <c r="N165" s="5">
        <v>0</v>
      </c>
      <c r="O165" s="5">
        <v>0</v>
      </c>
      <c r="P165" s="5">
        <v>0</v>
      </c>
      <c r="Q165" s="5">
        <v>4.9000000000000002E-2</v>
      </c>
      <c r="R165" s="5">
        <v>9.2999999999999999E-2</v>
      </c>
      <c r="S165" s="5">
        <v>7.0000000000000001E-3</v>
      </c>
      <c r="T165" s="5">
        <v>1.2E-2</v>
      </c>
      <c r="U165" s="5">
        <v>0</v>
      </c>
      <c r="V165" s="5">
        <v>5.0000000000000001E-3</v>
      </c>
      <c r="W165" s="5">
        <v>0</v>
      </c>
      <c r="X165" s="5">
        <v>0</v>
      </c>
      <c r="Y165" s="5">
        <v>0</v>
      </c>
      <c r="Z165" s="5">
        <v>4.3999999999999997E-2</v>
      </c>
      <c r="AA165" s="5">
        <v>0</v>
      </c>
      <c r="AB165" s="5">
        <v>4.8630000000000004</v>
      </c>
      <c r="AC165" s="5">
        <v>0.10100000000000001</v>
      </c>
      <c r="AD165" s="5">
        <v>0</v>
      </c>
      <c r="AE165" s="5">
        <v>8.8999999999999996E-2</v>
      </c>
      <c r="AF165" s="5">
        <v>4.2999999999999997E-2</v>
      </c>
      <c r="AG165" s="5">
        <v>3.0000000000000001E-3</v>
      </c>
      <c r="AH165" s="5">
        <v>0</v>
      </c>
      <c r="AI165" s="5">
        <v>0.13300000000000001</v>
      </c>
      <c r="AJ165" s="5">
        <v>0.47399999999999998</v>
      </c>
      <c r="AK165" s="5">
        <v>93.941000000000003</v>
      </c>
    </row>
    <row r="166" spans="1:37">
      <c r="A166" s="5" t="s">
        <v>746</v>
      </c>
      <c r="B166" s="5">
        <v>158</v>
      </c>
      <c r="C166" s="5"/>
      <c r="D166" s="5">
        <v>133.5</v>
      </c>
      <c r="E166" s="5"/>
      <c r="F166" s="162">
        <v>0.01</v>
      </c>
      <c r="G166" s="5" t="s">
        <v>811</v>
      </c>
      <c r="H166" s="5" t="s">
        <v>758</v>
      </c>
      <c r="I166" s="5">
        <v>0.03</v>
      </c>
      <c r="J166" s="5"/>
      <c r="K166" s="5"/>
      <c r="L166" s="5">
        <v>20.329999999999998</v>
      </c>
      <c r="M166" s="5" t="s">
        <v>587</v>
      </c>
      <c r="N166" s="5">
        <v>0</v>
      </c>
      <c r="O166" s="5">
        <v>0</v>
      </c>
      <c r="P166" s="5">
        <v>0</v>
      </c>
      <c r="Q166" s="5">
        <v>0.04</v>
      </c>
      <c r="R166" s="5">
        <v>0.01</v>
      </c>
      <c r="S166" s="5">
        <v>6.0000000000000001E-3</v>
      </c>
      <c r="T166" s="5">
        <v>2.1000000000000001E-2</v>
      </c>
      <c r="U166" s="5">
        <v>0</v>
      </c>
      <c r="V166" s="5">
        <v>7.0000000000000001E-3</v>
      </c>
      <c r="W166" s="5">
        <v>0</v>
      </c>
      <c r="X166" s="5">
        <v>8.0000000000000002E-3</v>
      </c>
      <c r="Y166" s="5">
        <v>0</v>
      </c>
      <c r="Z166" s="5">
        <v>6.0999999999999999E-2</v>
      </c>
      <c r="AA166" s="5">
        <v>0</v>
      </c>
      <c r="AB166" s="5">
        <v>12.651</v>
      </c>
      <c r="AC166" s="5">
        <v>8.4000000000000005E-2</v>
      </c>
      <c r="AD166" s="5">
        <v>0</v>
      </c>
      <c r="AE166" s="5">
        <v>0.115</v>
      </c>
      <c r="AF166" s="5">
        <v>5.3999999999999999E-2</v>
      </c>
      <c r="AG166" s="5">
        <v>5.0000000000000001E-3</v>
      </c>
      <c r="AH166" s="5">
        <v>0</v>
      </c>
      <c r="AI166" s="5">
        <v>0.13300000000000001</v>
      </c>
      <c r="AJ166" s="5">
        <v>0.58499999999999996</v>
      </c>
      <c r="AK166" s="5">
        <v>86.046999999999997</v>
      </c>
    </row>
    <row r="167" spans="1:37">
      <c r="A167" s="5" t="s">
        <v>746</v>
      </c>
      <c r="B167" s="5">
        <v>160</v>
      </c>
      <c r="C167" s="5"/>
      <c r="D167" s="5">
        <v>133.5</v>
      </c>
      <c r="E167" s="5"/>
      <c r="F167" s="162">
        <v>1.4999999999999999E-2</v>
      </c>
      <c r="G167" s="5" t="s">
        <v>813</v>
      </c>
      <c r="H167" s="5" t="s">
        <v>758</v>
      </c>
      <c r="I167" s="5"/>
      <c r="J167" s="5"/>
      <c r="K167" s="5"/>
      <c r="L167" s="5">
        <v>20.45</v>
      </c>
      <c r="M167" s="5" t="s">
        <v>587</v>
      </c>
      <c r="N167" s="5">
        <v>0</v>
      </c>
      <c r="O167" s="5">
        <v>0</v>
      </c>
      <c r="P167" s="5">
        <v>0</v>
      </c>
      <c r="Q167" s="5">
        <v>3.6999999999999998E-2</v>
      </c>
      <c r="R167" s="5">
        <v>0</v>
      </c>
      <c r="S167" s="5">
        <v>4.0000000000000001E-3</v>
      </c>
      <c r="T167" s="5">
        <v>2E-3</v>
      </c>
      <c r="U167" s="5">
        <v>0</v>
      </c>
      <c r="V167" s="5">
        <v>0</v>
      </c>
      <c r="W167" s="5">
        <v>0</v>
      </c>
      <c r="X167" s="5">
        <v>8.9999999999999993E-3</v>
      </c>
      <c r="Y167" s="5">
        <v>0</v>
      </c>
      <c r="Z167" s="5">
        <v>0.06</v>
      </c>
      <c r="AA167" s="5">
        <v>0</v>
      </c>
      <c r="AB167" s="5">
        <v>19.292999999999999</v>
      </c>
      <c r="AC167" s="5">
        <v>6.0999999999999999E-2</v>
      </c>
      <c r="AD167" s="5">
        <v>0</v>
      </c>
      <c r="AE167" s="5">
        <v>9.7000000000000003E-2</v>
      </c>
      <c r="AF167" s="5">
        <v>3.5999999999999997E-2</v>
      </c>
      <c r="AG167" s="5">
        <v>0</v>
      </c>
      <c r="AH167" s="5">
        <v>0</v>
      </c>
      <c r="AI167" s="5">
        <v>0</v>
      </c>
      <c r="AJ167" s="5">
        <v>0.159</v>
      </c>
      <c r="AK167" s="5">
        <v>80.05</v>
      </c>
    </row>
    <row r="168" spans="1:37">
      <c r="A168" s="5" t="s">
        <v>746</v>
      </c>
      <c r="B168" s="5">
        <v>165</v>
      </c>
      <c r="C168" s="5"/>
      <c r="D168" s="5">
        <v>133.5</v>
      </c>
      <c r="E168" s="5"/>
      <c r="F168" s="163">
        <v>2.1999999999999999E-2</v>
      </c>
      <c r="G168" s="5" t="s">
        <v>817</v>
      </c>
      <c r="H168" s="5" t="s">
        <v>758</v>
      </c>
      <c r="I168" s="5">
        <v>0.15</v>
      </c>
      <c r="J168" s="5">
        <v>0.38</v>
      </c>
      <c r="K168" s="5">
        <v>4</v>
      </c>
      <c r="L168" s="5">
        <v>20.02</v>
      </c>
      <c r="M168" s="5" t="s">
        <v>587</v>
      </c>
      <c r="N168" s="5">
        <v>0</v>
      </c>
      <c r="O168" s="5">
        <v>0</v>
      </c>
      <c r="P168" s="5">
        <v>0</v>
      </c>
      <c r="Q168" s="5">
        <v>3.6999999999999998E-2</v>
      </c>
      <c r="R168" s="5">
        <v>1.0999999999999999E-2</v>
      </c>
      <c r="S168" s="5">
        <v>6.0000000000000001E-3</v>
      </c>
      <c r="T168" s="5">
        <v>2E-3</v>
      </c>
      <c r="U168" s="5">
        <v>0</v>
      </c>
      <c r="V168" s="5">
        <v>0</v>
      </c>
      <c r="W168" s="5">
        <v>0</v>
      </c>
      <c r="X168" s="5">
        <v>8.0000000000000002E-3</v>
      </c>
      <c r="Y168" s="5">
        <v>0</v>
      </c>
      <c r="Z168" s="5">
        <v>6.6000000000000003E-2</v>
      </c>
      <c r="AA168" s="5">
        <v>0</v>
      </c>
      <c r="AB168" s="5">
        <v>20.297000000000001</v>
      </c>
      <c r="AC168" s="5">
        <v>0</v>
      </c>
      <c r="AD168" s="5">
        <v>0</v>
      </c>
      <c r="AE168" s="5">
        <v>9.9000000000000005E-2</v>
      </c>
      <c r="AF168" s="5">
        <v>4.2999999999999997E-2</v>
      </c>
      <c r="AG168" s="5">
        <v>0</v>
      </c>
      <c r="AH168" s="5">
        <v>0</v>
      </c>
      <c r="AI168" s="5">
        <v>0</v>
      </c>
      <c r="AJ168" s="5">
        <v>0.19500000000000001</v>
      </c>
      <c r="AK168" s="5">
        <v>78.888999999999996</v>
      </c>
    </row>
    <row r="169" spans="1:37">
      <c r="A169" s="5" t="s">
        <v>746</v>
      </c>
      <c r="B169" s="5">
        <v>166</v>
      </c>
      <c r="C169" s="5"/>
      <c r="D169" s="5">
        <v>133.69999999999999</v>
      </c>
      <c r="E169" s="5"/>
      <c r="F169" s="151">
        <v>0</v>
      </c>
      <c r="G169" s="5"/>
      <c r="H169" s="5" t="s">
        <v>758</v>
      </c>
      <c r="I169" s="5">
        <v>0.05</v>
      </c>
      <c r="J169" s="5"/>
      <c r="K169" s="5"/>
      <c r="L169" s="5">
        <v>27.48</v>
      </c>
      <c r="M169" s="5" t="s">
        <v>587</v>
      </c>
      <c r="N169" s="5">
        <v>0</v>
      </c>
      <c r="O169" s="5">
        <v>0</v>
      </c>
      <c r="P169" s="5">
        <v>0</v>
      </c>
      <c r="Q169" s="5">
        <v>1.4999999999999999E-2</v>
      </c>
      <c r="R169" s="5">
        <v>9.9000000000000005E-2</v>
      </c>
      <c r="S169" s="5">
        <v>4.0000000000000001E-3</v>
      </c>
      <c r="T169" s="5">
        <v>1.7999999999999999E-2</v>
      </c>
      <c r="U169" s="5">
        <v>0</v>
      </c>
      <c r="V169" s="5">
        <v>7.0000000000000001E-3</v>
      </c>
      <c r="W169" s="5">
        <v>0</v>
      </c>
      <c r="X169" s="5">
        <v>0</v>
      </c>
      <c r="Y169" s="5">
        <v>0</v>
      </c>
      <c r="Z169" s="5">
        <v>2.3E-2</v>
      </c>
      <c r="AA169" s="5">
        <v>0</v>
      </c>
      <c r="AB169" s="5">
        <v>7.4189999999999996</v>
      </c>
      <c r="AC169" s="5">
        <v>7.5999999999999998E-2</v>
      </c>
      <c r="AD169" s="5">
        <v>0</v>
      </c>
      <c r="AE169" s="5">
        <v>9.1999999999999998E-2</v>
      </c>
      <c r="AF169" s="5">
        <v>4.1000000000000002E-2</v>
      </c>
      <c r="AG169" s="5">
        <v>4.0000000000000001E-3</v>
      </c>
      <c r="AH169" s="5">
        <v>0</v>
      </c>
      <c r="AI169" s="5">
        <v>7.8E-2</v>
      </c>
      <c r="AJ169" s="5">
        <v>0.61099999999999999</v>
      </c>
      <c r="AK169" s="5">
        <v>76.608999999999995</v>
      </c>
    </row>
    <row r="170" spans="1:37">
      <c r="A170" s="5" t="s">
        <v>746</v>
      </c>
      <c r="B170" s="5">
        <v>157</v>
      </c>
      <c r="C170" s="5"/>
      <c r="D170" s="5">
        <v>133.9</v>
      </c>
      <c r="E170" s="5"/>
      <c r="F170" s="162">
        <v>1.2E-2</v>
      </c>
      <c r="G170" s="5" t="s">
        <v>810</v>
      </c>
      <c r="H170" s="5" t="s">
        <v>758</v>
      </c>
      <c r="I170" s="5"/>
      <c r="J170" s="5"/>
      <c r="K170" s="5"/>
      <c r="L170" s="5">
        <v>20.6</v>
      </c>
      <c r="M170" s="5" t="s">
        <v>587</v>
      </c>
      <c r="N170" s="5">
        <v>0</v>
      </c>
      <c r="O170" s="5">
        <v>0</v>
      </c>
      <c r="P170" s="5">
        <v>0</v>
      </c>
      <c r="Q170" s="5">
        <v>8.9999999999999993E-3</v>
      </c>
      <c r="R170" s="5">
        <v>3.9E-2</v>
      </c>
      <c r="S170" s="5">
        <v>5.0000000000000001E-3</v>
      </c>
      <c r="T170" s="5">
        <v>1.2999999999999999E-2</v>
      </c>
      <c r="U170" s="5">
        <v>3.0000000000000001E-3</v>
      </c>
      <c r="V170" s="5">
        <v>5.0000000000000001E-3</v>
      </c>
      <c r="W170" s="5">
        <v>0</v>
      </c>
      <c r="X170" s="5">
        <v>0</v>
      </c>
      <c r="Y170" s="5">
        <v>0</v>
      </c>
      <c r="Z170" s="5">
        <v>0</v>
      </c>
      <c r="AA170" s="5">
        <v>0</v>
      </c>
      <c r="AB170" s="5">
        <v>11.864000000000001</v>
      </c>
      <c r="AC170" s="5">
        <v>0.29899999999999999</v>
      </c>
      <c r="AD170" s="5">
        <v>0</v>
      </c>
      <c r="AE170" s="5">
        <v>0.123</v>
      </c>
      <c r="AF170" s="5">
        <v>5.8000000000000003E-2</v>
      </c>
      <c r="AG170" s="5">
        <v>3.0000000000000001E-3</v>
      </c>
      <c r="AH170" s="5">
        <v>0</v>
      </c>
      <c r="AI170" s="5">
        <v>0</v>
      </c>
      <c r="AJ170" s="5">
        <v>0.26800000000000002</v>
      </c>
      <c r="AK170" s="5">
        <v>87.088999999999999</v>
      </c>
    </row>
    <row r="171" spans="1:37">
      <c r="A171" s="5" t="s">
        <v>746</v>
      </c>
      <c r="B171" s="5">
        <v>159</v>
      </c>
      <c r="C171" s="5"/>
      <c r="D171" s="5">
        <v>134.1</v>
      </c>
      <c r="E171" s="5"/>
      <c r="F171" s="151">
        <v>0</v>
      </c>
      <c r="G171" s="5" t="s">
        <v>812</v>
      </c>
      <c r="H171" s="5" t="s">
        <v>758</v>
      </c>
      <c r="I171" s="5"/>
      <c r="J171" s="5"/>
      <c r="K171" s="5"/>
      <c r="L171" s="5">
        <v>20.2</v>
      </c>
      <c r="M171" s="5" t="s">
        <v>587</v>
      </c>
      <c r="N171" s="5">
        <v>0</v>
      </c>
      <c r="O171" s="5">
        <v>0</v>
      </c>
      <c r="P171" s="5">
        <v>0</v>
      </c>
      <c r="Q171" s="5">
        <v>5.0000000000000001E-3</v>
      </c>
      <c r="R171" s="5">
        <v>7.0000000000000001E-3</v>
      </c>
      <c r="S171" s="5">
        <v>3.0000000000000001E-3</v>
      </c>
      <c r="T171" s="5">
        <v>2.1000000000000001E-2</v>
      </c>
      <c r="U171" s="5">
        <v>3.0000000000000001E-3</v>
      </c>
      <c r="V171" s="5">
        <v>7.0000000000000001E-3</v>
      </c>
      <c r="W171" s="5">
        <v>0</v>
      </c>
      <c r="X171" s="5">
        <v>0</v>
      </c>
      <c r="Y171" s="5">
        <v>0</v>
      </c>
      <c r="Z171" s="5">
        <v>0</v>
      </c>
      <c r="AA171" s="5">
        <v>0</v>
      </c>
      <c r="AB171" s="5">
        <v>5.39</v>
      </c>
      <c r="AC171" s="5">
        <v>0.10299999999999999</v>
      </c>
      <c r="AD171" s="5">
        <v>0</v>
      </c>
      <c r="AE171" s="5">
        <v>9.5000000000000001E-2</v>
      </c>
      <c r="AF171" s="5">
        <v>4.3999999999999997E-2</v>
      </c>
      <c r="AG171" s="5">
        <v>4.0000000000000001E-3</v>
      </c>
      <c r="AH171" s="5">
        <v>0</v>
      </c>
      <c r="AI171" s="5">
        <v>0.121</v>
      </c>
      <c r="AJ171" s="5">
        <v>0.6</v>
      </c>
      <c r="AK171" s="5">
        <v>93.457999999999998</v>
      </c>
    </row>
    <row r="172" spans="1:37">
      <c r="A172" s="5" t="s">
        <v>746</v>
      </c>
      <c r="B172" s="5">
        <v>167</v>
      </c>
      <c r="C172" s="5"/>
      <c r="D172" s="5">
        <v>134.55000000000001</v>
      </c>
      <c r="E172" s="5"/>
      <c r="F172" s="151">
        <v>0</v>
      </c>
      <c r="G172" s="5" t="s">
        <v>818</v>
      </c>
      <c r="H172" s="5" t="s">
        <v>758</v>
      </c>
      <c r="I172" s="5"/>
      <c r="J172" s="5"/>
      <c r="K172" s="5"/>
      <c r="L172" s="5">
        <v>25.71</v>
      </c>
      <c r="M172" s="5" t="s">
        <v>587</v>
      </c>
      <c r="N172" s="5">
        <v>0</v>
      </c>
      <c r="O172" s="5">
        <v>0</v>
      </c>
      <c r="P172" s="5">
        <v>0</v>
      </c>
      <c r="Q172" s="5">
        <v>4.0000000000000001E-3</v>
      </c>
      <c r="R172" s="5">
        <v>8.0000000000000002E-3</v>
      </c>
      <c r="S172" s="5">
        <v>3.0000000000000001E-3</v>
      </c>
      <c r="T172" s="5">
        <v>2.1000000000000001E-2</v>
      </c>
      <c r="U172" s="5">
        <v>0</v>
      </c>
      <c r="V172" s="5">
        <v>8.0000000000000002E-3</v>
      </c>
      <c r="W172" s="5">
        <v>0</v>
      </c>
      <c r="X172" s="5">
        <v>0</v>
      </c>
      <c r="Y172" s="5">
        <v>0</v>
      </c>
      <c r="Z172" s="5">
        <v>0</v>
      </c>
      <c r="AA172" s="5">
        <v>0</v>
      </c>
      <c r="AB172" s="5">
        <v>2.7269999999999999</v>
      </c>
      <c r="AC172" s="5">
        <v>6.2E-2</v>
      </c>
      <c r="AD172" s="5">
        <v>0</v>
      </c>
      <c r="AE172" s="5">
        <v>9.9000000000000005E-2</v>
      </c>
      <c r="AF172" s="5">
        <v>0.05</v>
      </c>
      <c r="AG172" s="5">
        <v>4.0000000000000001E-3</v>
      </c>
      <c r="AH172" s="5">
        <v>2.1999999999999999E-2</v>
      </c>
      <c r="AI172" s="5">
        <v>5.8999999999999997E-2</v>
      </c>
      <c r="AJ172" s="5">
        <v>0.55500000000000005</v>
      </c>
      <c r="AK172" s="5">
        <v>91.028000000000006</v>
      </c>
    </row>
    <row r="173" spans="1:37">
      <c r="A173" s="5" t="s">
        <v>746</v>
      </c>
      <c r="B173" s="5">
        <v>168</v>
      </c>
      <c r="C173" s="5"/>
      <c r="D173" s="5">
        <v>135.6</v>
      </c>
      <c r="E173" s="5"/>
      <c r="F173" s="151">
        <v>0</v>
      </c>
      <c r="G173" s="5" t="s">
        <v>816</v>
      </c>
      <c r="H173" s="5" t="s">
        <v>758</v>
      </c>
      <c r="I173" s="5"/>
      <c r="J173" s="5"/>
      <c r="K173" s="5"/>
      <c r="L173" s="5">
        <v>36.5</v>
      </c>
      <c r="M173" s="5" t="s">
        <v>587</v>
      </c>
      <c r="N173" s="5">
        <v>0</v>
      </c>
      <c r="O173" s="5">
        <v>0</v>
      </c>
      <c r="P173" s="5">
        <v>0</v>
      </c>
      <c r="Q173" s="5">
        <v>6.0000000000000001E-3</v>
      </c>
      <c r="R173" s="5">
        <v>0.01</v>
      </c>
      <c r="S173" s="5">
        <v>3.0000000000000001E-3</v>
      </c>
      <c r="T173" s="5">
        <v>1.7999999999999999E-2</v>
      </c>
      <c r="U173" s="5">
        <v>3.0000000000000001E-3</v>
      </c>
      <c r="V173" s="5">
        <v>8.9999999999999993E-3</v>
      </c>
      <c r="W173" s="5">
        <v>0</v>
      </c>
      <c r="X173" s="5">
        <v>0</v>
      </c>
      <c r="Y173" s="5">
        <v>0</v>
      </c>
      <c r="Z173" s="5">
        <v>0</v>
      </c>
      <c r="AA173" s="5">
        <v>0</v>
      </c>
      <c r="AB173" s="5">
        <v>4.0659999999999998</v>
      </c>
      <c r="AC173" s="5">
        <v>0.151</v>
      </c>
      <c r="AD173" s="5">
        <v>0</v>
      </c>
      <c r="AE173" s="5">
        <v>0</v>
      </c>
      <c r="AF173" s="5">
        <v>0</v>
      </c>
      <c r="AG173" s="5">
        <v>3.0000000000000001E-3</v>
      </c>
      <c r="AH173" s="5">
        <v>0</v>
      </c>
      <c r="AI173" s="5">
        <v>6.2E-2</v>
      </c>
      <c r="AJ173" s="5">
        <v>0.47199999999999998</v>
      </c>
      <c r="AK173" s="5">
        <v>87.375</v>
      </c>
    </row>
    <row r="174" spans="1:37">
      <c r="A174" s="5" t="s">
        <v>746</v>
      </c>
      <c r="B174" s="5">
        <v>169</v>
      </c>
      <c r="C174" s="5"/>
      <c r="D174" s="5">
        <v>138</v>
      </c>
      <c r="E174" s="5"/>
      <c r="F174" s="151">
        <v>0</v>
      </c>
      <c r="G174" s="5" t="s">
        <v>806</v>
      </c>
      <c r="H174" s="5" t="s">
        <v>758</v>
      </c>
      <c r="I174" s="5"/>
      <c r="J174" s="5"/>
      <c r="K174" s="5"/>
      <c r="L174" s="5">
        <v>20.059999999999999</v>
      </c>
      <c r="M174" s="5" t="s">
        <v>587</v>
      </c>
      <c r="N174" s="5">
        <v>0</v>
      </c>
      <c r="O174" s="5">
        <v>0</v>
      </c>
      <c r="P174" s="5">
        <v>0</v>
      </c>
      <c r="Q174" s="5">
        <v>0</v>
      </c>
      <c r="R174" s="5">
        <v>8.0000000000000002E-3</v>
      </c>
      <c r="S174" s="5">
        <v>2E-3</v>
      </c>
      <c r="T174" s="5">
        <v>1.4E-2</v>
      </c>
      <c r="U174" s="5">
        <v>0</v>
      </c>
      <c r="V174" s="5">
        <v>6.0000000000000001E-3</v>
      </c>
      <c r="W174" s="5">
        <v>0</v>
      </c>
      <c r="X174" s="5">
        <v>0</v>
      </c>
      <c r="Y174" s="5">
        <v>0</v>
      </c>
      <c r="Z174" s="5">
        <v>0</v>
      </c>
      <c r="AA174" s="5">
        <v>0</v>
      </c>
      <c r="AB174" s="5">
        <v>4.6459999999999999</v>
      </c>
      <c r="AC174" s="5">
        <v>7.5999999999999998E-2</v>
      </c>
      <c r="AD174" s="5">
        <v>0</v>
      </c>
      <c r="AE174" s="5">
        <v>8.7999999999999995E-2</v>
      </c>
      <c r="AF174" s="5">
        <v>3.5999999999999997E-2</v>
      </c>
      <c r="AG174" s="5">
        <v>3.0000000000000001E-3</v>
      </c>
      <c r="AH174" s="5">
        <v>0</v>
      </c>
      <c r="AI174" s="5">
        <v>0</v>
      </c>
      <c r="AJ174" s="5">
        <v>0.372</v>
      </c>
      <c r="AK174" s="5">
        <v>94.522000000000006</v>
      </c>
    </row>
    <row r="175" spans="1:37">
      <c r="A175" s="5" t="s">
        <v>746</v>
      </c>
      <c r="B175" s="5">
        <v>170</v>
      </c>
      <c r="C175" s="5"/>
      <c r="D175" s="5">
        <v>142.25</v>
      </c>
      <c r="E175" s="5"/>
      <c r="F175" s="151">
        <v>0</v>
      </c>
      <c r="G175" s="5" t="s">
        <v>819</v>
      </c>
      <c r="H175" s="5" t="s">
        <v>758</v>
      </c>
      <c r="I175" s="5"/>
      <c r="J175" s="5"/>
      <c r="K175" s="5"/>
      <c r="L175" s="5">
        <v>20.41</v>
      </c>
      <c r="M175" s="5" t="s">
        <v>587</v>
      </c>
      <c r="N175" s="5">
        <v>0</v>
      </c>
      <c r="O175" s="5">
        <v>0</v>
      </c>
      <c r="P175" s="5">
        <v>0</v>
      </c>
      <c r="Q175" s="5">
        <v>0</v>
      </c>
      <c r="R175" s="5">
        <v>6.0000000000000001E-3</v>
      </c>
      <c r="S175" s="5">
        <v>2E-3</v>
      </c>
      <c r="T175" s="5">
        <v>1.6E-2</v>
      </c>
      <c r="U175" s="5">
        <v>3.0000000000000001E-3</v>
      </c>
      <c r="V175" s="5">
        <v>7.0000000000000001E-3</v>
      </c>
      <c r="W175" s="5">
        <v>0</v>
      </c>
      <c r="X175" s="5">
        <v>0</v>
      </c>
      <c r="Y175" s="5">
        <v>0</v>
      </c>
      <c r="Z175" s="5">
        <v>0</v>
      </c>
      <c r="AA175" s="5">
        <v>0</v>
      </c>
      <c r="AB175" s="5">
        <v>5.085</v>
      </c>
      <c r="AC175" s="5">
        <v>0.128</v>
      </c>
      <c r="AD175" s="5">
        <v>0</v>
      </c>
      <c r="AE175" s="5">
        <v>9.0999999999999998E-2</v>
      </c>
      <c r="AF175" s="5">
        <v>4.1000000000000002E-2</v>
      </c>
      <c r="AG175" s="5">
        <v>3.0000000000000001E-3</v>
      </c>
      <c r="AH175" s="5">
        <v>0</v>
      </c>
      <c r="AI175" s="5">
        <v>0</v>
      </c>
      <c r="AJ175" s="5">
        <v>0.52</v>
      </c>
      <c r="AK175" s="5">
        <v>93.875</v>
      </c>
    </row>
    <row r="176" spans="1:37">
      <c r="A176" s="133"/>
      <c r="B176" s="23">
        <v>4</v>
      </c>
      <c r="C176" s="23"/>
      <c r="D176" s="23"/>
      <c r="E176" s="23"/>
      <c r="F176" s="23">
        <v>0.746</v>
      </c>
      <c r="G176" s="166" t="s">
        <v>828</v>
      </c>
      <c r="H176" s="126" t="s">
        <v>839</v>
      </c>
      <c r="I176" s="23"/>
      <c r="J176" s="23"/>
      <c r="K176" s="23"/>
      <c r="L176" s="5">
        <v>20.62</v>
      </c>
      <c r="M176" s="5" t="s">
        <v>587</v>
      </c>
      <c r="N176" s="5">
        <v>0.746</v>
      </c>
      <c r="O176" s="5">
        <v>0.14399999999999999</v>
      </c>
      <c r="P176" s="5">
        <v>0.28100000000000003</v>
      </c>
      <c r="Q176" s="5">
        <v>1.0999999999999999E-2</v>
      </c>
      <c r="R176" s="5">
        <v>0.32</v>
      </c>
      <c r="S176" s="5">
        <v>4.0000000000000001E-3</v>
      </c>
      <c r="T176" s="5">
        <v>2.9000000000000001E-2</v>
      </c>
      <c r="U176" s="5">
        <v>7.0000000000000001E-3</v>
      </c>
      <c r="V176" s="5">
        <v>2E-3</v>
      </c>
      <c r="W176" s="5">
        <v>3.5000000000000003E-2</v>
      </c>
      <c r="X176" s="5">
        <v>5.0999999999999997E-2</v>
      </c>
      <c r="Y176" s="5">
        <v>0</v>
      </c>
      <c r="Z176" s="5">
        <v>0</v>
      </c>
      <c r="AA176" s="5">
        <v>0</v>
      </c>
      <c r="AB176" s="5">
        <v>16.282</v>
      </c>
      <c r="AC176" s="5">
        <v>9.1999999999999998E-2</v>
      </c>
      <c r="AD176" s="5">
        <v>0</v>
      </c>
      <c r="AE176" s="5">
        <v>0.128</v>
      </c>
      <c r="AF176" s="5">
        <v>5.3999999999999999E-2</v>
      </c>
      <c r="AG176" s="5">
        <v>4.0000000000000001E-3</v>
      </c>
      <c r="AH176" s="5">
        <v>0</v>
      </c>
      <c r="AI176" s="5">
        <v>0</v>
      </c>
      <c r="AJ176" s="5">
        <v>0</v>
      </c>
      <c r="AK176" s="5">
        <v>77.966999999999999</v>
      </c>
    </row>
    <row r="177" spans="1:37">
      <c r="A177" s="133"/>
      <c r="B177" s="23">
        <v>5</v>
      </c>
      <c r="C177" s="23"/>
      <c r="D177" s="23"/>
      <c r="E177" s="23"/>
      <c r="F177" s="23">
        <v>0.186</v>
      </c>
      <c r="G177" s="166" t="s">
        <v>827</v>
      </c>
      <c r="H177" s="126" t="s">
        <v>839</v>
      </c>
      <c r="I177" s="23"/>
      <c r="J177" s="23"/>
      <c r="K177" s="23"/>
      <c r="L177" s="5">
        <v>20.03</v>
      </c>
      <c r="M177" s="5" t="s">
        <v>587</v>
      </c>
      <c r="N177" s="5">
        <v>0.186</v>
      </c>
      <c r="O177" s="5">
        <v>0</v>
      </c>
      <c r="P177" s="5">
        <v>0.16400000000000001</v>
      </c>
      <c r="Q177" s="5">
        <v>0</v>
      </c>
      <c r="R177" s="5">
        <v>0.15</v>
      </c>
      <c r="S177" s="5">
        <v>4.0000000000000001E-3</v>
      </c>
      <c r="T177" s="5">
        <v>2.9000000000000001E-2</v>
      </c>
      <c r="U177" s="5">
        <v>1.2E-2</v>
      </c>
      <c r="V177" s="5">
        <v>6.0000000000000001E-3</v>
      </c>
      <c r="W177" s="5">
        <v>3.3000000000000002E-2</v>
      </c>
      <c r="X177" s="5">
        <v>0.01</v>
      </c>
      <c r="Y177" s="5">
        <v>0</v>
      </c>
      <c r="Z177" s="5">
        <v>0</v>
      </c>
      <c r="AA177" s="5">
        <v>0</v>
      </c>
      <c r="AB177" s="5">
        <v>7.0389999999999997</v>
      </c>
      <c r="AC177" s="5">
        <v>0.111</v>
      </c>
      <c r="AD177" s="5">
        <v>0</v>
      </c>
      <c r="AE177" s="5">
        <v>9.8000000000000004E-2</v>
      </c>
      <c r="AF177" s="5">
        <v>4.2000000000000003E-2</v>
      </c>
      <c r="AG177" s="5">
        <v>4.0000000000000001E-3</v>
      </c>
      <c r="AH177" s="5">
        <v>0</v>
      </c>
      <c r="AI177" s="5">
        <v>0</v>
      </c>
      <c r="AJ177" s="5">
        <v>0.39900000000000002</v>
      </c>
      <c r="AK177" s="5">
        <v>91.513999999999996</v>
      </c>
    </row>
    <row r="178" spans="1:37">
      <c r="A178" s="5"/>
      <c r="B178" s="5">
        <v>64</v>
      </c>
      <c r="C178" s="5"/>
      <c r="D178" s="5"/>
      <c r="E178" s="5"/>
      <c r="F178" s="151">
        <v>0</v>
      </c>
      <c r="G178" s="126" t="s">
        <v>1016</v>
      </c>
      <c r="H178" s="126" t="s">
        <v>840</v>
      </c>
      <c r="I178" s="5"/>
      <c r="J178" s="5"/>
      <c r="K178" s="5"/>
      <c r="L178" s="5">
        <v>20.25</v>
      </c>
      <c r="M178" s="5" t="s">
        <v>587</v>
      </c>
      <c r="N178" s="5">
        <v>0</v>
      </c>
      <c r="O178" s="5">
        <v>0</v>
      </c>
      <c r="P178" s="5">
        <v>0</v>
      </c>
      <c r="Q178" s="5">
        <v>0</v>
      </c>
      <c r="R178" s="5">
        <v>0</v>
      </c>
      <c r="S178" s="5">
        <v>4.0000000000000001E-3</v>
      </c>
      <c r="T178" s="5">
        <v>8.9999999999999993E-3</v>
      </c>
      <c r="U178" s="5">
        <v>0</v>
      </c>
      <c r="V178" s="5">
        <v>0</v>
      </c>
      <c r="W178" s="5">
        <v>0</v>
      </c>
      <c r="X178" s="5">
        <v>0</v>
      </c>
      <c r="Y178" s="5">
        <v>0</v>
      </c>
      <c r="Z178" s="5">
        <v>0</v>
      </c>
      <c r="AA178" s="5">
        <v>0</v>
      </c>
      <c r="AB178" s="5">
        <v>0.105</v>
      </c>
      <c r="AC178" s="5">
        <v>0</v>
      </c>
      <c r="AD178" s="5">
        <v>0</v>
      </c>
      <c r="AE178" s="5">
        <v>8.5999999999999993E-2</v>
      </c>
      <c r="AF178" s="5">
        <v>4.7E-2</v>
      </c>
      <c r="AG178" s="5">
        <v>2E-3</v>
      </c>
      <c r="AH178" s="5">
        <v>0</v>
      </c>
      <c r="AI178" s="5">
        <v>0</v>
      </c>
      <c r="AJ178" s="5">
        <v>0.11700000000000001</v>
      </c>
      <c r="AK178" s="5">
        <v>99.448999999999998</v>
      </c>
    </row>
    <row r="179" spans="1:37">
      <c r="A179" s="5"/>
      <c r="B179" s="5">
        <v>65</v>
      </c>
      <c r="C179" s="5"/>
      <c r="D179" s="5"/>
      <c r="E179" s="5"/>
      <c r="F179" s="151">
        <v>0</v>
      </c>
      <c r="G179" s="126" t="s">
        <v>1017</v>
      </c>
      <c r="H179" s="126" t="s">
        <v>840</v>
      </c>
      <c r="I179" s="5"/>
      <c r="J179" s="5"/>
      <c r="K179" s="5"/>
      <c r="L179" s="5">
        <v>20.02</v>
      </c>
      <c r="M179" s="5" t="s">
        <v>587</v>
      </c>
      <c r="N179" s="5">
        <v>0</v>
      </c>
      <c r="O179" s="5">
        <v>0</v>
      </c>
      <c r="P179" s="5">
        <v>0</v>
      </c>
      <c r="Q179" s="5">
        <v>0</v>
      </c>
      <c r="R179" s="5">
        <v>1.7000000000000001E-2</v>
      </c>
      <c r="S179" s="5">
        <v>7.0000000000000001E-3</v>
      </c>
      <c r="T179" s="5">
        <v>0</v>
      </c>
      <c r="U179" s="5">
        <v>0</v>
      </c>
      <c r="V179" s="5">
        <v>0</v>
      </c>
      <c r="W179" s="5">
        <v>0</v>
      </c>
      <c r="X179" s="5">
        <v>6.0000000000000001E-3</v>
      </c>
      <c r="Y179" s="5">
        <v>0</v>
      </c>
      <c r="Z179" s="5">
        <v>0</v>
      </c>
      <c r="AA179" s="5">
        <v>0</v>
      </c>
      <c r="AB179" s="5">
        <v>37.302999999999997</v>
      </c>
      <c r="AC179" s="5">
        <v>0.159</v>
      </c>
      <c r="AD179" s="5">
        <v>0</v>
      </c>
      <c r="AE179" s="5">
        <v>7.9000000000000001E-2</v>
      </c>
      <c r="AF179" s="5">
        <v>3.5999999999999997E-2</v>
      </c>
      <c r="AG179" s="5">
        <v>0</v>
      </c>
      <c r="AH179" s="5">
        <v>0</v>
      </c>
      <c r="AI179" s="5">
        <v>0</v>
      </c>
      <c r="AJ179" s="5">
        <v>0</v>
      </c>
      <c r="AK179" s="5">
        <v>62.088000000000001</v>
      </c>
    </row>
    <row r="180" spans="1:37">
      <c r="A180" s="5"/>
      <c r="B180" s="5">
        <v>66</v>
      </c>
      <c r="C180" s="5"/>
      <c r="D180" s="5"/>
      <c r="E180" s="5"/>
      <c r="F180" s="152">
        <v>4.0000000000000001E-3</v>
      </c>
      <c r="G180" s="126" t="s">
        <v>1017</v>
      </c>
      <c r="H180" s="126" t="s">
        <v>840</v>
      </c>
      <c r="I180" s="5"/>
      <c r="J180" s="5"/>
      <c r="K180" s="5"/>
      <c r="L180" s="5">
        <v>20.36</v>
      </c>
      <c r="M180" s="5" t="s">
        <v>587</v>
      </c>
      <c r="N180" s="5">
        <v>0</v>
      </c>
      <c r="O180" s="5">
        <v>0.14299999999999999</v>
      </c>
      <c r="P180" s="5">
        <v>0</v>
      </c>
      <c r="Q180" s="5">
        <v>0</v>
      </c>
      <c r="R180" s="5">
        <v>0</v>
      </c>
      <c r="S180" s="5">
        <v>4.0000000000000001E-3</v>
      </c>
      <c r="T180" s="5">
        <v>4.0000000000000001E-3</v>
      </c>
      <c r="U180" s="5">
        <v>0</v>
      </c>
      <c r="V180" s="5">
        <v>0</v>
      </c>
      <c r="W180" s="5">
        <v>0</v>
      </c>
      <c r="X180" s="5">
        <v>0</v>
      </c>
      <c r="Y180" s="5">
        <v>0</v>
      </c>
      <c r="Z180" s="5">
        <v>0</v>
      </c>
      <c r="AA180" s="5">
        <v>0</v>
      </c>
      <c r="AB180" s="5">
        <v>33.92</v>
      </c>
      <c r="AC180" s="5">
        <v>0.114</v>
      </c>
      <c r="AD180" s="5">
        <v>0</v>
      </c>
      <c r="AE180" s="5">
        <v>9.4E-2</v>
      </c>
      <c r="AF180" s="5">
        <v>5.7000000000000002E-2</v>
      </c>
      <c r="AG180" s="5">
        <v>3.0000000000000001E-3</v>
      </c>
      <c r="AH180" s="5">
        <v>0</v>
      </c>
      <c r="AI180" s="5">
        <v>0</v>
      </c>
      <c r="AJ180" s="5">
        <v>0.157</v>
      </c>
      <c r="AK180" s="5">
        <v>65.378</v>
      </c>
    </row>
    <row r="181" spans="1:37">
      <c r="A181" s="5"/>
      <c r="B181" s="5">
        <v>67</v>
      </c>
      <c r="C181" s="5"/>
      <c r="D181" s="5"/>
      <c r="E181" s="5"/>
      <c r="F181" s="151">
        <v>0</v>
      </c>
      <c r="G181" s="5"/>
      <c r="H181" s="126" t="s">
        <v>840</v>
      </c>
      <c r="I181" s="5"/>
      <c r="J181" s="5"/>
      <c r="K181" s="5"/>
      <c r="L181" s="5">
        <v>20.09</v>
      </c>
      <c r="M181" s="5" t="s">
        <v>587</v>
      </c>
      <c r="N181" s="5">
        <v>0</v>
      </c>
      <c r="O181" s="5">
        <v>0.14299999999999999</v>
      </c>
      <c r="P181" s="5">
        <v>0</v>
      </c>
      <c r="Q181" s="5">
        <v>0</v>
      </c>
      <c r="R181" s="5">
        <v>0</v>
      </c>
      <c r="S181" s="5">
        <v>8.0000000000000002E-3</v>
      </c>
      <c r="T181" s="5">
        <v>2E-3</v>
      </c>
      <c r="U181" s="5">
        <v>0</v>
      </c>
      <c r="V181" s="5">
        <v>0</v>
      </c>
      <c r="W181" s="5">
        <v>0</v>
      </c>
      <c r="X181" s="5">
        <v>0</v>
      </c>
      <c r="Y181" s="5">
        <v>0</v>
      </c>
      <c r="Z181" s="5">
        <v>0</v>
      </c>
      <c r="AA181" s="5">
        <v>0</v>
      </c>
      <c r="AB181" s="5">
        <v>23.861000000000001</v>
      </c>
      <c r="AC181" s="5">
        <v>9.9000000000000005E-2</v>
      </c>
      <c r="AD181" s="5">
        <v>0</v>
      </c>
      <c r="AE181" s="5">
        <v>0.123</v>
      </c>
      <c r="AF181" s="5">
        <v>6.8000000000000005E-2</v>
      </c>
      <c r="AG181" s="5">
        <v>3.0000000000000001E-3</v>
      </c>
      <c r="AH181" s="5">
        <v>0</v>
      </c>
      <c r="AI181" s="5">
        <v>0</v>
      </c>
      <c r="AJ181" s="5">
        <v>0</v>
      </c>
      <c r="AK181" s="5">
        <v>75.563000000000002</v>
      </c>
    </row>
    <row r="182" spans="1:37">
      <c r="A182" s="5"/>
      <c r="B182" s="5">
        <v>68</v>
      </c>
      <c r="C182" s="5"/>
      <c r="D182" s="5"/>
      <c r="E182" s="5"/>
      <c r="F182" s="152">
        <v>1E-3</v>
      </c>
      <c r="G182" s="126" t="s">
        <v>1017</v>
      </c>
      <c r="H182" s="126" t="s">
        <v>840</v>
      </c>
      <c r="I182" s="5"/>
      <c r="J182" s="5"/>
      <c r="K182" s="5"/>
      <c r="L182" s="5">
        <v>20.3</v>
      </c>
      <c r="M182" s="5" t="s">
        <v>587</v>
      </c>
      <c r="N182" s="5">
        <v>0</v>
      </c>
      <c r="O182" s="5">
        <v>0</v>
      </c>
      <c r="P182" s="5">
        <v>0</v>
      </c>
      <c r="Q182" s="5">
        <v>0</v>
      </c>
      <c r="R182" s="5">
        <v>0</v>
      </c>
      <c r="S182" s="5">
        <v>1.0999999999999999E-2</v>
      </c>
      <c r="T182" s="5">
        <v>2E-3</v>
      </c>
      <c r="U182" s="5">
        <v>0</v>
      </c>
      <c r="V182" s="5">
        <v>0</v>
      </c>
      <c r="W182" s="5">
        <v>0</v>
      </c>
      <c r="X182" s="5">
        <v>7.0000000000000001E-3</v>
      </c>
      <c r="Y182" s="5">
        <v>0</v>
      </c>
      <c r="Z182" s="5">
        <v>0</v>
      </c>
      <c r="AA182" s="5">
        <v>0.16800000000000001</v>
      </c>
      <c r="AB182" s="5">
        <v>29.396999999999998</v>
      </c>
      <c r="AC182" s="5">
        <v>0</v>
      </c>
      <c r="AD182" s="5">
        <v>0</v>
      </c>
      <c r="AE182" s="5">
        <v>0.105</v>
      </c>
      <c r="AF182" s="5">
        <v>6.6000000000000003E-2</v>
      </c>
      <c r="AG182" s="5">
        <v>5.0000000000000001E-3</v>
      </c>
      <c r="AH182" s="5">
        <v>0</v>
      </c>
      <c r="AI182" s="5">
        <v>0</v>
      </c>
      <c r="AJ182" s="5">
        <v>0.21099999999999999</v>
      </c>
      <c r="AK182" s="5">
        <v>69.757000000000005</v>
      </c>
    </row>
    <row r="183" spans="1:37">
      <c r="A183" s="5"/>
      <c r="B183" s="5">
        <v>70</v>
      </c>
      <c r="C183" s="5"/>
      <c r="D183" s="5"/>
      <c r="E183" s="5"/>
      <c r="F183" s="151">
        <v>0</v>
      </c>
      <c r="G183" s="5" t="s">
        <v>762</v>
      </c>
      <c r="H183" s="126" t="s">
        <v>840</v>
      </c>
      <c r="I183" s="5">
        <v>0.4</v>
      </c>
      <c r="J183" s="5">
        <v>0.43</v>
      </c>
      <c r="K183" s="5">
        <v>4</v>
      </c>
      <c r="L183" s="5">
        <v>20.23</v>
      </c>
      <c r="M183" s="5" t="s">
        <v>587</v>
      </c>
      <c r="N183" s="5">
        <v>0</v>
      </c>
      <c r="O183" s="5">
        <v>0</v>
      </c>
      <c r="P183" s="5">
        <v>0</v>
      </c>
      <c r="Q183" s="5">
        <v>0.01</v>
      </c>
      <c r="R183" s="5">
        <v>6.0000000000000001E-3</v>
      </c>
      <c r="S183" s="5">
        <v>2E-3</v>
      </c>
      <c r="T183" s="5">
        <v>8.0000000000000002E-3</v>
      </c>
      <c r="U183" s="5">
        <v>3.0000000000000001E-3</v>
      </c>
      <c r="V183" s="5">
        <v>0</v>
      </c>
      <c r="W183" s="5">
        <v>0</v>
      </c>
      <c r="X183" s="5">
        <v>0</v>
      </c>
      <c r="Y183" s="5">
        <v>0</v>
      </c>
      <c r="Z183" s="5">
        <v>0</v>
      </c>
      <c r="AA183" s="5">
        <v>0</v>
      </c>
      <c r="AB183" s="5">
        <v>7.3570000000000002</v>
      </c>
      <c r="AC183" s="5">
        <v>4.8000000000000001E-2</v>
      </c>
      <c r="AD183" s="5">
        <v>0</v>
      </c>
      <c r="AE183" s="5">
        <v>8.4000000000000005E-2</v>
      </c>
      <c r="AF183" s="5">
        <v>3.5000000000000003E-2</v>
      </c>
      <c r="AG183" s="5">
        <v>0</v>
      </c>
      <c r="AH183" s="5">
        <v>0</v>
      </c>
      <c r="AI183" s="5">
        <v>0</v>
      </c>
      <c r="AJ183" s="5">
        <v>0.32700000000000001</v>
      </c>
      <c r="AK183" s="5">
        <v>91.894999999999996</v>
      </c>
    </row>
    <row r="184" spans="1:37">
      <c r="A184" s="5" t="s">
        <v>746</v>
      </c>
      <c r="B184" s="5">
        <v>171</v>
      </c>
      <c r="C184" s="5"/>
      <c r="D184" s="5"/>
      <c r="E184" s="5"/>
      <c r="F184" s="5">
        <v>0.2</v>
      </c>
      <c r="G184" s="166" t="s">
        <v>827</v>
      </c>
      <c r="H184" s="126" t="s">
        <v>839</v>
      </c>
      <c r="I184" s="5"/>
      <c r="J184" s="5"/>
      <c r="K184" s="5"/>
      <c r="L184" s="5">
        <v>20.36</v>
      </c>
      <c r="M184" s="5" t="s">
        <v>587</v>
      </c>
      <c r="N184" s="5">
        <v>0.2</v>
      </c>
      <c r="O184" s="5">
        <v>0</v>
      </c>
      <c r="P184" s="5">
        <v>0.17199999999999999</v>
      </c>
      <c r="Q184" s="5">
        <v>0</v>
      </c>
      <c r="R184" s="5">
        <v>0.16600000000000001</v>
      </c>
      <c r="S184" s="5">
        <v>3.0000000000000001E-3</v>
      </c>
      <c r="T184" s="5">
        <v>2.9000000000000001E-2</v>
      </c>
      <c r="U184" s="5">
        <v>1.2999999999999999E-2</v>
      </c>
      <c r="V184" s="5">
        <v>6.0000000000000001E-3</v>
      </c>
      <c r="W184" s="5">
        <v>3.5999999999999997E-2</v>
      </c>
      <c r="X184" s="5">
        <v>0.01</v>
      </c>
      <c r="Y184" s="5">
        <v>0</v>
      </c>
      <c r="Z184" s="5">
        <v>0</v>
      </c>
      <c r="AA184" s="5">
        <v>0</v>
      </c>
      <c r="AB184" s="5">
        <v>7.375</v>
      </c>
      <c r="AC184" s="5">
        <v>0.111</v>
      </c>
      <c r="AD184" s="5">
        <v>0</v>
      </c>
      <c r="AE184" s="5">
        <v>0.108</v>
      </c>
      <c r="AF184" s="5">
        <v>5.2999999999999999E-2</v>
      </c>
      <c r="AG184" s="5">
        <v>4.0000000000000001E-3</v>
      </c>
      <c r="AH184" s="5">
        <v>0</v>
      </c>
      <c r="AI184" s="5">
        <v>0</v>
      </c>
      <c r="AJ184" s="5">
        <v>0.40100000000000002</v>
      </c>
      <c r="AK184" s="5">
        <v>91.085999999999999</v>
      </c>
    </row>
    <row r="185" spans="1:37">
      <c r="A185" s="5" t="s">
        <v>746</v>
      </c>
      <c r="B185" s="5">
        <v>172</v>
      </c>
      <c r="C185" s="5"/>
      <c r="D185" s="5"/>
      <c r="E185" s="5"/>
      <c r="F185" s="5">
        <v>0.66</v>
      </c>
      <c r="G185" s="166" t="s">
        <v>828</v>
      </c>
      <c r="H185" s="126" t="s">
        <v>839</v>
      </c>
      <c r="I185" s="5"/>
      <c r="J185" s="5"/>
      <c r="K185" s="5"/>
      <c r="L185" s="5">
        <v>20.03</v>
      </c>
      <c r="M185" s="5" t="s">
        <v>587</v>
      </c>
      <c r="N185" s="5">
        <v>0.66800000000000004</v>
      </c>
      <c r="O185" s="5">
        <v>0</v>
      </c>
      <c r="P185" s="5">
        <v>0.25</v>
      </c>
      <c r="Q185" s="5">
        <v>6.0000000000000001E-3</v>
      </c>
      <c r="R185" s="5">
        <v>0.30299999999999999</v>
      </c>
      <c r="S185" s="5">
        <v>0</v>
      </c>
      <c r="T185" s="5">
        <v>2.5000000000000001E-2</v>
      </c>
      <c r="U185" s="5">
        <v>6.0000000000000001E-3</v>
      </c>
      <c r="V185" s="5">
        <v>3.0000000000000001E-3</v>
      </c>
      <c r="W185" s="5">
        <v>2.8000000000000001E-2</v>
      </c>
      <c r="X185" s="5">
        <v>4.8000000000000001E-2</v>
      </c>
      <c r="Y185" s="5">
        <v>0</v>
      </c>
      <c r="Z185" s="5">
        <v>0</v>
      </c>
      <c r="AA185" s="5">
        <v>0</v>
      </c>
      <c r="AB185" s="5">
        <v>14.923999999999999</v>
      </c>
      <c r="AC185" s="5">
        <v>9.5000000000000001E-2</v>
      </c>
      <c r="AD185" s="5">
        <v>0</v>
      </c>
      <c r="AE185" s="5">
        <v>0.104</v>
      </c>
      <c r="AF185" s="5">
        <v>4.2000000000000003E-2</v>
      </c>
      <c r="AG185" s="5">
        <v>4.0000000000000001E-3</v>
      </c>
      <c r="AH185" s="5">
        <v>0</v>
      </c>
      <c r="AI185" s="5">
        <v>0</v>
      </c>
      <c r="AJ185" s="5">
        <v>0.434</v>
      </c>
      <c r="AK185" s="5">
        <v>82.873999999999995</v>
      </c>
    </row>
    <row r="186" spans="1:37">
      <c r="A186" s="5" t="s">
        <v>746</v>
      </c>
      <c r="B186" s="5">
        <v>173</v>
      </c>
      <c r="C186" s="5"/>
      <c r="D186" s="5"/>
      <c r="E186" s="5"/>
      <c r="F186" s="133">
        <v>0</v>
      </c>
      <c r="G186" s="166" t="s">
        <v>826</v>
      </c>
      <c r="H186" s="126" t="s">
        <v>839</v>
      </c>
      <c r="I186" s="5"/>
      <c r="J186" s="5"/>
      <c r="K186" s="5"/>
      <c r="L186" s="5">
        <v>20.11</v>
      </c>
      <c r="M186" s="5" t="s">
        <v>587</v>
      </c>
      <c r="N186" s="5">
        <v>0</v>
      </c>
      <c r="O186" s="5">
        <v>0</v>
      </c>
      <c r="P186" s="5">
        <v>0</v>
      </c>
      <c r="Q186" s="5">
        <v>0</v>
      </c>
      <c r="R186" s="5">
        <v>0</v>
      </c>
      <c r="S186" s="5">
        <v>4.0000000000000001E-3</v>
      </c>
      <c r="T186" s="5">
        <v>0</v>
      </c>
      <c r="U186" s="5">
        <v>0</v>
      </c>
      <c r="V186" s="5">
        <v>0</v>
      </c>
      <c r="W186" s="5">
        <v>0</v>
      </c>
      <c r="X186" s="5">
        <v>0</v>
      </c>
      <c r="Y186" s="5">
        <v>0</v>
      </c>
      <c r="Z186" s="5">
        <v>0</v>
      </c>
      <c r="AA186" s="5">
        <v>0</v>
      </c>
      <c r="AB186" s="5">
        <v>5.3999999999999999E-2</v>
      </c>
      <c r="AC186" s="5">
        <v>0</v>
      </c>
      <c r="AD186" s="5">
        <v>0</v>
      </c>
      <c r="AE186" s="5">
        <v>0.105</v>
      </c>
      <c r="AF186" s="5">
        <v>4.9000000000000002E-2</v>
      </c>
      <c r="AG186" s="5">
        <v>2E-3</v>
      </c>
      <c r="AH186" s="5">
        <v>0</v>
      </c>
      <c r="AI186" s="5">
        <v>0</v>
      </c>
      <c r="AJ186" s="5">
        <v>0</v>
      </c>
      <c r="AK186" s="5">
        <v>99.533000000000001</v>
      </c>
    </row>
    <row r="187" spans="1:37">
      <c r="A187" s="5" t="s">
        <v>746</v>
      </c>
      <c r="B187" s="5">
        <v>197</v>
      </c>
      <c r="C187" s="5"/>
      <c r="D187" s="5"/>
      <c r="E187" s="5"/>
      <c r="F187" s="5">
        <v>0.19800000000000001</v>
      </c>
      <c r="G187" s="166" t="s">
        <v>827</v>
      </c>
      <c r="H187" s="126" t="s">
        <v>839</v>
      </c>
      <c r="I187" s="5"/>
      <c r="J187" s="5"/>
      <c r="K187" s="5"/>
      <c r="L187" s="5">
        <v>20.46</v>
      </c>
      <c r="M187" s="5" t="s">
        <v>587</v>
      </c>
      <c r="N187" s="5">
        <v>0.19800000000000001</v>
      </c>
      <c r="O187" s="5">
        <v>0</v>
      </c>
      <c r="P187" s="5">
        <v>0.18099999999999999</v>
      </c>
      <c r="Q187" s="5">
        <v>5.0000000000000001E-3</v>
      </c>
      <c r="R187" s="5">
        <v>0.17399999999999999</v>
      </c>
      <c r="S187" s="5">
        <v>4.0000000000000001E-3</v>
      </c>
      <c r="T187" s="5">
        <v>0.03</v>
      </c>
      <c r="U187" s="5">
        <v>1.2999999999999999E-2</v>
      </c>
      <c r="V187" s="5">
        <v>6.0000000000000001E-3</v>
      </c>
      <c r="W187" s="5">
        <v>3.4000000000000002E-2</v>
      </c>
      <c r="X187" s="5">
        <v>0.01</v>
      </c>
      <c r="Y187" s="5">
        <v>0</v>
      </c>
      <c r="Z187" s="5">
        <v>0</v>
      </c>
      <c r="AA187" s="5">
        <v>0</v>
      </c>
      <c r="AB187" s="5">
        <v>7.4809999999999999</v>
      </c>
      <c r="AC187" s="5">
        <v>0.124</v>
      </c>
      <c r="AD187" s="5">
        <v>0</v>
      </c>
      <c r="AE187" s="5">
        <v>0.115</v>
      </c>
      <c r="AF187" s="5">
        <v>5.0999999999999997E-2</v>
      </c>
      <c r="AG187" s="5">
        <v>4.0000000000000001E-3</v>
      </c>
      <c r="AH187" s="5">
        <v>0</v>
      </c>
      <c r="AI187" s="5">
        <v>0</v>
      </c>
      <c r="AJ187" s="5">
        <v>0.496</v>
      </c>
      <c r="AK187" s="5">
        <v>90.861000000000004</v>
      </c>
    </row>
    <row r="188" spans="1:37">
      <c r="A188" s="5" t="s">
        <v>746</v>
      </c>
      <c r="B188" s="5">
        <v>198</v>
      </c>
      <c r="C188" s="5"/>
      <c r="D188" s="5"/>
      <c r="E188" s="5"/>
      <c r="F188" s="5">
        <v>0.65600000000000003</v>
      </c>
      <c r="G188" s="166" t="s">
        <v>828</v>
      </c>
      <c r="H188" s="126" t="s">
        <v>839</v>
      </c>
      <c r="I188" s="5"/>
      <c r="J188" s="5"/>
      <c r="K188" s="5"/>
      <c r="L188" s="5">
        <v>20.56</v>
      </c>
      <c r="M188" s="5" t="s">
        <v>587</v>
      </c>
      <c r="N188" s="5">
        <v>0.65600000000000003</v>
      </c>
      <c r="O188" s="5">
        <v>0</v>
      </c>
      <c r="P188" s="5">
        <v>0.24199999999999999</v>
      </c>
      <c r="Q188" s="5">
        <v>8.0000000000000002E-3</v>
      </c>
      <c r="R188" s="5">
        <v>0.29699999999999999</v>
      </c>
      <c r="S188" s="5">
        <v>0</v>
      </c>
      <c r="T188" s="5">
        <v>2.7E-2</v>
      </c>
      <c r="U188" s="5">
        <v>5.0000000000000001E-3</v>
      </c>
      <c r="V188" s="5">
        <v>2E-3</v>
      </c>
      <c r="W188" s="5">
        <v>0.03</v>
      </c>
      <c r="X188" s="5">
        <v>0.05</v>
      </c>
      <c r="Y188" s="5">
        <v>0</v>
      </c>
      <c r="Z188" s="5">
        <v>0</v>
      </c>
      <c r="AA188" s="5">
        <v>0</v>
      </c>
      <c r="AB188" s="5">
        <v>15.045999999999999</v>
      </c>
      <c r="AC188" s="5">
        <v>0.10199999999999999</v>
      </c>
      <c r="AD188" s="5">
        <v>0</v>
      </c>
      <c r="AE188" s="5">
        <v>0.111</v>
      </c>
      <c r="AF188" s="5">
        <v>4.4999999999999998E-2</v>
      </c>
      <c r="AG188" s="5">
        <v>3.0000000000000001E-3</v>
      </c>
      <c r="AH188" s="5">
        <v>0</v>
      </c>
      <c r="AI188" s="5">
        <v>0</v>
      </c>
      <c r="AJ188" s="5">
        <v>0.435</v>
      </c>
      <c r="AK188" s="5">
        <v>82.727999999999994</v>
      </c>
    </row>
  </sheetData>
  <sortState ref="A2:AK188">
    <sortCondition ref="D2:D18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C407"/>
  <sheetViews>
    <sheetView workbookViewId="0">
      <selection activeCell="B376" sqref="B376"/>
    </sheetView>
  </sheetViews>
  <sheetFormatPr defaultRowHeight="13.2"/>
  <cols>
    <col min="1" max="1" width="25.88671875" bestFit="1" customWidth="1"/>
    <col min="2" max="2" width="71.77734375" bestFit="1" customWidth="1"/>
    <col min="3" max="3" width="53.109375" bestFit="1" customWidth="1"/>
  </cols>
  <sheetData>
    <row r="1" spans="1:2">
      <c r="A1" t="s">
        <v>977</v>
      </c>
      <c r="B1" t="s">
        <v>978</v>
      </c>
    </row>
    <row r="2" spans="1:2">
      <c r="A2" t="s">
        <v>461</v>
      </c>
      <c r="B2" t="s">
        <v>285</v>
      </c>
    </row>
    <row r="3" spans="1:2">
      <c r="A3" t="s">
        <v>462</v>
      </c>
      <c r="B3" t="s">
        <v>286</v>
      </c>
    </row>
    <row r="4" spans="1:2">
      <c r="A4" t="s">
        <v>467</v>
      </c>
      <c r="B4" t="s">
        <v>373</v>
      </c>
    </row>
    <row r="5" spans="1:2">
      <c r="A5" t="s">
        <v>979</v>
      </c>
      <c r="B5" t="s">
        <v>980</v>
      </c>
    </row>
    <row r="6" spans="1:2">
      <c r="A6" t="s">
        <v>473</v>
      </c>
      <c r="B6" t="s">
        <v>379</v>
      </c>
    </row>
    <row r="7" spans="1:2">
      <c r="A7" t="s">
        <v>719</v>
      </c>
      <c r="B7" t="s">
        <v>720</v>
      </c>
    </row>
    <row r="8" spans="1:2">
      <c r="A8" t="s">
        <v>609</v>
      </c>
      <c r="B8" t="s">
        <v>112</v>
      </c>
    </row>
    <row r="9" spans="1:2">
      <c r="A9" t="s">
        <v>540</v>
      </c>
      <c r="B9" t="s">
        <v>437</v>
      </c>
    </row>
    <row r="10" spans="1:2">
      <c r="A10" t="s">
        <v>610</v>
      </c>
      <c r="B10" t="s">
        <v>611</v>
      </c>
    </row>
    <row r="11" spans="1:2">
      <c r="A11" t="s">
        <v>541</v>
      </c>
      <c r="B11" t="s">
        <v>169</v>
      </c>
    </row>
    <row r="12" spans="1:2">
      <c r="A12" t="s">
        <v>542</v>
      </c>
      <c r="B12" t="s">
        <v>438</v>
      </c>
    </row>
    <row r="13" spans="1:2">
      <c r="A13" t="s">
        <v>543</v>
      </c>
      <c r="B13" t="s">
        <v>439</v>
      </c>
    </row>
    <row r="14" spans="1:2">
      <c r="A14" t="s">
        <v>476</v>
      </c>
      <c r="B14" t="s">
        <v>381</v>
      </c>
    </row>
    <row r="15" spans="1:2">
      <c r="A15" t="s">
        <v>477</v>
      </c>
      <c r="B15" t="s">
        <v>198</v>
      </c>
    </row>
    <row r="16" spans="1:2">
      <c r="A16" t="s">
        <v>478</v>
      </c>
      <c r="B16" t="s">
        <v>199</v>
      </c>
    </row>
    <row r="17" spans="1:2">
      <c r="A17" t="s">
        <v>662</v>
      </c>
      <c r="B17" t="s">
        <v>663</v>
      </c>
    </row>
    <row r="18" spans="1:2">
      <c r="A18" t="s">
        <v>479</v>
      </c>
      <c r="B18" t="s">
        <v>382</v>
      </c>
    </row>
    <row r="19" spans="1:2">
      <c r="A19" t="s">
        <v>480</v>
      </c>
      <c r="B19" t="s">
        <v>383</v>
      </c>
    </row>
    <row r="20" spans="1:2">
      <c r="A20" t="s">
        <v>481</v>
      </c>
      <c r="B20" t="s">
        <v>384</v>
      </c>
    </row>
    <row r="21" spans="1:2">
      <c r="A21" t="s">
        <v>482</v>
      </c>
      <c r="B21" t="s">
        <v>385</v>
      </c>
    </row>
    <row r="22" spans="1:2">
      <c r="A22" t="s">
        <v>483</v>
      </c>
      <c r="B22" t="s">
        <v>386</v>
      </c>
    </row>
    <row r="23" spans="1:2">
      <c r="A23" t="s">
        <v>484</v>
      </c>
      <c r="B23" t="s">
        <v>387</v>
      </c>
    </row>
    <row r="24" spans="1:2">
      <c r="A24" t="s">
        <v>699</v>
      </c>
      <c r="B24" t="s">
        <v>698</v>
      </c>
    </row>
    <row r="25" spans="1:2">
      <c r="A25" t="s">
        <v>560</v>
      </c>
      <c r="B25" t="s">
        <v>146</v>
      </c>
    </row>
    <row r="26" spans="1:2">
      <c r="A26" t="s">
        <v>665</v>
      </c>
      <c r="B26" t="s">
        <v>666</v>
      </c>
    </row>
    <row r="27" spans="1:2">
      <c r="A27" t="s">
        <v>667</v>
      </c>
      <c r="B27" t="s">
        <v>668</v>
      </c>
    </row>
    <row r="28" spans="1:2">
      <c r="A28" t="s">
        <v>669</v>
      </c>
      <c r="B28" t="s">
        <v>670</v>
      </c>
    </row>
    <row r="29" spans="1:2">
      <c r="A29" t="s">
        <v>672</v>
      </c>
      <c r="B29" t="s">
        <v>675</v>
      </c>
    </row>
    <row r="30" spans="1:2">
      <c r="A30" t="s">
        <v>673</v>
      </c>
      <c r="B30" t="s">
        <v>674</v>
      </c>
    </row>
    <row r="31" spans="1:2">
      <c r="A31" t="s">
        <v>676</v>
      </c>
      <c r="B31" t="s">
        <v>677</v>
      </c>
    </row>
    <row r="32" spans="1:2">
      <c r="A32" t="s">
        <v>145</v>
      </c>
      <c r="B32" t="s">
        <v>287</v>
      </c>
    </row>
    <row r="33" spans="1:2">
      <c r="A33" t="s">
        <v>143</v>
      </c>
      <c r="B33" t="s">
        <v>577</v>
      </c>
    </row>
    <row r="34" spans="1:2">
      <c r="A34" t="s">
        <v>568</v>
      </c>
      <c r="B34" t="s">
        <v>583</v>
      </c>
    </row>
    <row r="35" spans="1:2">
      <c r="A35" t="s">
        <v>283</v>
      </c>
      <c r="B35" t="s">
        <v>671</v>
      </c>
    </row>
    <row r="36" spans="1:2">
      <c r="A36" t="s">
        <v>578</v>
      </c>
      <c r="B36" t="s">
        <v>579</v>
      </c>
    </row>
    <row r="37" spans="1:2">
      <c r="A37" t="s">
        <v>570</v>
      </c>
      <c r="B37" t="s">
        <v>574</v>
      </c>
    </row>
    <row r="38" spans="1:2">
      <c r="A38" t="s">
        <v>569</v>
      </c>
      <c r="B38" t="s">
        <v>573</v>
      </c>
    </row>
    <row r="39" spans="1:2">
      <c r="A39" t="s">
        <v>218</v>
      </c>
      <c r="B39" t="s">
        <v>623</v>
      </c>
    </row>
    <row r="40" spans="1:2">
      <c r="A40" t="s">
        <v>203</v>
      </c>
      <c r="B40" t="s">
        <v>204</v>
      </c>
    </row>
    <row r="41" spans="1:2">
      <c r="A41" t="s">
        <v>174</v>
      </c>
      <c r="B41" t="s">
        <v>632</v>
      </c>
    </row>
    <row r="42" spans="1:2">
      <c r="A42" t="s">
        <v>69</v>
      </c>
      <c r="B42" t="s">
        <v>205</v>
      </c>
    </row>
    <row r="43" spans="1:2">
      <c r="A43" t="s">
        <v>144</v>
      </c>
      <c r="B43" t="s">
        <v>206</v>
      </c>
    </row>
    <row r="44" spans="1:2">
      <c r="A44" t="s">
        <v>219</v>
      </c>
      <c r="B44" t="s">
        <v>624</v>
      </c>
    </row>
    <row r="45" spans="1:2">
      <c r="A45" t="s">
        <v>208</v>
      </c>
      <c r="B45" t="s">
        <v>209</v>
      </c>
    </row>
    <row r="46" spans="1:2">
      <c r="A46" t="s">
        <v>210</v>
      </c>
      <c r="B46" t="s">
        <v>211</v>
      </c>
    </row>
    <row r="47" spans="1:2">
      <c r="A47" t="s">
        <v>364</v>
      </c>
      <c r="B47" t="s">
        <v>212</v>
      </c>
    </row>
    <row r="48" spans="1:2">
      <c r="A48" t="s">
        <v>157</v>
      </c>
      <c r="B48" t="s">
        <v>288</v>
      </c>
    </row>
    <row r="49" spans="1:2">
      <c r="A49" t="s">
        <v>221</v>
      </c>
      <c r="B49" t="s">
        <v>625</v>
      </c>
    </row>
    <row r="50" spans="1:2">
      <c r="A50" t="s">
        <v>222</v>
      </c>
      <c r="B50" t="s">
        <v>182</v>
      </c>
    </row>
    <row r="51" spans="1:2">
      <c r="A51" t="s">
        <v>66</v>
      </c>
      <c r="B51" t="s">
        <v>75</v>
      </c>
    </row>
    <row r="52" spans="1:2">
      <c r="A52" t="s">
        <v>158</v>
      </c>
      <c r="B52" t="s">
        <v>220</v>
      </c>
    </row>
    <row r="53" spans="1:2">
      <c r="A53" t="s">
        <v>280</v>
      </c>
      <c r="B53" t="s">
        <v>626</v>
      </c>
    </row>
    <row r="54" spans="1:2">
      <c r="A54" t="s">
        <v>281</v>
      </c>
      <c r="B54" t="s">
        <v>627</v>
      </c>
    </row>
    <row r="55" spans="1:2">
      <c r="A55" t="s">
        <v>282</v>
      </c>
      <c r="B55" t="s">
        <v>628</v>
      </c>
    </row>
    <row r="56" spans="1:2">
      <c r="A56" t="s">
        <v>575</v>
      </c>
      <c r="B56" t="s">
        <v>629</v>
      </c>
    </row>
    <row r="57" spans="1:2">
      <c r="A57" t="s">
        <v>576</v>
      </c>
      <c r="B57" t="s">
        <v>630</v>
      </c>
    </row>
    <row r="58" spans="1:2">
      <c r="A58" t="s">
        <v>567</v>
      </c>
      <c r="B58" t="s">
        <v>631</v>
      </c>
    </row>
    <row r="59" spans="1:2">
      <c r="A59" t="s">
        <v>614</v>
      </c>
      <c r="B59" t="s">
        <v>615</v>
      </c>
    </row>
    <row r="60" spans="1:2">
      <c r="A60" t="s">
        <v>616</v>
      </c>
      <c r="B60" t="s">
        <v>617</v>
      </c>
    </row>
    <row r="61" spans="1:2">
      <c r="A61" t="s">
        <v>618</v>
      </c>
      <c r="B61" t="s">
        <v>619</v>
      </c>
    </row>
    <row r="62" spans="1:2">
      <c r="A62" t="s">
        <v>620</v>
      </c>
      <c r="B62" t="s">
        <v>621</v>
      </c>
    </row>
    <row r="63" spans="1:2">
      <c r="A63" t="s">
        <v>561</v>
      </c>
      <c r="B63" t="s">
        <v>68</v>
      </c>
    </row>
    <row r="64" spans="1:2">
      <c r="A64" t="s">
        <v>566</v>
      </c>
      <c r="B64" t="s">
        <v>460</v>
      </c>
    </row>
    <row r="65" spans="1:2">
      <c r="A65" t="s">
        <v>608</v>
      </c>
      <c r="B65" t="s">
        <v>239</v>
      </c>
    </row>
    <row r="66" spans="1:2">
      <c r="A66" t="s">
        <v>463</v>
      </c>
      <c r="B66" t="s">
        <v>369</v>
      </c>
    </row>
    <row r="67" spans="1:2">
      <c r="A67" t="s">
        <v>464</v>
      </c>
      <c r="B67" t="s">
        <v>370</v>
      </c>
    </row>
    <row r="68" spans="1:2">
      <c r="A68" t="s">
        <v>468</v>
      </c>
      <c r="B68" t="s">
        <v>374</v>
      </c>
    </row>
    <row r="69" spans="1:2">
      <c r="A69" t="s">
        <v>469</v>
      </c>
      <c r="B69" t="s">
        <v>375</v>
      </c>
    </row>
    <row r="70" spans="1:2">
      <c r="A70" t="s">
        <v>470</v>
      </c>
      <c r="B70" t="s">
        <v>376</v>
      </c>
    </row>
    <row r="71" spans="1:2">
      <c r="A71" t="s">
        <v>471</v>
      </c>
      <c r="B71" t="s">
        <v>377</v>
      </c>
    </row>
    <row r="72" spans="1:2">
      <c r="A72" t="s">
        <v>472</v>
      </c>
      <c r="B72" t="s">
        <v>378</v>
      </c>
    </row>
    <row r="73" spans="1:2">
      <c r="A73" t="s">
        <v>465</v>
      </c>
      <c r="B73" t="s">
        <v>371</v>
      </c>
    </row>
    <row r="74" spans="1:2">
      <c r="A74" t="s">
        <v>466</v>
      </c>
      <c r="B74" t="s">
        <v>372</v>
      </c>
    </row>
    <row r="75" spans="1:2">
      <c r="A75" t="s">
        <v>475</v>
      </c>
      <c r="B75" t="s">
        <v>380</v>
      </c>
    </row>
    <row r="76" spans="1:2">
      <c r="A76" t="s">
        <v>485</v>
      </c>
      <c r="B76" t="s">
        <v>388</v>
      </c>
    </row>
    <row r="77" spans="1:2">
      <c r="A77" t="s">
        <v>486</v>
      </c>
      <c r="B77" t="s">
        <v>389</v>
      </c>
    </row>
    <row r="78" spans="1:2">
      <c r="A78" t="s">
        <v>487</v>
      </c>
      <c r="B78" t="s">
        <v>390</v>
      </c>
    </row>
    <row r="79" spans="1:2">
      <c r="A79" t="s">
        <v>488</v>
      </c>
      <c r="B79" t="s">
        <v>391</v>
      </c>
    </row>
    <row r="80" spans="1:2">
      <c r="A80" t="s">
        <v>489</v>
      </c>
      <c r="B80" t="s">
        <v>392</v>
      </c>
    </row>
    <row r="81" spans="1:2">
      <c r="A81" t="s">
        <v>490</v>
      </c>
      <c r="B81" t="s">
        <v>393</v>
      </c>
    </row>
    <row r="82" spans="1:2">
      <c r="A82" t="s">
        <v>491</v>
      </c>
      <c r="B82" t="s">
        <v>664</v>
      </c>
    </row>
    <row r="83" spans="1:2">
      <c r="A83" t="s">
        <v>492</v>
      </c>
      <c r="B83" t="s">
        <v>394</v>
      </c>
    </row>
    <row r="84" spans="1:2">
      <c r="A84" t="s">
        <v>494</v>
      </c>
      <c r="B84" t="s">
        <v>396</v>
      </c>
    </row>
    <row r="85" spans="1:2">
      <c r="A85" t="s">
        <v>495</v>
      </c>
      <c r="B85" t="s">
        <v>397</v>
      </c>
    </row>
    <row r="86" spans="1:2">
      <c r="A86" t="s">
        <v>496</v>
      </c>
      <c r="B86" t="s">
        <v>320</v>
      </c>
    </row>
    <row r="87" spans="1:2">
      <c r="A87" t="s">
        <v>497</v>
      </c>
      <c r="B87" t="s">
        <v>398</v>
      </c>
    </row>
    <row r="88" spans="1:2">
      <c r="A88" t="s">
        <v>497</v>
      </c>
      <c r="B88" t="s">
        <v>398</v>
      </c>
    </row>
    <row r="89" spans="1:2">
      <c r="A89" t="s">
        <v>498</v>
      </c>
      <c r="B89" t="s">
        <v>399</v>
      </c>
    </row>
    <row r="90" spans="1:2">
      <c r="A90" t="s">
        <v>499</v>
      </c>
      <c r="B90" t="s">
        <v>400</v>
      </c>
    </row>
    <row r="91" spans="1:2">
      <c r="A91" t="s">
        <v>500</v>
      </c>
      <c r="B91" t="s">
        <v>401</v>
      </c>
    </row>
    <row r="92" spans="1:2">
      <c r="A92" t="s">
        <v>501</v>
      </c>
      <c r="B92" t="s">
        <v>402</v>
      </c>
    </row>
    <row r="93" spans="1:2">
      <c r="A93" t="s">
        <v>474</v>
      </c>
      <c r="B93" t="s">
        <v>635</v>
      </c>
    </row>
    <row r="94" spans="1:2">
      <c r="A94" t="s">
        <v>493</v>
      </c>
      <c r="B94" t="s">
        <v>395</v>
      </c>
    </row>
    <row r="95" spans="1:2">
      <c r="A95" t="s">
        <v>502</v>
      </c>
      <c r="B95" t="s">
        <v>200</v>
      </c>
    </row>
    <row r="96" spans="1:2">
      <c r="A96" t="s">
        <v>503</v>
      </c>
      <c r="B96" t="s">
        <v>403</v>
      </c>
    </row>
    <row r="97" spans="1:2">
      <c r="A97" t="s">
        <v>504</v>
      </c>
      <c r="B97" t="s">
        <v>404</v>
      </c>
    </row>
    <row r="98" spans="1:2">
      <c r="A98" t="s">
        <v>505</v>
      </c>
      <c r="B98" t="s">
        <v>405</v>
      </c>
    </row>
    <row r="99" spans="1:2">
      <c r="A99" t="s">
        <v>506</v>
      </c>
      <c r="B99" t="s">
        <v>406</v>
      </c>
    </row>
    <row r="100" spans="1:2">
      <c r="A100" t="s">
        <v>507</v>
      </c>
      <c r="B100" t="s">
        <v>407</v>
      </c>
    </row>
    <row r="101" spans="1:2">
      <c r="A101" t="s">
        <v>508</v>
      </c>
      <c r="B101" t="s">
        <v>408</v>
      </c>
    </row>
    <row r="102" spans="1:2">
      <c r="A102" t="s">
        <v>201</v>
      </c>
      <c r="B102" t="s">
        <v>409</v>
      </c>
    </row>
    <row r="103" spans="1:2">
      <c r="A103" t="s">
        <v>202</v>
      </c>
      <c r="B103" t="s">
        <v>410</v>
      </c>
    </row>
    <row r="104" spans="1:2">
      <c r="A104" t="s">
        <v>509</v>
      </c>
      <c r="B104" t="s">
        <v>411</v>
      </c>
    </row>
    <row r="105" spans="1:2">
      <c r="A105" t="s">
        <v>510</v>
      </c>
      <c r="B105" t="s">
        <v>412</v>
      </c>
    </row>
    <row r="106" spans="1:2">
      <c r="A106" t="s">
        <v>511</v>
      </c>
      <c r="B106" t="s">
        <v>413</v>
      </c>
    </row>
    <row r="107" spans="1:2">
      <c r="A107" t="s">
        <v>512</v>
      </c>
      <c r="B107" t="s">
        <v>414</v>
      </c>
    </row>
    <row r="108" spans="1:2">
      <c r="A108" t="s">
        <v>513</v>
      </c>
      <c r="B108" t="s">
        <v>415</v>
      </c>
    </row>
    <row r="109" spans="1:2">
      <c r="A109" t="s">
        <v>514</v>
      </c>
      <c r="B109" t="s">
        <v>416</v>
      </c>
    </row>
    <row r="110" spans="1:2">
      <c r="A110" t="s">
        <v>515</v>
      </c>
      <c r="B110" t="s">
        <v>597</v>
      </c>
    </row>
    <row r="111" spans="1:2">
      <c r="A111" t="s">
        <v>516</v>
      </c>
      <c r="B111" t="s">
        <v>598</v>
      </c>
    </row>
    <row r="112" spans="1:2">
      <c r="A112" t="s">
        <v>517</v>
      </c>
      <c r="B112" t="s">
        <v>599</v>
      </c>
    </row>
    <row r="113" spans="1:2">
      <c r="A113" t="s">
        <v>520</v>
      </c>
      <c r="B113" t="s">
        <v>419</v>
      </c>
    </row>
    <row r="114" spans="1:2">
      <c r="A114" t="s">
        <v>525</v>
      </c>
      <c r="B114" t="s">
        <v>424</v>
      </c>
    </row>
    <row r="115" spans="1:2">
      <c r="A115" t="s">
        <v>532</v>
      </c>
      <c r="B115" t="s">
        <v>429</v>
      </c>
    </row>
    <row r="116" spans="1:2">
      <c r="A116" t="s">
        <v>518</v>
      </c>
      <c r="B116" t="s">
        <v>417</v>
      </c>
    </row>
    <row r="117" spans="1:2">
      <c r="A117" t="s">
        <v>519</v>
      </c>
      <c r="B117" t="s">
        <v>418</v>
      </c>
    </row>
    <row r="118" spans="1:2">
      <c r="A118" t="s">
        <v>521</v>
      </c>
      <c r="B118" t="s">
        <v>420</v>
      </c>
    </row>
    <row r="119" spans="1:2">
      <c r="A119" t="s">
        <v>521</v>
      </c>
      <c r="B119" t="s">
        <v>421</v>
      </c>
    </row>
    <row r="120" spans="1:2">
      <c r="A120" t="s">
        <v>522</v>
      </c>
      <c r="B120" t="s">
        <v>422</v>
      </c>
    </row>
    <row r="121" spans="1:2">
      <c r="A121" t="s">
        <v>523</v>
      </c>
      <c r="B121" t="s">
        <v>423</v>
      </c>
    </row>
    <row r="122" spans="1:2">
      <c r="A122" t="s">
        <v>524</v>
      </c>
      <c r="B122" t="s">
        <v>600</v>
      </c>
    </row>
    <row r="123" spans="1:2">
      <c r="A123" t="s">
        <v>647</v>
      </c>
      <c r="B123" t="s">
        <v>648</v>
      </c>
    </row>
    <row r="124" spans="1:2">
      <c r="A124" t="s">
        <v>526</v>
      </c>
      <c r="B124" t="s">
        <v>425</v>
      </c>
    </row>
    <row r="125" spans="1:2">
      <c r="A125" t="s">
        <v>527</v>
      </c>
      <c r="B125" t="s">
        <v>426</v>
      </c>
    </row>
    <row r="126" spans="1:2">
      <c r="A126" t="s">
        <v>601</v>
      </c>
      <c r="B126" t="s">
        <v>602</v>
      </c>
    </row>
    <row r="127" spans="1:2">
      <c r="A127" t="s">
        <v>603</v>
      </c>
      <c r="B127" t="s">
        <v>604</v>
      </c>
    </row>
    <row r="128" spans="1:2">
      <c r="A128" t="s">
        <v>605</v>
      </c>
      <c r="B128" t="s">
        <v>606</v>
      </c>
    </row>
    <row r="129" spans="1:2">
      <c r="A129" t="s">
        <v>528</v>
      </c>
      <c r="B129" t="s">
        <v>427</v>
      </c>
    </row>
    <row r="130" spans="1:2">
      <c r="A130" t="s">
        <v>529</v>
      </c>
      <c r="B130" t="s">
        <v>293</v>
      </c>
    </row>
    <row r="131" spans="1:2">
      <c r="A131" t="s">
        <v>530</v>
      </c>
      <c r="B131" t="s">
        <v>292</v>
      </c>
    </row>
    <row r="132" spans="1:2">
      <c r="A132" t="s">
        <v>981</v>
      </c>
      <c r="B132" t="s">
        <v>607</v>
      </c>
    </row>
    <row r="133" spans="1:2">
      <c r="A133" t="s">
        <v>531</v>
      </c>
      <c r="B133" t="s">
        <v>428</v>
      </c>
    </row>
    <row r="134" spans="1:2">
      <c r="A134" t="s">
        <v>533</v>
      </c>
      <c r="B134" t="s">
        <v>430</v>
      </c>
    </row>
    <row r="135" spans="1:2">
      <c r="A135" t="s">
        <v>534</v>
      </c>
      <c r="B135" t="s">
        <v>431</v>
      </c>
    </row>
    <row r="136" spans="1:2">
      <c r="A136" t="s">
        <v>535</v>
      </c>
      <c r="B136" t="s">
        <v>432</v>
      </c>
    </row>
    <row r="137" spans="1:2">
      <c r="A137" t="s">
        <v>536</v>
      </c>
      <c r="B137" t="s">
        <v>433</v>
      </c>
    </row>
    <row r="138" spans="1:2">
      <c r="A138" t="s">
        <v>537</v>
      </c>
      <c r="B138" t="s">
        <v>434</v>
      </c>
    </row>
    <row r="139" spans="1:2">
      <c r="A139" t="s">
        <v>538</v>
      </c>
      <c r="B139" t="s">
        <v>435</v>
      </c>
    </row>
    <row r="140" spans="1:2">
      <c r="A140" t="s">
        <v>539</v>
      </c>
      <c r="B140" t="s">
        <v>436</v>
      </c>
    </row>
    <row r="141" spans="1:2">
      <c r="A141" t="s">
        <v>544</v>
      </c>
      <c r="B141" t="s">
        <v>440</v>
      </c>
    </row>
    <row r="142" spans="1:2">
      <c r="A142" t="s">
        <v>545</v>
      </c>
      <c r="B142" t="s">
        <v>441</v>
      </c>
    </row>
    <row r="143" spans="1:2">
      <c r="A143" t="s">
        <v>546</v>
      </c>
      <c r="B143" t="s">
        <v>442</v>
      </c>
    </row>
    <row r="144" spans="1:2">
      <c r="A144" t="s">
        <v>547</v>
      </c>
      <c r="B144" t="s">
        <v>443</v>
      </c>
    </row>
    <row r="145" spans="1:2">
      <c r="A145" t="s">
        <v>548</v>
      </c>
      <c r="B145" t="s">
        <v>444</v>
      </c>
    </row>
    <row r="146" spans="1:2">
      <c r="A146" t="s">
        <v>549</v>
      </c>
      <c r="B146" t="s">
        <v>445</v>
      </c>
    </row>
    <row r="147" spans="1:2">
      <c r="A147" t="s">
        <v>550</v>
      </c>
      <c r="B147" t="s">
        <v>446</v>
      </c>
    </row>
    <row r="148" spans="1:2">
      <c r="A148" t="s">
        <v>551</v>
      </c>
      <c r="B148" t="s">
        <v>447</v>
      </c>
    </row>
    <row r="149" spans="1:2">
      <c r="A149" t="s">
        <v>552</v>
      </c>
      <c r="B149" t="s">
        <v>448</v>
      </c>
    </row>
    <row r="150" spans="1:2">
      <c r="A150" t="s">
        <v>553</v>
      </c>
      <c r="B150" t="s">
        <v>449</v>
      </c>
    </row>
    <row r="151" spans="1:2">
      <c r="A151" t="s">
        <v>554</v>
      </c>
      <c r="B151" t="s">
        <v>450</v>
      </c>
    </row>
    <row r="152" spans="1:2">
      <c r="A152" t="s">
        <v>555</v>
      </c>
      <c r="B152" t="s">
        <v>451</v>
      </c>
    </row>
    <row r="153" spans="1:2">
      <c r="A153" t="s">
        <v>556</v>
      </c>
      <c r="B153" t="s">
        <v>452</v>
      </c>
    </row>
    <row r="154" spans="1:2">
      <c r="A154" t="s">
        <v>557</v>
      </c>
      <c r="B154" t="s">
        <v>453</v>
      </c>
    </row>
    <row r="155" spans="1:2">
      <c r="A155" t="s">
        <v>558</v>
      </c>
      <c r="B155" t="s">
        <v>454</v>
      </c>
    </row>
    <row r="156" spans="1:2">
      <c r="A156" t="s">
        <v>562</v>
      </c>
      <c r="B156" t="s">
        <v>456</v>
      </c>
    </row>
    <row r="157" spans="1:2">
      <c r="A157" t="s">
        <v>563</v>
      </c>
      <c r="B157" t="s">
        <v>457</v>
      </c>
    </row>
    <row r="158" spans="1:2">
      <c r="A158" t="s">
        <v>564</v>
      </c>
      <c r="B158" t="s">
        <v>458</v>
      </c>
    </row>
    <row r="159" spans="1:2">
      <c r="A159" t="s">
        <v>565</v>
      </c>
      <c r="B159" t="s">
        <v>459</v>
      </c>
    </row>
    <row r="160" spans="1:2">
      <c r="A160" t="s">
        <v>612</v>
      </c>
      <c r="B160" t="s">
        <v>613</v>
      </c>
    </row>
    <row r="161" spans="1:2">
      <c r="A161" t="s">
        <v>69</v>
      </c>
      <c r="B161" t="s">
        <v>622</v>
      </c>
    </row>
    <row r="162" spans="1:2">
      <c r="A162" t="s">
        <v>559</v>
      </c>
      <c r="B162" t="s">
        <v>455</v>
      </c>
    </row>
    <row r="163" spans="1:2">
      <c r="A163" t="s">
        <v>586</v>
      </c>
    </row>
    <row r="164" spans="1:2">
      <c r="A164" t="s">
        <v>982</v>
      </c>
      <c r="B164" t="s">
        <v>983</v>
      </c>
    </row>
    <row r="165" spans="1:2">
      <c r="A165" t="s">
        <v>218</v>
      </c>
      <c r="B165" t="s">
        <v>652</v>
      </c>
    </row>
    <row r="166" spans="1:2">
      <c r="A166" t="s">
        <v>639</v>
      </c>
      <c r="B166" t="s">
        <v>651</v>
      </c>
    </row>
    <row r="167" spans="1:2">
      <c r="A167" t="s">
        <v>694</v>
      </c>
      <c r="B167" t="s">
        <v>691</v>
      </c>
    </row>
    <row r="168" spans="1:2">
      <c r="A168" t="s">
        <v>364</v>
      </c>
      <c r="B168" t="s">
        <v>646</v>
      </c>
    </row>
    <row r="169" spans="1:2">
      <c r="A169" t="s">
        <v>210</v>
      </c>
      <c r="B169" t="s">
        <v>211</v>
      </c>
    </row>
    <row r="170" spans="1:2">
      <c r="A170" t="s">
        <v>283</v>
      </c>
      <c r="B170" t="s">
        <v>984</v>
      </c>
    </row>
    <row r="171" spans="1:2">
      <c r="A171" t="s">
        <v>665</v>
      </c>
      <c r="B171" t="s">
        <v>666</v>
      </c>
    </row>
    <row r="172" spans="1:2">
      <c r="A172" t="s">
        <v>723</v>
      </c>
      <c r="B172" t="s">
        <v>724</v>
      </c>
    </row>
    <row r="173" spans="1:2">
      <c r="A173" t="s">
        <v>725</v>
      </c>
      <c r="B173" t="s">
        <v>726</v>
      </c>
    </row>
    <row r="174" spans="1:2">
      <c r="A174" t="s">
        <v>162</v>
      </c>
      <c r="B174" t="s">
        <v>727</v>
      </c>
    </row>
    <row r="175" spans="1:2">
      <c r="A175" t="s">
        <v>667</v>
      </c>
      <c r="B175" t="s">
        <v>668</v>
      </c>
    </row>
    <row r="176" spans="1:2">
      <c r="A176" t="s">
        <v>672</v>
      </c>
      <c r="B176" t="s">
        <v>985</v>
      </c>
    </row>
    <row r="177" spans="1:2">
      <c r="A177" t="s">
        <v>721</v>
      </c>
      <c r="B177" t="s">
        <v>722</v>
      </c>
    </row>
    <row r="178" spans="1:2">
      <c r="A178" t="s">
        <v>570</v>
      </c>
      <c r="B178" t="s">
        <v>574</v>
      </c>
    </row>
    <row r="179" spans="1:2">
      <c r="A179" t="s">
        <v>208</v>
      </c>
      <c r="B179" t="s">
        <v>209</v>
      </c>
    </row>
    <row r="180" spans="1:2">
      <c r="A180" t="s">
        <v>66</v>
      </c>
      <c r="B180" t="s">
        <v>75</v>
      </c>
    </row>
    <row r="181" spans="1:2">
      <c r="A181" t="s">
        <v>986</v>
      </c>
      <c r="B181" t="s">
        <v>987</v>
      </c>
    </row>
    <row r="182" spans="1:2">
      <c r="A182" t="s">
        <v>673</v>
      </c>
      <c r="B182" t="s">
        <v>674</v>
      </c>
    </row>
    <row r="183" spans="1:2">
      <c r="A183" t="s">
        <v>676</v>
      </c>
      <c r="B183" t="s">
        <v>677</v>
      </c>
    </row>
    <row r="184" spans="1:2">
      <c r="A184" t="s">
        <v>145</v>
      </c>
      <c r="B184" t="s">
        <v>287</v>
      </c>
    </row>
    <row r="185" spans="1:2">
      <c r="A185" t="s">
        <v>568</v>
      </c>
      <c r="B185" t="s">
        <v>583</v>
      </c>
    </row>
    <row r="186" spans="1:2">
      <c r="A186" t="s">
        <v>578</v>
      </c>
      <c r="B186" t="s">
        <v>579</v>
      </c>
    </row>
    <row r="187" spans="1:2">
      <c r="A187" t="s">
        <v>693</v>
      </c>
      <c r="B187" t="s">
        <v>692</v>
      </c>
    </row>
    <row r="188" spans="1:2">
      <c r="A188" t="s">
        <v>695</v>
      </c>
      <c r="B188" t="s">
        <v>682</v>
      </c>
    </row>
    <row r="189" spans="1:2">
      <c r="A189" t="s">
        <v>69</v>
      </c>
      <c r="B189" t="s">
        <v>205</v>
      </c>
    </row>
    <row r="190" spans="1:2">
      <c r="A190" t="s">
        <v>144</v>
      </c>
      <c r="B190" t="s">
        <v>206</v>
      </c>
    </row>
    <row r="191" spans="1:2">
      <c r="A191" t="s">
        <v>219</v>
      </c>
      <c r="B191" t="s">
        <v>207</v>
      </c>
    </row>
    <row r="192" spans="1:2">
      <c r="A192" t="s">
        <v>988</v>
      </c>
      <c r="B192" t="s">
        <v>989</v>
      </c>
    </row>
    <row r="193" spans="1:2">
      <c r="A193" t="s">
        <v>158</v>
      </c>
      <c r="B193" t="s">
        <v>638</v>
      </c>
    </row>
    <row r="194" spans="1:2">
      <c r="A194" t="s">
        <v>641</v>
      </c>
      <c r="B194" t="s">
        <v>642</v>
      </c>
    </row>
    <row r="195" spans="1:2">
      <c r="A195" t="s">
        <v>669</v>
      </c>
      <c r="B195" t="s">
        <v>670</v>
      </c>
    </row>
    <row r="196" spans="1:2">
      <c r="A196" t="s">
        <v>640</v>
      </c>
      <c r="B196" t="s">
        <v>643</v>
      </c>
    </row>
    <row r="197" spans="1:2">
      <c r="A197" t="s">
        <v>684</v>
      </c>
      <c r="B197" t="s">
        <v>685</v>
      </c>
    </row>
    <row r="198" spans="1:2">
      <c r="A198" t="s">
        <v>637</v>
      </c>
      <c r="B198" t="s">
        <v>683</v>
      </c>
    </row>
    <row r="199" spans="1:2">
      <c r="A199" t="s">
        <v>649</v>
      </c>
      <c r="B199" t="s">
        <v>650</v>
      </c>
    </row>
    <row r="200" spans="1:2">
      <c r="A200" t="s">
        <v>174</v>
      </c>
      <c r="B200" t="s">
        <v>636</v>
      </c>
    </row>
    <row r="201" spans="1:2">
      <c r="A201" t="s">
        <v>143</v>
      </c>
      <c r="B201" t="s">
        <v>686</v>
      </c>
    </row>
    <row r="202" spans="1:2">
      <c r="A202" t="s">
        <v>221</v>
      </c>
      <c r="B202" t="s">
        <v>580</v>
      </c>
    </row>
    <row r="203" spans="1:2">
      <c r="A203" t="s">
        <v>280</v>
      </c>
      <c r="B203" t="s">
        <v>581</v>
      </c>
    </row>
    <row r="204" spans="1:2">
      <c r="A204" t="s">
        <v>281</v>
      </c>
      <c r="B204" t="s">
        <v>582</v>
      </c>
    </row>
    <row r="205" spans="1:2">
      <c r="A205" t="s">
        <v>282</v>
      </c>
      <c r="B205" t="s">
        <v>572</v>
      </c>
    </row>
    <row r="206" spans="1:2">
      <c r="A206" t="s">
        <v>222</v>
      </c>
      <c r="B206" t="s">
        <v>182</v>
      </c>
    </row>
    <row r="207" spans="1:2">
      <c r="A207" t="s">
        <v>633</v>
      </c>
      <c r="B207" t="s">
        <v>645</v>
      </c>
    </row>
    <row r="208" spans="1:2">
      <c r="A208" t="s">
        <v>145</v>
      </c>
      <c r="B208" t="s">
        <v>287</v>
      </c>
    </row>
    <row r="209" spans="1:2">
      <c r="A209" t="s">
        <v>143</v>
      </c>
      <c r="B209" t="s">
        <v>577</v>
      </c>
    </row>
    <row r="210" spans="1:2">
      <c r="A210" t="s">
        <v>568</v>
      </c>
      <c r="B210" t="s">
        <v>583</v>
      </c>
    </row>
    <row r="211" spans="1:2">
      <c r="A211" t="s">
        <v>283</v>
      </c>
      <c r="B211" t="s">
        <v>284</v>
      </c>
    </row>
    <row r="212" spans="1:2">
      <c r="A212" t="s">
        <v>575</v>
      </c>
      <c r="B212" t="s">
        <v>584</v>
      </c>
    </row>
    <row r="213" spans="1:2">
      <c r="A213" t="s">
        <v>576</v>
      </c>
      <c r="B213" t="s">
        <v>585</v>
      </c>
    </row>
    <row r="214" spans="1:2">
      <c r="A214" t="s">
        <v>567</v>
      </c>
      <c r="B214" t="s">
        <v>571</v>
      </c>
    </row>
    <row r="215" spans="1:2">
      <c r="A215" t="s">
        <v>578</v>
      </c>
      <c r="B215" t="s">
        <v>579</v>
      </c>
    </row>
    <row r="216" spans="1:2">
      <c r="A216" t="s">
        <v>569</v>
      </c>
      <c r="B216" t="s">
        <v>573</v>
      </c>
    </row>
    <row r="218" spans="1:2">
      <c r="A218" t="s">
        <v>990</v>
      </c>
      <c r="B218" t="s">
        <v>991</v>
      </c>
    </row>
    <row r="219" spans="1:2">
      <c r="A219">
        <v>1</v>
      </c>
      <c r="B219" t="s">
        <v>235</v>
      </c>
    </row>
    <row r="220" spans="1:2">
      <c r="A220">
        <v>2</v>
      </c>
      <c r="B220" t="s">
        <v>231</v>
      </c>
    </row>
    <row r="221" spans="1:2">
      <c r="A221">
        <v>3</v>
      </c>
      <c r="B221" t="s">
        <v>232</v>
      </c>
    </row>
    <row r="222" spans="1:2">
      <c r="A222">
        <v>4</v>
      </c>
      <c r="B222" t="s">
        <v>233</v>
      </c>
    </row>
    <row r="223" spans="1:2">
      <c r="A223">
        <v>5</v>
      </c>
      <c r="B223" t="s">
        <v>234</v>
      </c>
    </row>
    <row r="225" spans="1:2">
      <c r="A225" t="s">
        <v>992</v>
      </c>
      <c r="B225" t="s">
        <v>587</v>
      </c>
    </row>
    <row r="226" spans="1:2">
      <c r="A226">
        <v>0.1</v>
      </c>
      <c r="B226" t="s">
        <v>236</v>
      </c>
    </row>
    <row r="227" spans="1:2">
      <c r="A227">
        <v>0.5</v>
      </c>
      <c r="B227" s="275">
        <v>5.0000000000000001E-3</v>
      </c>
    </row>
    <row r="228" spans="1:2">
      <c r="A228">
        <v>1</v>
      </c>
      <c r="B228" s="275">
        <v>0.01</v>
      </c>
    </row>
    <row r="229" spans="1:2">
      <c r="A229">
        <v>2</v>
      </c>
      <c r="B229" s="275">
        <v>0.02</v>
      </c>
    </row>
    <row r="230" spans="1:2">
      <c r="A230">
        <v>3</v>
      </c>
      <c r="B230" s="275">
        <v>0.03</v>
      </c>
    </row>
    <row r="231" spans="1:2">
      <c r="A231">
        <v>4</v>
      </c>
      <c r="B231" s="275">
        <v>0.04</v>
      </c>
    </row>
    <row r="232" spans="1:2">
      <c r="A232">
        <v>5</v>
      </c>
      <c r="B232" s="275">
        <v>0.05</v>
      </c>
    </row>
    <row r="233" spans="1:2">
      <c r="A233">
        <v>6</v>
      </c>
      <c r="B233" s="275">
        <v>0.06</v>
      </c>
    </row>
    <row r="234" spans="1:2">
      <c r="A234">
        <v>7</v>
      </c>
      <c r="B234" s="275">
        <v>7.0000000000000007E-2</v>
      </c>
    </row>
    <row r="235" spans="1:2">
      <c r="A235">
        <v>8</v>
      </c>
      <c r="B235" s="275">
        <v>0.08</v>
      </c>
    </row>
    <row r="236" spans="1:2">
      <c r="A236">
        <v>9</v>
      </c>
      <c r="B236" s="275">
        <v>0.09</v>
      </c>
    </row>
    <row r="237" spans="1:2">
      <c r="A237">
        <v>10</v>
      </c>
      <c r="B237" s="275">
        <v>0.1</v>
      </c>
    </row>
    <row r="238" spans="1:2">
      <c r="A238">
        <v>15</v>
      </c>
      <c r="B238" s="275">
        <v>0.15</v>
      </c>
    </row>
    <row r="239" spans="1:2">
      <c r="A239">
        <v>20</v>
      </c>
      <c r="B239" s="275">
        <v>0.2</v>
      </c>
    </row>
    <row r="240" spans="1:2">
      <c r="A240">
        <v>25</v>
      </c>
      <c r="B240" s="275">
        <v>0.25</v>
      </c>
    </row>
    <row r="241" spans="1:2">
      <c r="A241">
        <v>30</v>
      </c>
      <c r="B241" s="275">
        <v>0.3</v>
      </c>
    </row>
    <row r="242" spans="1:2">
      <c r="A242">
        <v>40</v>
      </c>
      <c r="B242" s="275">
        <v>0.4</v>
      </c>
    </row>
    <row r="243" spans="1:2">
      <c r="A243">
        <v>50</v>
      </c>
      <c r="B243" s="275">
        <v>0.5</v>
      </c>
    </row>
    <row r="244" spans="1:2">
      <c r="A244">
        <v>60</v>
      </c>
      <c r="B244" s="275">
        <v>0.6</v>
      </c>
    </row>
    <row r="245" spans="1:2">
      <c r="A245">
        <v>70</v>
      </c>
      <c r="B245" s="275">
        <v>0.7</v>
      </c>
    </row>
    <row r="246" spans="1:2">
      <c r="A246">
        <v>80</v>
      </c>
      <c r="B246" s="275">
        <v>0.8</v>
      </c>
    </row>
    <row r="247" spans="1:2">
      <c r="A247">
        <v>90</v>
      </c>
      <c r="B247" s="275">
        <v>0.9</v>
      </c>
    </row>
    <row r="248" spans="1:2">
      <c r="A248">
        <v>100</v>
      </c>
      <c r="B248" s="275">
        <v>1</v>
      </c>
    </row>
    <row r="250" spans="1:2">
      <c r="A250" t="s">
        <v>993</v>
      </c>
      <c r="B250" t="s">
        <v>644</v>
      </c>
    </row>
    <row r="251" spans="1:2">
      <c r="A251" t="s">
        <v>55</v>
      </c>
      <c r="B251" t="s">
        <v>101</v>
      </c>
    </row>
    <row r="252" spans="1:2">
      <c r="A252" t="s">
        <v>15</v>
      </c>
      <c r="B252" t="s">
        <v>102</v>
      </c>
    </row>
    <row r="253" spans="1:2">
      <c r="A253" t="s">
        <v>103</v>
      </c>
      <c r="B253" t="s">
        <v>68</v>
      </c>
    </row>
    <row r="254" spans="1:2">
      <c r="A254" t="s">
        <v>697</v>
      </c>
      <c r="B254" t="s">
        <v>696</v>
      </c>
    </row>
    <row r="255" spans="1:2">
      <c r="A255" t="s">
        <v>660</v>
      </c>
      <c r="B255" t="s">
        <v>104</v>
      </c>
    </row>
    <row r="256" spans="1:2">
      <c r="A256" t="s">
        <v>105</v>
      </c>
      <c r="B256" t="s">
        <v>106</v>
      </c>
    </row>
    <row r="257" spans="1:2">
      <c r="A257" t="s">
        <v>107</v>
      </c>
      <c r="B257" t="s">
        <v>108</v>
      </c>
    </row>
    <row r="258" spans="1:2">
      <c r="A258" t="s">
        <v>237</v>
      </c>
      <c r="B258" t="s">
        <v>238</v>
      </c>
    </row>
    <row r="259" spans="1:2">
      <c r="A259" t="s">
        <v>14</v>
      </c>
      <c r="B259" t="s">
        <v>276</v>
      </c>
    </row>
    <row r="260" spans="1:2">
      <c r="A260" t="s">
        <v>17</v>
      </c>
      <c r="B260" t="s">
        <v>239</v>
      </c>
    </row>
    <row r="261" spans="1:2">
      <c r="A261" t="s">
        <v>240</v>
      </c>
      <c r="B261" t="s">
        <v>167</v>
      </c>
    </row>
    <row r="262" spans="1:2">
      <c r="A262" t="s">
        <v>241</v>
      </c>
      <c r="B262" t="s">
        <v>146</v>
      </c>
    </row>
    <row r="263" spans="1:2">
      <c r="A263" t="s">
        <v>243</v>
      </c>
      <c r="B263" t="s">
        <v>242</v>
      </c>
    </row>
    <row r="264" spans="1:2">
      <c r="A264" t="s">
        <v>170</v>
      </c>
      <c r="B264" t="s">
        <v>171</v>
      </c>
    </row>
    <row r="266" spans="1:2">
      <c r="A266" t="s">
        <v>994</v>
      </c>
      <c r="B266" t="s">
        <v>590</v>
      </c>
    </row>
    <row r="267" spans="1:2">
      <c r="A267" t="s">
        <v>72</v>
      </c>
      <c r="B267" t="s">
        <v>3</v>
      </c>
    </row>
    <row r="268" spans="1:2">
      <c r="A268" t="s">
        <v>177</v>
      </c>
      <c r="B268" t="s">
        <v>7</v>
      </c>
    </row>
    <row r="269" spans="1:2">
      <c r="A269" t="s">
        <v>353</v>
      </c>
      <c r="B269" t="s">
        <v>354</v>
      </c>
    </row>
    <row r="270" spans="1:2">
      <c r="A270" t="s">
        <v>76</v>
      </c>
      <c r="B270" t="s">
        <v>4</v>
      </c>
    </row>
    <row r="271" spans="1:2">
      <c r="A271" t="s">
        <v>77</v>
      </c>
      <c r="B271" t="s">
        <v>5</v>
      </c>
    </row>
    <row r="272" spans="1:2">
      <c r="A272" t="s">
        <v>178</v>
      </c>
      <c r="B272" t="s">
        <v>6</v>
      </c>
    </row>
    <row r="273" spans="1:2">
      <c r="A273" t="s">
        <v>216</v>
      </c>
      <c r="B273" t="s">
        <v>296</v>
      </c>
    </row>
    <row r="274" spans="1:2">
      <c r="A274" t="s">
        <v>138</v>
      </c>
      <c r="B274" t="s">
        <v>301</v>
      </c>
    </row>
    <row r="275" spans="1:2">
      <c r="A275" t="s">
        <v>299</v>
      </c>
      <c r="B275" t="s">
        <v>300</v>
      </c>
    </row>
    <row r="276" spans="1:2">
      <c r="A276" t="s">
        <v>244</v>
      </c>
      <c r="B276" t="s">
        <v>312</v>
      </c>
    </row>
    <row r="277" spans="1:2">
      <c r="A277" t="s">
        <v>346</v>
      </c>
      <c r="B277" t="s">
        <v>347</v>
      </c>
    </row>
    <row r="278" spans="1:2">
      <c r="A278" t="s">
        <v>94</v>
      </c>
      <c r="B278" t="s">
        <v>95</v>
      </c>
    </row>
    <row r="279" spans="1:2">
      <c r="A279" t="s">
        <v>344</v>
      </c>
      <c r="B279" t="s">
        <v>345</v>
      </c>
    </row>
    <row r="280" spans="1:2">
      <c r="A280" t="s">
        <v>159</v>
      </c>
      <c r="B280" t="s">
        <v>160</v>
      </c>
    </row>
    <row r="281" spans="1:2">
      <c r="A281" t="s">
        <v>302</v>
      </c>
      <c r="B281" t="s">
        <v>303</v>
      </c>
    </row>
    <row r="282" spans="1:2">
      <c r="A282" t="s">
        <v>359</v>
      </c>
      <c r="B282" t="s">
        <v>87</v>
      </c>
    </row>
    <row r="283" spans="1:2">
      <c r="A283" t="s">
        <v>88</v>
      </c>
      <c r="B283" t="s">
        <v>89</v>
      </c>
    </row>
    <row r="284" spans="1:2">
      <c r="A284" t="s">
        <v>257</v>
      </c>
      <c r="B284" t="s">
        <v>291</v>
      </c>
    </row>
    <row r="285" spans="1:2">
      <c r="A285" t="s">
        <v>306</v>
      </c>
      <c r="B285" t="s">
        <v>97</v>
      </c>
    </row>
    <row r="286" spans="1:2">
      <c r="A286" t="s">
        <v>324</v>
      </c>
      <c r="B286" t="s">
        <v>325</v>
      </c>
    </row>
    <row r="287" spans="1:2">
      <c r="A287" t="s">
        <v>305</v>
      </c>
      <c r="B287" t="s">
        <v>304</v>
      </c>
    </row>
    <row r="288" spans="1:2">
      <c r="A288" t="s">
        <v>313</v>
      </c>
      <c r="B288" t="s">
        <v>314</v>
      </c>
    </row>
    <row r="289" spans="1:2">
      <c r="A289" t="s">
        <v>62</v>
      </c>
      <c r="B289" t="s">
        <v>96</v>
      </c>
    </row>
    <row r="290" spans="1:2">
      <c r="A290" t="s">
        <v>217</v>
      </c>
      <c r="B290" t="s">
        <v>323</v>
      </c>
    </row>
    <row r="291" spans="1:2">
      <c r="A291" t="s">
        <v>357</v>
      </c>
      <c r="B291" t="s">
        <v>358</v>
      </c>
    </row>
    <row r="292" spans="1:2">
      <c r="A292" t="s">
        <v>253</v>
      </c>
      <c r="B292" t="s">
        <v>254</v>
      </c>
    </row>
    <row r="293" spans="1:2">
      <c r="A293" t="s">
        <v>995</v>
      </c>
      <c r="B293" t="s">
        <v>996</v>
      </c>
    </row>
    <row r="294" spans="1:2">
      <c r="A294" t="s">
        <v>260</v>
      </c>
      <c r="B294" t="s">
        <v>261</v>
      </c>
    </row>
    <row r="295" spans="1:2">
      <c r="A295" t="s">
        <v>262</v>
      </c>
      <c r="B295" t="s">
        <v>263</v>
      </c>
    </row>
    <row r="296" spans="1:2">
      <c r="A296" t="s">
        <v>264</v>
      </c>
      <c r="B296" t="s">
        <v>265</v>
      </c>
    </row>
    <row r="297" spans="1:2">
      <c r="A297" t="s">
        <v>266</v>
      </c>
      <c r="B297" t="s">
        <v>267</v>
      </c>
    </row>
    <row r="298" spans="1:2">
      <c r="A298" t="s">
        <v>255</v>
      </c>
      <c r="B298" t="s">
        <v>256</v>
      </c>
    </row>
    <row r="299" spans="1:2">
      <c r="A299" t="s">
        <v>92</v>
      </c>
      <c r="B299" t="s">
        <v>93</v>
      </c>
    </row>
    <row r="300" spans="1:2">
      <c r="A300" t="s">
        <v>273</v>
      </c>
      <c r="B300" t="s">
        <v>274</v>
      </c>
    </row>
    <row r="301" spans="1:2">
      <c r="A301" t="s">
        <v>65</v>
      </c>
      <c r="B301" t="s">
        <v>275</v>
      </c>
    </row>
    <row r="302" spans="1:2">
      <c r="A302" t="s">
        <v>64</v>
      </c>
      <c r="B302" t="s">
        <v>74</v>
      </c>
    </row>
    <row r="303" spans="1:2">
      <c r="A303" t="s">
        <v>208</v>
      </c>
      <c r="B303" t="s">
        <v>2</v>
      </c>
    </row>
    <row r="304" spans="1:2">
      <c r="A304" t="s">
        <v>78</v>
      </c>
      <c r="B304" t="s">
        <v>86</v>
      </c>
    </row>
    <row r="305" spans="1:2">
      <c r="A305" t="s">
        <v>66</v>
      </c>
      <c r="B305" t="s">
        <v>75</v>
      </c>
    </row>
    <row r="306" spans="1:2">
      <c r="A306" t="s">
        <v>317</v>
      </c>
      <c r="B306" t="s">
        <v>318</v>
      </c>
    </row>
    <row r="307" spans="1:2">
      <c r="A307" t="s">
        <v>319</v>
      </c>
      <c r="B307" t="s">
        <v>320</v>
      </c>
    </row>
    <row r="308" spans="1:2">
      <c r="A308" t="s">
        <v>351</v>
      </c>
      <c r="B308" t="s">
        <v>352</v>
      </c>
    </row>
    <row r="309" spans="1:2">
      <c r="A309" t="s">
        <v>355</v>
      </c>
      <c r="B309" t="s">
        <v>356</v>
      </c>
    </row>
    <row r="310" spans="1:2">
      <c r="A310" t="s">
        <v>342</v>
      </c>
      <c r="B310" t="s">
        <v>343</v>
      </c>
    </row>
    <row r="311" spans="1:2">
      <c r="A311" t="s">
        <v>308</v>
      </c>
      <c r="B311" t="s">
        <v>309</v>
      </c>
    </row>
    <row r="312" spans="1:2">
      <c r="A312" t="s">
        <v>315</v>
      </c>
      <c r="B312" t="s">
        <v>316</v>
      </c>
    </row>
    <row r="313" spans="1:2">
      <c r="A313" t="s">
        <v>328</v>
      </c>
      <c r="B313" t="s">
        <v>329</v>
      </c>
    </row>
    <row r="314" spans="1:2">
      <c r="A314" t="s">
        <v>349</v>
      </c>
      <c r="B314" t="s">
        <v>350</v>
      </c>
    </row>
    <row r="315" spans="1:2">
      <c r="A315" t="s">
        <v>294</v>
      </c>
      <c r="B315" t="s">
        <v>295</v>
      </c>
    </row>
    <row r="316" spans="1:2">
      <c r="A316" t="s">
        <v>184</v>
      </c>
      <c r="B316" t="s">
        <v>183</v>
      </c>
    </row>
    <row r="317" spans="1:2">
      <c r="A317" t="s">
        <v>161</v>
      </c>
      <c r="B317" t="s">
        <v>162</v>
      </c>
    </row>
    <row r="318" spans="1:2">
      <c r="A318" t="s">
        <v>100</v>
      </c>
      <c r="B318" t="s">
        <v>268</v>
      </c>
    </row>
    <row r="319" spans="1:2">
      <c r="A319" t="s">
        <v>269</v>
      </c>
      <c r="B319" t="s">
        <v>270</v>
      </c>
    </row>
    <row r="320" spans="1:2">
      <c r="A320" t="s">
        <v>271</v>
      </c>
      <c r="B320" t="s">
        <v>272</v>
      </c>
    </row>
    <row r="321" spans="1:2">
      <c r="A321" t="s">
        <v>181</v>
      </c>
      <c r="B321" t="s">
        <v>182</v>
      </c>
    </row>
    <row r="322" spans="1:2">
      <c r="A322" t="s">
        <v>80</v>
      </c>
      <c r="B322" t="s">
        <v>82</v>
      </c>
    </row>
    <row r="323" spans="1:2">
      <c r="A323" t="s">
        <v>63</v>
      </c>
      <c r="B323" t="s">
        <v>81</v>
      </c>
    </row>
    <row r="324" spans="1:2">
      <c r="A324" t="s">
        <v>310</v>
      </c>
      <c r="B324" t="s">
        <v>311</v>
      </c>
    </row>
    <row r="325" spans="1:2">
      <c r="A325" t="s">
        <v>79</v>
      </c>
      <c r="B325" t="s">
        <v>85</v>
      </c>
    </row>
    <row r="326" spans="1:2">
      <c r="A326" t="s">
        <v>334</v>
      </c>
      <c r="B326" t="s">
        <v>335</v>
      </c>
    </row>
    <row r="327" spans="1:2">
      <c r="A327" t="s">
        <v>297</v>
      </c>
      <c r="B327" t="s">
        <v>298</v>
      </c>
    </row>
    <row r="328" spans="1:2">
      <c r="A328" t="s">
        <v>83</v>
      </c>
      <c r="B328" t="s">
        <v>84</v>
      </c>
    </row>
    <row r="329" spans="1:2">
      <c r="A329" t="s">
        <v>90</v>
      </c>
      <c r="B329" t="s">
        <v>91</v>
      </c>
    </row>
    <row r="330" spans="1:2">
      <c r="A330" t="s">
        <v>123</v>
      </c>
      <c r="B330" t="s">
        <v>307</v>
      </c>
    </row>
    <row r="331" spans="1:2">
      <c r="A331" t="s">
        <v>332</v>
      </c>
      <c r="B331" t="s">
        <v>333</v>
      </c>
    </row>
    <row r="332" spans="1:2">
      <c r="A332" t="s">
        <v>258</v>
      </c>
      <c r="B332" t="s">
        <v>259</v>
      </c>
    </row>
    <row r="333" spans="1:2">
      <c r="A333" t="s">
        <v>326</v>
      </c>
      <c r="B333" t="s">
        <v>327</v>
      </c>
    </row>
    <row r="334" spans="1:2">
      <c r="A334" t="s">
        <v>175</v>
      </c>
      <c r="B334" t="s">
        <v>176</v>
      </c>
    </row>
    <row r="335" spans="1:2">
      <c r="A335" t="s">
        <v>338</v>
      </c>
      <c r="B335" t="s">
        <v>339</v>
      </c>
    </row>
    <row r="336" spans="1:2">
      <c r="A336" t="s">
        <v>321</v>
      </c>
      <c r="B336" t="s">
        <v>322</v>
      </c>
    </row>
    <row r="337" spans="1:2">
      <c r="A337" t="s">
        <v>124</v>
      </c>
      <c r="B337" t="s">
        <v>348</v>
      </c>
    </row>
    <row r="338" spans="1:2">
      <c r="A338" t="s">
        <v>98</v>
      </c>
      <c r="B338" t="s">
        <v>99</v>
      </c>
    </row>
    <row r="339" spans="1:2">
      <c r="A339" t="s">
        <v>340</v>
      </c>
      <c r="B339" t="s">
        <v>341</v>
      </c>
    </row>
    <row r="340" spans="1:2">
      <c r="A340" t="s">
        <v>330</v>
      </c>
      <c r="B340" t="s">
        <v>331</v>
      </c>
    </row>
    <row r="341" spans="1:2">
      <c r="A341" t="s">
        <v>336</v>
      </c>
      <c r="B341" t="s">
        <v>337</v>
      </c>
    </row>
    <row r="342" spans="1:2">
      <c r="A342" t="s">
        <v>180</v>
      </c>
      <c r="B342" t="s">
        <v>179</v>
      </c>
    </row>
    <row r="343" spans="1:2">
      <c r="A343" t="s">
        <v>633</v>
      </c>
      <c r="B343" t="s">
        <v>634</v>
      </c>
    </row>
    <row r="345" spans="1:2">
      <c r="A345" t="s">
        <v>997</v>
      </c>
      <c r="B345" t="s">
        <v>589</v>
      </c>
    </row>
    <row r="346" spans="1:2">
      <c r="A346" t="s">
        <v>17</v>
      </c>
      <c r="B346" t="s">
        <v>18</v>
      </c>
    </row>
    <row r="347" spans="1:2">
      <c r="A347" t="s">
        <v>998</v>
      </c>
      <c r="B347" t="s">
        <v>19</v>
      </c>
    </row>
    <row r="348" spans="1:2">
      <c r="A348" t="s">
        <v>999</v>
      </c>
      <c r="B348" t="s">
        <v>20</v>
      </c>
    </row>
    <row r="349" spans="1:2">
      <c r="A349" t="s">
        <v>21</v>
      </c>
      <c r="B349" t="s">
        <v>22</v>
      </c>
    </row>
    <row r="350" spans="1:2">
      <c r="A350" t="s">
        <v>67</v>
      </c>
      <c r="B350" t="s">
        <v>23</v>
      </c>
    </row>
    <row r="351" spans="1:2">
      <c r="A351" t="s">
        <v>14</v>
      </c>
      <c r="B351" t="s">
        <v>24</v>
      </c>
    </row>
    <row r="352" spans="1:2">
      <c r="A352" t="s">
        <v>12</v>
      </c>
      <c r="B352" t="s">
        <v>25</v>
      </c>
    </row>
    <row r="353" spans="1:3">
      <c r="A353" t="s">
        <v>11</v>
      </c>
      <c r="B353" t="s">
        <v>132</v>
      </c>
    </row>
    <row r="354" spans="1:3">
      <c r="A354" t="s">
        <v>363</v>
      </c>
      <c r="B354" t="s">
        <v>57</v>
      </c>
    </row>
    <row r="355" spans="1:3">
      <c r="A355" t="s">
        <v>55</v>
      </c>
      <c r="B355" t="s">
        <v>58</v>
      </c>
    </row>
    <row r="356" spans="1:3">
      <c r="A356" t="s">
        <v>13</v>
      </c>
      <c r="B356" t="s">
        <v>133</v>
      </c>
    </row>
    <row r="357" spans="1:3">
      <c r="A357" t="s">
        <v>289</v>
      </c>
      <c r="B357" t="s">
        <v>290</v>
      </c>
    </row>
    <row r="358" spans="1:3">
      <c r="A358" t="s">
        <v>70</v>
      </c>
    </row>
    <row r="360" spans="1:3">
      <c r="A360">
        <v>1</v>
      </c>
      <c r="B360" t="s">
        <v>56</v>
      </c>
    </row>
    <row r="361" spans="1:3">
      <c r="A361">
        <v>2</v>
      </c>
    </row>
    <row r="362" spans="1:3">
      <c r="A362">
        <v>3</v>
      </c>
      <c r="B362" t="s">
        <v>10</v>
      </c>
    </row>
    <row r="363" spans="1:3">
      <c r="A363">
        <v>4</v>
      </c>
    </row>
    <row r="364" spans="1:3">
      <c r="A364">
        <v>5</v>
      </c>
      <c r="B364" t="s">
        <v>16</v>
      </c>
    </row>
    <row r="366" spans="1:3">
      <c r="A366" t="s">
        <v>1000</v>
      </c>
      <c r="B366" t="s">
        <v>591</v>
      </c>
      <c r="C366" t="s">
        <v>588</v>
      </c>
    </row>
    <row r="367" spans="1:3">
      <c r="A367">
        <v>1</v>
      </c>
      <c r="B367" t="s">
        <v>26</v>
      </c>
      <c r="C367" t="s">
        <v>710</v>
      </c>
    </row>
    <row r="368" spans="1:3">
      <c r="A368">
        <v>2</v>
      </c>
      <c r="B368" t="s">
        <v>30</v>
      </c>
      <c r="C368" t="s">
        <v>706</v>
      </c>
    </row>
    <row r="369" spans="1:3">
      <c r="A369">
        <v>3</v>
      </c>
      <c r="B369" t="s">
        <v>32</v>
      </c>
      <c r="C369" t="s">
        <v>707</v>
      </c>
    </row>
    <row r="370" spans="1:3">
      <c r="A370">
        <v>4</v>
      </c>
      <c r="B370" t="s">
        <v>34</v>
      </c>
      <c r="C370" t="s">
        <v>708</v>
      </c>
    </row>
    <row r="371" spans="1:3">
      <c r="A371">
        <v>5</v>
      </c>
      <c r="B371" t="s">
        <v>36</v>
      </c>
      <c r="C371" t="s">
        <v>709</v>
      </c>
    </row>
    <row r="372" spans="1:3">
      <c r="A372" t="s">
        <v>705</v>
      </c>
    </row>
    <row r="373" spans="1:3">
      <c r="A373" t="s">
        <v>1001</v>
      </c>
      <c r="B373" t="s">
        <v>591</v>
      </c>
      <c r="C373" t="s">
        <v>588</v>
      </c>
    </row>
    <row r="374" spans="1:3">
      <c r="A374">
        <v>1</v>
      </c>
      <c r="B374" t="s">
        <v>26</v>
      </c>
      <c r="C374" t="s">
        <v>27</v>
      </c>
    </row>
    <row r="375" spans="1:3">
      <c r="A375">
        <v>2</v>
      </c>
      <c r="B375" t="s">
        <v>28</v>
      </c>
      <c r="C375" t="s">
        <v>29</v>
      </c>
    </row>
    <row r="376" spans="1:3">
      <c r="A376">
        <v>3</v>
      </c>
      <c r="B376" t="s">
        <v>30</v>
      </c>
      <c r="C376" t="s">
        <v>31</v>
      </c>
    </row>
    <row r="377" spans="1:3">
      <c r="A377">
        <v>4</v>
      </c>
      <c r="B377" t="s">
        <v>32</v>
      </c>
      <c r="C377" t="s">
        <v>33</v>
      </c>
    </row>
    <row r="378" spans="1:3">
      <c r="A378">
        <v>5</v>
      </c>
      <c r="B378" t="s">
        <v>34</v>
      </c>
      <c r="C378" t="s">
        <v>35</v>
      </c>
    </row>
    <row r="379" spans="1:3">
      <c r="A379">
        <v>6</v>
      </c>
      <c r="B379" t="s">
        <v>36</v>
      </c>
      <c r="C379" t="s">
        <v>37</v>
      </c>
    </row>
    <row r="381" spans="1:3">
      <c r="A381" t="s">
        <v>1002</v>
      </c>
      <c r="B381" t="s">
        <v>644</v>
      </c>
    </row>
    <row r="382" spans="1:3">
      <c r="A382">
        <v>1</v>
      </c>
      <c r="B382" t="s">
        <v>594</v>
      </c>
    </row>
    <row r="383" spans="1:3">
      <c r="A383">
        <v>2</v>
      </c>
      <c r="B383" t="s">
        <v>593</v>
      </c>
    </row>
    <row r="384" spans="1:3">
      <c r="A384">
        <v>3</v>
      </c>
      <c r="B384" t="s">
        <v>596</v>
      </c>
    </row>
    <row r="385" spans="1:2">
      <c r="A385">
        <v>4</v>
      </c>
      <c r="B385" t="s">
        <v>595</v>
      </c>
    </row>
    <row r="386" spans="1:2">
      <c r="A386" t="s">
        <v>225</v>
      </c>
    </row>
    <row r="387" spans="1:2">
      <c r="A387" t="s">
        <v>21</v>
      </c>
      <c r="B387" t="s">
        <v>1003</v>
      </c>
    </row>
    <row r="388" spans="1:2">
      <c r="A388" t="s">
        <v>135</v>
      </c>
      <c r="B388" t="s">
        <v>1004</v>
      </c>
    </row>
    <row r="390" spans="1:2">
      <c r="A390" t="s">
        <v>110</v>
      </c>
      <c r="B390" t="s">
        <v>644</v>
      </c>
    </row>
    <row r="391" spans="1:2">
      <c r="A391" t="s">
        <v>163</v>
      </c>
      <c r="B391" t="s">
        <v>164</v>
      </c>
    </row>
    <row r="392" spans="1:2">
      <c r="A392" t="s">
        <v>111</v>
      </c>
      <c r="B392" t="s">
        <v>112</v>
      </c>
    </row>
    <row r="393" spans="1:2">
      <c r="A393" t="s">
        <v>113</v>
      </c>
      <c r="B393" t="s">
        <v>114</v>
      </c>
    </row>
    <row r="394" spans="1:2">
      <c r="A394" t="s">
        <v>103</v>
      </c>
      <c r="B394" t="s">
        <v>115</v>
      </c>
    </row>
    <row r="395" spans="1:2">
      <c r="A395" t="s">
        <v>116</v>
      </c>
      <c r="B395" t="s">
        <v>1</v>
      </c>
    </row>
    <row r="396" spans="1:2">
      <c r="A396" t="s">
        <v>117</v>
      </c>
      <c r="B396" t="s">
        <v>118</v>
      </c>
    </row>
    <row r="397" spans="1:2">
      <c r="A397" t="s">
        <v>119</v>
      </c>
      <c r="B397" t="s">
        <v>120</v>
      </c>
    </row>
    <row r="398" spans="1:2">
      <c r="A398" t="s">
        <v>121</v>
      </c>
      <c r="B398" t="s">
        <v>122</v>
      </c>
    </row>
    <row r="399" spans="1:2">
      <c r="A399" t="s">
        <v>147</v>
      </c>
      <c r="B399" t="s">
        <v>147</v>
      </c>
    </row>
    <row r="400" spans="1:2">
      <c r="A400" t="s">
        <v>148</v>
      </c>
      <c r="B400" t="s">
        <v>149</v>
      </c>
    </row>
    <row r="401" spans="1:2">
      <c r="A401" t="s">
        <v>150</v>
      </c>
      <c r="B401" t="s">
        <v>151</v>
      </c>
    </row>
    <row r="402" spans="1:2">
      <c r="A402" t="s">
        <v>152</v>
      </c>
      <c r="B402" t="s">
        <v>153</v>
      </c>
    </row>
    <row r="403" spans="1:2">
      <c r="A403" t="s">
        <v>154</v>
      </c>
      <c r="B403" t="s">
        <v>155</v>
      </c>
    </row>
    <row r="404" spans="1:2">
      <c r="A404" t="s">
        <v>168</v>
      </c>
      <c r="B404" t="s">
        <v>169</v>
      </c>
    </row>
    <row r="405" spans="1:2">
      <c r="A405" t="s">
        <v>165</v>
      </c>
      <c r="B405" t="s">
        <v>166</v>
      </c>
    </row>
    <row r="406" spans="1:2">
      <c r="A406" t="s">
        <v>172</v>
      </c>
      <c r="B406" t="s">
        <v>173</v>
      </c>
    </row>
    <row r="407" spans="1:2">
      <c r="A407" t="s">
        <v>73</v>
      </c>
      <c r="B407"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6">
    <pageSetUpPr fitToPage="1"/>
  </sheetPr>
  <dimension ref="A1:L39"/>
  <sheetViews>
    <sheetView workbookViewId="0">
      <selection activeCell="G7" sqref="G7"/>
    </sheetView>
  </sheetViews>
  <sheetFormatPr defaultRowHeight="13.2"/>
  <cols>
    <col min="2" max="2" width="13.6640625" customWidth="1"/>
    <col min="3" max="4" width="8.5546875" customWidth="1"/>
    <col min="5" max="5" width="13.6640625" customWidth="1"/>
    <col min="6" max="7" width="15.109375" customWidth="1"/>
    <col min="8" max="8" width="36.6640625" customWidth="1"/>
    <col min="9" max="9" width="7.88671875" customWidth="1"/>
    <col min="10" max="10" width="19.88671875" customWidth="1"/>
    <col min="11" max="11" width="8.5546875" customWidth="1"/>
    <col min="12" max="12" width="11.109375" customWidth="1"/>
  </cols>
  <sheetData>
    <row r="1" spans="1:12" ht="16.2" thickBot="1">
      <c r="A1" s="68" t="s">
        <v>689</v>
      </c>
      <c r="B1" s="95"/>
      <c r="C1" s="69"/>
      <c r="D1" s="69"/>
      <c r="E1" s="69"/>
      <c r="F1" s="69"/>
      <c r="G1" s="69"/>
      <c r="H1" s="69"/>
      <c r="I1" s="69"/>
      <c r="J1" s="69"/>
      <c r="K1" s="69"/>
      <c r="L1" s="70"/>
    </row>
    <row r="2" spans="1:12">
      <c r="A2" s="98" t="s">
        <v>140</v>
      </c>
      <c r="B2" s="96" t="s">
        <v>250</v>
      </c>
      <c r="C2" s="93" t="s">
        <v>196</v>
      </c>
      <c r="D2" s="93" t="s">
        <v>197</v>
      </c>
      <c r="E2" s="93" t="s">
        <v>657</v>
      </c>
      <c r="F2" s="94" t="s">
        <v>658</v>
      </c>
      <c r="G2" s="94" t="s">
        <v>659</v>
      </c>
      <c r="H2" s="94" t="s">
        <v>141</v>
      </c>
      <c r="I2" s="153" t="s">
        <v>843</v>
      </c>
      <c r="J2" s="268" t="s">
        <v>251</v>
      </c>
      <c r="K2" s="269"/>
      <c r="L2" s="270"/>
    </row>
    <row r="3" spans="1:12" ht="56.4" customHeight="1">
      <c r="A3" s="79" t="s">
        <v>746</v>
      </c>
      <c r="B3" s="97"/>
      <c r="C3" s="5">
        <v>89</v>
      </c>
      <c r="D3" s="30">
        <v>91.5</v>
      </c>
      <c r="E3" s="71">
        <f>D3-C3</f>
        <v>2.5</v>
      </c>
      <c r="F3" s="91"/>
      <c r="G3" s="99"/>
      <c r="H3" s="308" t="s">
        <v>1018</v>
      </c>
      <c r="I3" s="304">
        <v>1</v>
      </c>
      <c r="J3" s="305"/>
      <c r="K3" s="306"/>
      <c r="L3" s="307"/>
    </row>
    <row r="4" spans="1:12" ht="53.4" customHeight="1">
      <c r="A4" s="79" t="s">
        <v>746</v>
      </c>
      <c r="B4" s="97"/>
      <c r="C4" s="5">
        <v>105</v>
      </c>
      <c r="D4" s="92">
        <v>118</v>
      </c>
      <c r="E4" s="71">
        <f t="shared" ref="E4:E5" si="0">D4-C4</f>
        <v>13</v>
      </c>
      <c r="F4" s="91"/>
      <c r="G4" s="99"/>
      <c r="H4" s="308" t="s">
        <v>1019</v>
      </c>
      <c r="I4" s="304">
        <v>1</v>
      </c>
      <c r="J4" s="305"/>
      <c r="K4" s="306"/>
      <c r="L4" s="307"/>
    </row>
    <row r="5" spans="1:12" ht="20.25" customHeight="1">
      <c r="A5" s="79" t="s">
        <v>746</v>
      </c>
      <c r="B5" s="97"/>
      <c r="C5" s="5">
        <v>131</v>
      </c>
      <c r="D5" s="30">
        <v>135</v>
      </c>
      <c r="E5" s="71">
        <f t="shared" si="0"/>
        <v>4</v>
      </c>
      <c r="F5" s="91"/>
      <c r="G5" s="99"/>
      <c r="H5" s="155" t="s">
        <v>1024</v>
      </c>
      <c r="I5" s="304">
        <v>1</v>
      </c>
      <c r="J5" s="271"/>
      <c r="K5" s="266"/>
      <c r="L5" s="267"/>
    </row>
    <row r="6" spans="1:12" ht="20.25" customHeight="1">
      <c r="A6" s="79" t="s">
        <v>746</v>
      </c>
      <c r="B6" s="97"/>
      <c r="C6" s="14">
        <v>48</v>
      </c>
      <c r="D6" s="30">
        <v>52</v>
      </c>
      <c r="E6" s="71">
        <f>D6-C6</f>
        <v>4</v>
      </c>
      <c r="F6" s="91"/>
      <c r="G6" s="99"/>
      <c r="H6" s="155" t="s">
        <v>1020</v>
      </c>
      <c r="I6" s="304">
        <v>2</v>
      </c>
      <c r="J6" s="271"/>
      <c r="K6" s="266"/>
      <c r="L6" s="267"/>
    </row>
    <row r="7" spans="1:12" ht="20.25" customHeight="1">
      <c r="A7" s="79"/>
      <c r="B7" s="97"/>
      <c r="C7" s="14">
        <v>28</v>
      </c>
      <c r="D7" s="30">
        <v>62</v>
      </c>
      <c r="E7" s="71">
        <f>D7-C7</f>
        <v>34</v>
      </c>
      <c r="F7" s="91"/>
      <c r="G7" s="99"/>
      <c r="H7" s="155" t="s">
        <v>1015</v>
      </c>
      <c r="I7" s="304">
        <v>2</v>
      </c>
      <c r="J7" s="167"/>
      <c r="K7" s="168"/>
      <c r="L7" s="169"/>
    </row>
    <row r="8" spans="1:12" ht="20.25" customHeight="1">
      <c r="A8" s="79" t="s">
        <v>746</v>
      </c>
      <c r="B8" s="97"/>
      <c r="C8" s="14">
        <v>20</v>
      </c>
      <c r="D8" s="30">
        <v>78</v>
      </c>
      <c r="E8" s="71">
        <f>D8-C8</f>
        <v>58</v>
      </c>
      <c r="F8" s="91"/>
      <c r="G8" s="99"/>
      <c r="H8" s="155" t="s">
        <v>1022</v>
      </c>
      <c r="I8" s="304">
        <v>3</v>
      </c>
      <c r="J8" s="154"/>
      <c r="K8" s="147"/>
      <c r="L8" s="148"/>
    </row>
    <row r="9" spans="1:12" ht="20.25" customHeight="1">
      <c r="A9" s="79" t="s">
        <v>746</v>
      </c>
      <c r="B9" s="97"/>
      <c r="C9" s="5">
        <v>89</v>
      </c>
      <c r="D9" s="92">
        <v>120</v>
      </c>
      <c r="E9" s="71">
        <f>D9-C9</f>
        <v>31</v>
      </c>
      <c r="F9" s="91"/>
      <c r="G9" s="99"/>
      <c r="H9" s="155" t="s">
        <v>1021</v>
      </c>
      <c r="I9" s="304">
        <v>2</v>
      </c>
      <c r="J9" s="271"/>
      <c r="K9" s="266"/>
      <c r="L9" s="267"/>
    </row>
    <row r="10" spans="1:12" ht="20.25" customHeight="1">
      <c r="A10" s="79" t="s">
        <v>746</v>
      </c>
      <c r="B10" s="97"/>
      <c r="C10" s="5">
        <v>94</v>
      </c>
      <c r="D10" s="30">
        <v>123</v>
      </c>
      <c r="E10" s="71">
        <f>D10-C10</f>
        <v>29</v>
      </c>
      <c r="F10" s="91"/>
      <c r="G10" s="99"/>
      <c r="H10" s="155" t="s">
        <v>1022</v>
      </c>
      <c r="I10" s="304">
        <v>3</v>
      </c>
      <c r="J10" s="154"/>
      <c r="K10" s="147"/>
      <c r="L10" s="148"/>
    </row>
    <row r="11" spans="1:12" ht="20.25" customHeight="1">
      <c r="A11" s="79" t="s">
        <v>746</v>
      </c>
      <c r="B11" s="97"/>
      <c r="C11" s="5"/>
      <c r="D11" s="92"/>
      <c r="E11" s="71"/>
      <c r="F11" s="91"/>
      <c r="G11" s="99"/>
      <c r="H11" s="99"/>
      <c r="I11" s="99"/>
      <c r="J11" s="265"/>
      <c r="K11" s="266"/>
      <c r="L11" s="267"/>
    </row>
    <row r="12" spans="1:12" ht="20.25" customHeight="1">
      <c r="A12" s="79" t="s">
        <v>746</v>
      </c>
      <c r="B12" s="97"/>
      <c r="C12" s="5"/>
      <c r="D12" s="30"/>
      <c r="E12" s="71"/>
      <c r="F12" s="91"/>
      <c r="G12" s="99"/>
      <c r="H12" s="99"/>
      <c r="I12" s="99"/>
      <c r="J12" s="265"/>
      <c r="K12" s="266"/>
      <c r="L12" s="267"/>
    </row>
    <row r="13" spans="1:12" ht="20.25" customHeight="1">
      <c r="A13" s="79" t="s">
        <v>746</v>
      </c>
      <c r="B13" s="97"/>
      <c r="C13" s="5"/>
      <c r="D13" s="92"/>
      <c r="E13" s="71"/>
      <c r="F13" s="91"/>
      <c r="G13" s="99"/>
      <c r="H13" s="99"/>
      <c r="I13" s="99"/>
      <c r="J13" s="265"/>
      <c r="K13" s="266"/>
      <c r="L13" s="267"/>
    </row>
    <row r="14" spans="1:12" ht="20.25" customHeight="1">
      <c r="A14" s="79" t="s">
        <v>746</v>
      </c>
      <c r="B14" s="97"/>
      <c r="C14" s="5"/>
      <c r="D14" s="30"/>
      <c r="E14" s="71"/>
      <c r="F14" s="91"/>
      <c r="G14" s="99"/>
      <c r="H14" s="99"/>
      <c r="I14" s="99"/>
      <c r="J14" s="265"/>
      <c r="K14" s="266"/>
      <c r="L14" s="267"/>
    </row>
    <row r="15" spans="1:12" ht="20.25" customHeight="1">
      <c r="A15" s="79" t="s">
        <v>746</v>
      </c>
      <c r="B15" s="97"/>
      <c r="C15" s="5"/>
      <c r="D15" s="92"/>
      <c r="E15" s="71"/>
      <c r="F15" s="91"/>
      <c r="G15" s="99"/>
      <c r="H15" s="99"/>
      <c r="I15" s="99"/>
      <c r="J15" s="265"/>
      <c r="K15" s="266"/>
      <c r="L15" s="267"/>
    </row>
    <row r="16" spans="1:12" ht="20.25" customHeight="1">
      <c r="A16" s="79" t="s">
        <v>746</v>
      </c>
      <c r="B16" s="97"/>
      <c r="C16" s="5"/>
      <c r="D16" s="30"/>
      <c r="E16" s="71"/>
      <c r="F16" s="91"/>
      <c r="G16" s="99"/>
      <c r="H16" s="99"/>
      <c r="I16" s="99"/>
      <c r="J16" s="265"/>
      <c r="K16" s="266"/>
      <c r="L16" s="267"/>
    </row>
    <row r="17" spans="1:12" ht="20.25" customHeight="1">
      <c r="A17" s="79" t="s">
        <v>746</v>
      </c>
      <c r="B17" s="97"/>
      <c r="C17" s="5"/>
      <c r="D17" s="92"/>
      <c r="E17" s="71"/>
      <c r="F17" s="91"/>
      <c r="G17" s="99"/>
      <c r="H17" s="99"/>
      <c r="I17" s="99"/>
      <c r="J17" s="265"/>
      <c r="K17" s="266"/>
      <c r="L17" s="267"/>
    </row>
    <row r="18" spans="1:12" ht="20.25" customHeight="1">
      <c r="A18" s="79" t="s">
        <v>746</v>
      </c>
      <c r="B18" s="97"/>
      <c r="C18" s="5"/>
      <c r="D18" s="30"/>
      <c r="E18" s="71"/>
      <c r="F18" s="91"/>
      <c r="G18" s="99"/>
      <c r="H18" s="99"/>
      <c r="I18" s="99"/>
      <c r="J18" s="265"/>
      <c r="K18" s="266"/>
      <c r="L18" s="267"/>
    </row>
    <row r="19" spans="1:12" ht="20.25" customHeight="1">
      <c r="A19" s="79" t="s">
        <v>746</v>
      </c>
      <c r="B19" s="97"/>
      <c r="C19" s="5"/>
      <c r="D19" s="92"/>
      <c r="E19" s="71"/>
      <c r="F19" s="91"/>
      <c r="G19" s="99"/>
      <c r="H19" s="99"/>
      <c r="I19" s="99"/>
      <c r="J19" s="265"/>
      <c r="K19" s="266"/>
      <c r="L19" s="267"/>
    </row>
    <row r="20" spans="1:12" ht="20.25" customHeight="1">
      <c r="A20" s="79" t="s">
        <v>746</v>
      </c>
      <c r="B20" s="97"/>
      <c r="C20" s="5"/>
      <c r="D20" s="30"/>
      <c r="E20" s="71"/>
      <c r="F20" s="91"/>
      <c r="G20" s="99"/>
      <c r="H20" s="99"/>
      <c r="I20" s="99"/>
      <c r="J20" s="265"/>
      <c r="K20" s="266"/>
      <c r="L20" s="267"/>
    </row>
    <row r="21" spans="1:12" ht="20.25" customHeight="1">
      <c r="A21" s="79" t="s">
        <v>746</v>
      </c>
      <c r="B21" s="97"/>
      <c r="C21" s="5"/>
      <c r="D21" s="92"/>
      <c r="E21" s="71"/>
      <c r="F21" s="91"/>
      <c r="G21" s="99"/>
      <c r="H21" s="99"/>
      <c r="I21" s="99"/>
      <c r="J21" s="265"/>
      <c r="K21" s="266"/>
      <c r="L21" s="267"/>
    </row>
    <row r="22" spans="1:12" ht="20.25" customHeight="1">
      <c r="A22" s="79" t="s">
        <v>746</v>
      </c>
      <c r="B22" s="97"/>
      <c r="C22" s="5"/>
      <c r="D22" s="30"/>
      <c r="E22" s="71"/>
      <c r="F22" s="91"/>
      <c r="G22" s="99"/>
      <c r="H22" s="99"/>
      <c r="I22" s="99"/>
      <c r="J22" s="265"/>
      <c r="K22" s="266"/>
      <c r="L22" s="267"/>
    </row>
    <row r="23" spans="1:12" ht="20.25" customHeight="1">
      <c r="A23" s="79" t="s">
        <v>746</v>
      </c>
      <c r="B23" s="97"/>
      <c r="C23" s="5"/>
      <c r="D23" s="92"/>
      <c r="E23" s="71"/>
      <c r="F23" s="91"/>
      <c r="G23" s="99"/>
      <c r="H23" s="99"/>
      <c r="I23" s="99"/>
      <c r="J23" s="265"/>
      <c r="K23" s="266"/>
      <c r="L23" s="267"/>
    </row>
    <row r="24" spans="1:12" ht="20.25" customHeight="1">
      <c r="A24" s="79" t="s">
        <v>746</v>
      </c>
      <c r="B24" s="97"/>
      <c r="C24" s="5"/>
      <c r="D24" s="30"/>
      <c r="E24" s="71"/>
      <c r="F24" s="91"/>
      <c r="G24" s="99"/>
      <c r="H24" s="99"/>
      <c r="I24" s="99"/>
      <c r="J24" s="265"/>
      <c r="K24" s="266"/>
      <c r="L24" s="267"/>
    </row>
    <row r="25" spans="1:12" ht="20.25" customHeight="1">
      <c r="A25" s="79" t="s">
        <v>746</v>
      </c>
      <c r="B25" s="97"/>
      <c r="C25" s="5"/>
      <c r="D25" s="92"/>
      <c r="E25" s="71"/>
      <c r="F25" s="91"/>
      <c r="G25" s="99"/>
      <c r="H25" s="99"/>
      <c r="I25" s="99"/>
      <c r="J25" s="265"/>
      <c r="K25" s="266"/>
      <c r="L25" s="267"/>
    </row>
    <row r="26" spans="1:12" ht="20.25" customHeight="1">
      <c r="A26" s="79" t="s">
        <v>746</v>
      </c>
      <c r="B26" s="97"/>
      <c r="C26" s="5"/>
      <c r="D26" s="30"/>
      <c r="E26" s="71"/>
      <c r="F26" s="91"/>
      <c r="G26" s="99"/>
      <c r="H26" s="99"/>
      <c r="I26" s="99"/>
      <c r="J26" s="265"/>
      <c r="K26" s="266"/>
      <c r="L26" s="267"/>
    </row>
    <row r="27" spans="1:12" ht="20.25" customHeight="1">
      <c r="A27" s="79" t="s">
        <v>746</v>
      </c>
      <c r="B27" s="97"/>
      <c r="C27" s="5"/>
      <c r="D27" s="92"/>
      <c r="E27" s="71"/>
      <c r="F27" s="91"/>
      <c r="G27" s="99"/>
      <c r="H27" s="99"/>
      <c r="I27" s="99"/>
      <c r="J27" s="265"/>
      <c r="K27" s="266"/>
      <c r="L27" s="267"/>
    </row>
    <row r="28" spans="1:12" ht="20.25" customHeight="1">
      <c r="A28" s="79" t="s">
        <v>746</v>
      </c>
      <c r="B28" s="97"/>
      <c r="C28" s="5"/>
      <c r="D28" s="30"/>
      <c r="E28" s="71"/>
      <c r="F28" s="91"/>
      <c r="G28" s="99"/>
      <c r="H28" s="99"/>
      <c r="I28" s="99"/>
      <c r="J28" s="265"/>
      <c r="K28" s="266"/>
      <c r="L28" s="267"/>
    </row>
    <row r="29" spans="1:12" ht="20.25" customHeight="1">
      <c r="A29" s="79" t="s">
        <v>746</v>
      </c>
      <c r="B29" s="97"/>
      <c r="C29" s="5"/>
      <c r="D29" s="92"/>
      <c r="E29" s="71"/>
      <c r="F29" s="91"/>
      <c r="G29" s="99"/>
      <c r="H29" s="99"/>
      <c r="I29" s="99"/>
      <c r="J29" s="265"/>
      <c r="K29" s="266"/>
      <c r="L29" s="267"/>
    </row>
    <row r="30" spans="1:12" ht="20.25" customHeight="1">
      <c r="A30" s="79" t="s">
        <v>746</v>
      </c>
      <c r="B30" s="97"/>
      <c r="C30" s="5"/>
      <c r="D30" s="30"/>
      <c r="E30" s="71"/>
      <c r="F30" s="91"/>
      <c r="G30" s="99"/>
      <c r="H30" s="99"/>
      <c r="I30" s="99"/>
      <c r="J30" s="265"/>
      <c r="K30" s="266"/>
      <c r="L30" s="267"/>
    </row>
    <row r="31" spans="1:12" ht="20.25" customHeight="1">
      <c r="A31" s="79" t="s">
        <v>746</v>
      </c>
      <c r="B31" s="97"/>
      <c r="C31" s="5"/>
      <c r="D31" s="92"/>
      <c r="E31" s="71"/>
      <c r="F31" s="91"/>
      <c r="G31" s="99"/>
      <c r="H31" s="99"/>
      <c r="I31" s="99"/>
      <c r="J31" s="265"/>
      <c r="K31" s="266"/>
      <c r="L31" s="267"/>
    </row>
    <row r="32" spans="1:12" ht="20.25" customHeight="1">
      <c r="A32" s="79" t="s">
        <v>746</v>
      </c>
      <c r="B32" s="97"/>
      <c r="C32" s="5"/>
      <c r="D32" s="30"/>
      <c r="E32" s="71"/>
      <c r="F32" s="91"/>
      <c r="G32" s="99"/>
      <c r="H32" s="99"/>
      <c r="I32" s="99"/>
      <c r="J32" s="265"/>
      <c r="K32" s="266"/>
      <c r="L32" s="267"/>
    </row>
    <row r="33" spans="1:12" ht="20.25" customHeight="1">
      <c r="A33" s="79" t="s">
        <v>746</v>
      </c>
      <c r="B33" s="97"/>
      <c r="C33" s="5"/>
      <c r="D33" s="92"/>
      <c r="E33" s="71"/>
      <c r="F33" s="91"/>
      <c r="G33" s="99"/>
      <c r="H33" s="99"/>
      <c r="I33" s="99"/>
      <c r="J33" s="265"/>
      <c r="K33" s="266"/>
      <c r="L33" s="267"/>
    </row>
    <row r="34" spans="1:12" ht="20.25" customHeight="1">
      <c r="A34" s="79" t="s">
        <v>746</v>
      </c>
      <c r="B34" s="97"/>
      <c r="C34" s="5"/>
      <c r="D34" s="30"/>
      <c r="E34" s="71"/>
      <c r="F34" s="91"/>
      <c r="G34" s="99"/>
      <c r="H34" s="99"/>
      <c r="I34" s="99"/>
      <c r="J34" s="265"/>
      <c r="K34" s="266"/>
      <c r="L34" s="267"/>
    </row>
    <row r="35" spans="1:12" ht="20.25" customHeight="1">
      <c r="A35" s="79" t="s">
        <v>746</v>
      </c>
      <c r="B35" s="97"/>
      <c r="C35" s="5"/>
      <c r="D35" s="92"/>
      <c r="E35" s="71"/>
      <c r="F35" s="91"/>
      <c r="G35" s="99"/>
      <c r="H35" s="99"/>
      <c r="I35" s="99"/>
      <c r="J35" s="265"/>
      <c r="K35" s="266"/>
      <c r="L35" s="267"/>
    </row>
    <row r="36" spans="1:12" ht="20.25" customHeight="1">
      <c r="A36" s="79" t="s">
        <v>746</v>
      </c>
      <c r="B36" s="97"/>
      <c r="C36" s="5"/>
      <c r="D36" s="30"/>
      <c r="E36" s="71"/>
      <c r="F36" s="91"/>
      <c r="G36" s="99"/>
      <c r="H36" s="99"/>
      <c r="I36" s="99"/>
      <c r="J36" s="265"/>
      <c r="K36" s="266"/>
      <c r="L36" s="267"/>
    </row>
    <row r="37" spans="1:12" ht="20.25" customHeight="1">
      <c r="A37" s="79" t="s">
        <v>746</v>
      </c>
      <c r="B37" s="97"/>
      <c r="C37" s="5"/>
      <c r="D37" s="92"/>
      <c r="E37" s="71"/>
      <c r="F37" s="91"/>
      <c r="G37" s="99"/>
      <c r="H37" s="99"/>
      <c r="I37" s="99"/>
      <c r="J37" s="265"/>
      <c r="K37" s="266"/>
      <c r="L37" s="267"/>
    </row>
    <row r="38" spans="1:12" ht="20.25" customHeight="1">
      <c r="A38" s="79" t="s">
        <v>746</v>
      </c>
      <c r="B38" s="97"/>
      <c r="C38" s="5"/>
      <c r="D38" s="30"/>
      <c r="E38" s="71"/>
      <c r="F38" s="91"/>
      <c r="G38" s="99"/>
      <c r="H38" s="99"/>
      <c r="I38" s="99"/>
      <c r="J38" s="265"/>
      <c r="K38" s="266"/>
      <c r="L38" s="267"/>
    </row>
    <row r="39" spans="1:12" ht="20.25" customHeight="1">
      <c r="A39" s="79" t="s">
        <v>746</v>
      </c>
      <c r="B39" s="97"/>
      <c r="C39" s="5"/>
      <c r="D39" s="92"/>
      <c r="E39" s="71"/>
      <c r="F39" s="91"/>
      <c r="G39" s="99"/>
      <c r="H39" s="99"/>
      <c r="I39" s="99"/>
      <c r="J39" s="265"/>
      <c r="K39" s="266"/>
      <c r="L39" s="267"/>
    </row>
  </sheetData>
  <mergeCells count="35">
    <mergeCell ref="J39:L39"/>
    <mergeCell ref="J4:L4"/>
    <mergeCell ref="J5:L5"/>
    <mergeCell ref="J11:L11"/>
    <mergeCell ref="J12:L12"/>
    <mergeCell ref="J2:L2"/>
    <mergeCell ref="J6:L6"/>
    <mergeCell ref="J9:L9"/>
    <mergeCell ref="J3:L3"/>
    <mergeCell ref="J13:L13"/>
    <mergeCell ref="J38:L38"/>
    <mergeCell ref="J28:L28"/>
    <mergeCell ref="J29:L29"/>
    <mergeCell ref="J37:L37"/>
    <mergeCell ref="J30:L30"/>
    <mergeCell ref="J34:L34"/>
    <mergeCell ref="J35:L35"/>
    <mergeCell ref="J36:L36"/>
    <mergeCell ref="J26:L26"/>
    <mergeCell ref="J27:L27"/>
    <mergeCell ref="J19:L19"/>
    <mergeCell ref="J31:L31"/>
    <mergeCell ref="J32:L32"/>
    <mergeCell ref="J33:L33"/>
    <mergeCell ref="J20:L20"/>
    <mergeCell ref="J21:L21"/>
    <mergeCell ref="J22:L22"/>
    <mergeCell ref="J23:L23"/>
    <mergeCell ref="J24:L24"/>
    <mergeCell ref="J25:L25"/>
    <mergeCell ref="J14:L14"/>
    <mergeCell ref="J15:L15"/>
    <mergeCell ref="J16:L16"/>
    <mergeCell ref="J17:L17"/>
    <mergeCell ref="J18:L18"/>
  </mergeCells>
  <pageMargins left="0.75" right="0.75" top="1" bottom="1" header="0.5" footer="0.5"/>
  <pageSetup paperSize="9" scale="51"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CoverSheet</vt:lpstr>
      <vt:lpstr> Geology Log</vt:lpstr>
      <vt:lpstr>DH Survey</vt:lpstr>
      <vt:lpstr>DH Structure</vt:lpstr>
      <vt:lpstr>Geotech</vt:lpstr>
      <vt:lpstr>MagSus</vt:lpstr>
      <vt:lpstr>XRF_Niton</vt:lpstr>
      <vt:lpstr>Lookups</vt:lpstr>
      <vt:lpstr>Potential analysis intervals</vt:lpstr>
      <vt:lpstr>DH Assay</vt:lpstr>
      <vt:lpstr>' Geology Log'!Print_Area</vt:lpstr>
      <vt:lpstr>CoverSheet!Print_Area</vt:lpstr>
      <vt:lpstr>'DH Assay'!Print_Area</vt:lpstr>
      <vt:lpstr>'DH Structure'!Print_Area</vt:lpstr>
      <vt:lpstr>'DH Survey'!Print_Area</vt:lpstr>
      <vt:lpstr>Geotech!Print_Area</vt:lpstr>
      <vt:lpstr>'Potential analysis intervals'!Print_Area</vt:lpstr>
    </vt:vector>
  </TitlesOfParts>
  <Company>Mine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Reid</cp:lastModifiedBy>
  <cp:lastPrinted>2011-08-01T22:46:03Z</cp:lastPrinted>
  <dcterms:created xsi:type="dcterms:W3CDTF">2003-04-03T05:50:02Z</dcterms:created>
  <dcterms:modified xsi:type="dcterms:W3CDTF">2014-09-02T06:30:52Z</dcterms:modified>
</cp:coreProperties>
</file>