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xnseow\Desktop\Honours\Thesis\Final\"/>
    </mc:Choice>
  </mc:AlternateContent>
  <xr:revisionPtr revIDLastSave="0" documentId="8_{597F86F3-F4A7-4BDF-BF55-A234F2B4AB77}" xr6:coauthVersionLast="31" xr6:coauthVersionMax="31" xr10:uidLastSave="{00000000-0000-0000-0000-000000000000}"/>
  <bookViews>
    <workbookView xWindow="0" yWindow="0" windowWidth="15855" windowHeight="6150" firstSheet="1" activeTab="11" xr2:uid="{00000000-000D-0000-FFFF-FFFF00000000}"/>
  </bookViews>
  <sheets>
    <sheet name="Sheet2" sheetId="25" r:id="rId1"/>
    <sheet name="MD006 - PG" sheetId="4" r:id="rId2"/>
    <sheet name="PlotDat3" sheetId="3" state="hidden" r:id="rId3"/>
    <sheet name="003-134.5 - QP" sheetId="6" r:id="rId4"/>
    <sheet name="PlotDat4" sheetId="5" state="hidden" r:id="rId5"/>
    <sheet name="data (PG &amp; QP)" sheetId="1" r:id="rId6"/>
    <sheet name="std (PG &amp; QP)" sheetId="2" r:id="rId7"/>
    <sheet name="summary (PG&amp;QP)" sheetId="23" r:id="rId8"/>
    <sheet name="MD008 - WG" sheetId="26" r:id="rId9"/>
    <sheet name="data (WG)" sheetId="27" r:id="rId10"/>
    <sheet name="std (WG)" sheetId="28" r:id="rId11"/>
    <sheet name="summary (WG)" sheetId="29" r:id="rId12"/>
  </sheets>
  <externalReferences>
    <externalReference r:id="rId13"/>
  </externalReferences>
  <definedNames>
    <definedName name="_gXY1">PlotDat4!$U$1:$V$15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 i="29" l="1"/>
  <c r="E2" i="29"/>
  <c r="E3" i="23" l="1"/>
  <c r="E2" i="23"/>
  <c r="G13" i="23"/>
  <c r="G12" i="23"/>
  <c r="G7" i="23"/>
</calcChain>
</file>

<file path=xl/sharedStrings.xml><?xml version="1.0" encoding="utf-8"?>
<sst xmlns="http://schemas.openxmlformats.org/spreadsheetml/2006/main" count="1604" uniqueCount="602">
  <si>
    <t>207 cor 206Pb/238U</t>
  </si>
  <si>
    <t>206Pb/238U</t>
  </si>
  <si>
    <t>208Pb/232Th</t>
  </si>
  <si>
    <t>207Pb/206Pb</t>
  </si>
  <si>
    <t>% concordance U-Pb</t>
  </si>
  <si>
    <t>% concordance U-U</t>
  </si>
  <si>
    <t>238U/206Pb</t>
  </si>
  <si>
    <t>common Pb</t>
  </si>
  <si>
    <t>207Pb/235U</t>
  </si>
  <si>
    <t>spot size</t>
  </si>
  <si>
    <t>repetition</t>
  </si>
  <si>
    <t>Power</t>
  </si>
  <si>
    <t>fluence</t>
  </si>
  <si>
    <t>mode</t>
  </si>
  <si>
    <t>Analysis #</t>
  </si>
  <si>
    <t>counts per seconds data exported to the files spreadsheet</t>
  </si>
  <si>
    <t>Trace element data in PPM:</t>
  </si>
  <si>
    <t>Errors 1 sigma in ppm:</t>
  </si>
  <si>
    <t>age</t>
  </si>
  <si>
    <t>+/-1 ster</t>
  </si>
  <si>
    <t>ratio</t>
  </si>
  <si>
    <t>+/-1 RSE</t>
  </si>
  <si>
    <t>+/-1 std err</t>
  </si>
  <si>
    <t>at age of zirc</t>
  </si>
  <si>
    <t xml:space="preserve"> age</t>
  </si>
  <si>
    <t>micron</t>
  </si>
  <si>
    <t>rate Hz</t>
  </si>
  <si>
    <t>mJ</t>
  </si>
  <si>
    <t>Jcm-2</t>
  </si>
  <si>
    <t>Pb204</t>
  </si>
  <si>
    <t>Pb206</t>
  </si>
  <si>
    <t>Pb207</t>
  </si>
  <si>
    <t>Pb208</t>
  </si>
  <si>
    <t>Th232</t>
  </si>
  <si>
    <t>U238</t>
  </si>
  <si>
    <t>U235</t>
  </si>
  <si>
    <t>P31</t>
  </si>
  <si>
    <t>Ti49</t>
  </si>
  <si>
    <t>Fe56</t>
  </si>
  <si>
    <t>Y89</t>
  </si>
  <si>
    <t>Zr91</t>
  </si>
  <si>
    <t>Nb93</t>
  </si>
  <si>
    <t>La139</t>
  </si>
  <si>
    <t>Ce140</t>
  </si>
  <si>
    <t>Pr141</t>
  </si>
  <si>
    <t>Nd146</t>
  </si>
  <si>
    <t>Sm147</t>
  </si>
  <si>
    <t>Eu153</t>
  </si>
  <si>
    <t>Gd157</t>
  </si>
  <si>
    <t>Tb159</t>
  </si>
  <si>
    <t>Dy163</t>
  </si>
  <si>
    <t>Ho165</t>
  </si>
  <si>
    <t>Er166</t>
  </si>
  <si>
    <t>Tm169</t>
  </si>
  <si>
    <t>Yb172</t>
  </si>
  <si>
    <t>Lu175</t>
  </si>
  <si>
    <t>Hf178</t>
  </si>
  <si>
    <t>Ta181</t>
  </si>
  <si>
    <t>Fe56 bkg.</t>
  </si>
  <si>
    <t>calc method</t>
  </si>
  <si>
    <t>C18JN21A0001.csv</t>
  </si>
  <si>
    <t/>
  </si>
  <si>
    <t>5Hz</t>
  </si>
  <si>
    <t>70mJ</t>
  </si>
  <si>
    <t>0001</t>
  </si>
  <si>
    <t>v2.6</t>
  </si>
  <si>
    <t>C18JN21A0002.csv</t>
  </si>
  <si>
    <t>0002</t>
  </si>
  <si>
    <t>NIST610</t>
  </si>
  <si>
    <t>C18JN21A0003.csv</t>
  </si>
  <si>
    <t>0003</t>
  </si>
  <si>
    <t>C18JN21A0004.csv</t>
  </si>
  <si>
    <t>0004</t>
  </si>
  <si>
    <t>Temora</t>
  </si>
  <si>
    <t>C18JN21A0005.csv</t>
  </si>
  <si>
    <t>0005</t>
  </si>
  <si>
    <t>&lt;4.9120449327</t>
  </si>
  <si>
    <t>&lt;1.8288416942</t>
  </si>
  <si>
    <t>Plesovice</t>
  </si>
  <si>
    <t>C18JN21A0006.csv</t>
  </si>
  <si>
    <t>0006</t>
  </si>
  <si>
    <t>&lt;1.6291283713</t>
  </si>
  <si>
    <t>C18JN21A0007.csv</t>
  </si>
  <si>
    <t>0007</t>
  </si>
  <si>
    <t>&lt;1.6109128377</t>
  </si>
  <si>
    <t>C18JN21A0008.csv</t>
  </si>
  <si>
    <t>0008</t>
  </si>
  <si>
    <t>&lt;5.1525532958</t>
  </si>
  <si>
    <t>&lt;1.7381163546</t>
  </si>
  <si>
    <t>C18JN21A0041.csv</t>
  </si>
  <si>
    <t>0041</t>
  </si>
  <si>
    <t>&lt;4.6007088723</t>
  </si>
  <si>
    <t>&lt;1.9592125310</t>
  </si>
  <si>
    <t>C18JN21A0042.csv</t>
  </si>
  <si>
    <t>0042</t>
  </si>
  <si>
    <t>&lt;1.8367981195</t>
  </si>
  <si>
    <t>C18JN21A0043.csv</t>
  </si>
  <si>
    <t>0043</t>
  </si>
  <si>
    <t>&lt;1.8552022749</t>
  </si>
  <si>
    <t>C18JN21A0044.csv</t>
  </si>
  <si>
    <t>0044</t>
  </si>
  <si>
    <t>&lt;22.1986070958</t>
  </si>
  <si>
    <t>&lt;4.7543997463</t>
  </si>
  <si>
    <t>&lt;1.9791249678</t>
  </si>
  <si>
    <t>C18JN21A0045.csv</t>
  </si>
  <si>
    <t>0045</t>
  </si>
  <si>
    <t>C18JN21A0046.csv</t>
  </si>
  <si>
    <t>0046</t>
  </si>
  <si>
    <t>C18JN21A0047.csv</t>
  </si>
  <si>
    <t>0047</t>
  </si>
  <si>
    <t>2018-367</t>
  </si>
  <si>
    <t>C18JN21A0053.csv</t>
  </si>
  <si>
    <t>0053</t>
  </si>
  <si>
    <t>&lt;4.2850247885</t>
  </si>
  <si>
    <t>&lt;1.5285620910</t>
  </si>
  <si>
    <t>C18JN21A0054.csv</t>
  </si>
  <si>
    <t>0054</t>
  </si>
  <si>
    <t>&lt;3.1172547338</t>
  </si>
  <si>
    <t>C18JN21A0055.csv</t>
  </si>
  <si>
    <t>0055</t>
  </si>
  <si>
    <t>&lt;6.1863853421</t>
  </si>
  <si>
    <t>&lt;0.0009096755</t>
  </si>
  <si>
    <t>&lt;2.5973522352</t>
  </si>
  <si>
    <t>C18JN21A0056.csv</t>
  </si>
  <si>
    <t>Common Pb</t>
  </si>
  <si>
    <t>0056</t>
  </si>
  <si>
    <t>&lt;2.1167275390</t>
  </si>
  <si>
    <t>C18JN21A0057.csv</t>
  </si>
  <si>
    <t>0057</t>
  </si>
  <si>
    <t>&lt;1.5852648914</t>
  </si>
  <si>
    <t>C18JN21A0058.csv</t>
  </si>
  <si>
    <t>0058</t>
  </si>
  <si>
    <t>C18JN21A0059.csv</t>
  </si>
  <si>
    <t>0059</t>
  </si>
  <si>
    <t>&lt;2.8217334525</t>
  </si>
  <si>
    <t>C18JN21A0060.csv</t>
  </si>
  <si>
    <t>0060</t>
  </si>
  <si>
    <t>&lt;5.0439545942</t>
  </si>
  <si>
    <t>&lt;2.1643189248</t>
  </si>
  <si>
    <t>C18JN21A0061.csv</t>
  </si>
  <si>
    <t>0061</t>
  </si>
  <si>
    <t>&lt;2.8974696651</t>
  </si>
  <si>
    <t>C18JN21A0062.csv</t>
  </si>
  <si>
    <t>0062</t>
  </si>
  <si>
    <t>&lt;1.9633577172</t>
  </si>
  <si>
    <t>C18JN21A0063.csv</t>
  </si>
  <si>
    <t>0063</t>
  </si>
  <si>
    <t>&lt;2.6069751324</t>
  </si>
  <si>
    <t>C18JN21A0064.csv</t>
  </si>
  <si>
    <t>Pb loss, common Pb</t>
  </si>
  <si>
    <t>0064</t>
  </si>
  <si>
    <t>C18JN21A0065.csv</t>
  </si>
  <si>
    <t>0065</t>
  </si>
  <si>
    <t>C18JN21A0066.csv</t>
  </si>
  <si>
    <t>0066</t>
  </si>
  <si>
    <t>&lt;4.2970946490</t>
  </si>
  <si>
    <t>C18JN21A0067.csv</t>
  </si>
  <si>
    <t>0067</t>
  </si>
  <si>
    <t>&lt;3.5859541467</t>
  </si>
  <si>
    <t>2018-368</t>
  </si>
  <si>
    <t>C18JN21A0068.csv</t>
  </si>
  <si>
    <t>0068</t>
  </si>
  <si>
    <t>&lt;1.7890190568</t>
  </si>
  <si>
    <t>C18JN21A0069.csv</t>
  </si>
  <si>
    <t>0069</t>
  </si>
  <si>
    <t>&lt;4.4459504415</t>
  </si>
  <si>
    <t>&lt;1.6950224650</t>
  </si>
  <si>
    <t>C18JN21A0070.csv</t>
  </si>
  <si>
    <t>0070</t>
  </si>
  <si>
    <t>&lt;5.5432642022</t>
  </si>
  <si>
    <t>C18JN21A0071.csv</t>
  </si>
  <si>
    <t>0071</t>
  </si>
  <si>
    <t>&lt;4.8930902153</t>
  </si>
  <si>
    <t>&lt;1.5718287226</t>
  </si>
  <si>
    <t>C18JN21A0072.csv</t>
  </si>
  <si>
    <t>0072</t>
  </si>
  <si>
    <t>&lt;4.5275347187</t>
  </si>
  <si>
    <t>&lt;1.7221359458</t>
  </si>
  <si>
    <t>C18JN21A0073.csv</t>
  </si>
  <si>
    <t>0073</t>
  </si>
  <si>
    <t>&lt;1.6404789308</t>
  </si>
  <si>
    <t>C18JN21A0074.csv</t>
  </si>
  <si>
    <t>0074</t>
  </si>
  <si>
    <t>&lt;4.3641234273</t>
  </si>
  <si>
    <t>&lt;1.6916344856</t>
  </si>
  <si>
    <t>C18JN21A0075.csv</t>
  </si>
  <si>
    <t>0075</t>
  </si>
  <si>
    <t>&lt;4.1950379546</t>
  </si>
  <si>
    <t>&lt;1.7653096109</t>
  </si>
  <si>
    <t>C18JN21A0076.csv</t>
  </si>
  <si>
    <t>0076</t>
  </si>
  <si>
    <t>&lt;4.3515113230</t>
  </si>
  <si>
    <t>&lt;0.0006326630</t>
  </si>
  <si>
    <t>&lt;1.7749523119</t>
  </si>
  <si>
    <t>C18JN21A0077.csv</t>
  </si>
  <si>
    <t>0077</t>
  </si>
  <si>
    <t>&lt;5.3956543261</t>
  </si>
  <si>
    <t>&lt;2.0447148523</t>
  </si>
  <si>
    <t>C18JN21A0078.csv</t>
  </si>
  <si>
    <t>0078</t>
  </si>
  <si>
    <t>&lt;4.7926081908</t>
  </si>
  <si>
    <t>&lt;2.1455093271</t>
  </si>
  <si>
    <t>C18JN21A0079.csv</t>
  </si>
  <si>
    <t>0079</t>
  </si>
  <si>
    <t>&lt;3.9786290008</t>
  </si>
  <si>
    <t>&lt;2.0209600848</t>
  </si>
  <si>
    <t>C18JN21A0080.csv</t>
  </si>
  <si>
    <t>0080</t>
  </si>
  <si>
    <t>&lt;2.1979105082</t>
  </si>
  <si>
    <t>C18JN21A0081.csv</t>
  </si>
  <si>
    <t>0081</t>
  </si>
  <si>
    <t>&lt;4.7531133452</t>
  </si>
  <si>
    <t>C18JN21A0082.csv</t>
  </si>
  <si>
    <t>0082</t>
  </si>
  <si>
    <t>&lt;1.6588172095</t>
  </si>
  <si>
    <t>C18JN21A0083.csv</t>
  </si>
  <si>
    <t>0083</t>
  </si>
  <si>
    <t>&lt;1.7765477509</t>
  </si>
  <si>
    <t>C18JN21A0084.csv</t>
  </si>
  <si>
    <t>0084</t>
  </si>
  <si>
    <t>&lt;22.2197484292</t>
  </si>
  <si>
    <t>&lt;4.4772113796</t>
  </si>
  <si>
    <t>&lt;0.0006337694</t>
  </si>
  <si>
    <t>C18JN21A0085.csv</t>
  </si>
  <si>
    <t>0085</t>
  </si>
  <si>
    <t>&lt;0.0006319824</t>
  </si>
  <si>
    <t>C18JN21A0086.csv</t>
  </si>
  <si>
    <t>0086</t>
  </si>
  <si>
    <t>C18JN21A0087.csv</t>
  </si>
  <si>
    <t>0087</t>
  </si>
  <si>
    <t>C18JN21A0088.csv</t>
  </si>
  <si>
    <t>0088</t>
  </si>
  <si>
    <t>&lt;6.3003436869</t>
  </si>
  <si>
    <t>&lt;3.0850699922</t>
  </si>
  <si>
    <t>C18JN21A0089.csv</t>
  </si>
  <si>
    <t>0089</t>
  </si>
  <si>
    <t>&lt;7.1076037878</t>
  </si>
  <si>
    <t>&lt;3.2910155053</t>
  </si>
  <si>
    <t>C18JN21A0121.csv</t>
  </si>
  <si>
    <t>0121</t>
  </si>
  <si>
    <t>&lt;4.7617191921</t>
  </si>
  <si>
    <t>&lt;1.8756210334</t>
  </si>
  <si>
    <t>C18JN21A0122.csv</t>
  </si>
  <si>
    <t>0122</t>
  </si>
  <si>
    <t>&lt;1.6876311232</t>
  </si>
  <si>
    <t>C18JN21A0123.csv</t>
  </si>
  <si>
    <t>0123</t>
  </si>
  <si>
    <t>C18JN21A0124.csv</t>
  </si>
  <si>
    <t>0124</t>
  </si>
  <si>
    <t>&lt;4.5832877891</t>
  </si>
  <si>
    <t>C18JN21A0125.csv</t>
  </si>
  <si>
    <t>0125</t>
  </si>
  <si>
    <t>&lt;0.0009829526</t>
  </si>
  <si>
    <t>C18JN21A0126.csv</t>
  </si>
  <si>
    <t>0126</t>
  </si>
  <si>
    <t>C18JN21A0127.csv</t>
  </si>
  <si>
    <t>0127</t>
  </si>
  <si>
    <t>C18JN21A0159.csv</t>
  </si>
  <si>
    <t>0159</t>
  </si>
  <si>
    <t>&lt;1.6401464207</t>
  </si>
  <si>
    <t>C18JN21A0160.csv</t>
  </si>
  <si>
    <t>0160</t>
  </si>
  <si>
    <t>&lt;1.6754132076</t>
  </si>
  <si>
    <t>C18JN21A0161.csv</t>
  </si>
  <si>
    <t>0161</t>
  </si>
  <si>
    <t>&lt;20.0543246241</t>
  </si>
  <si>
    <t>&lt;3.8268762564</t>
  </si>
  <si>
    <t>&lt;0.0006220164</t>
  </si>
  <si>
    <t>C18JN21A0162.csv</t>
  </si>
  <si>
    <t>0162</t>
  </si>
  <si>
    <t>&lt;0.0006323770</t>
  </si>
  <si>
    <t>C18JN21A0163.csv</t>
  </si>
  <si>
    <t>0163</t>
  </si>
  <si>
    <t>C18JN21A0164.csv</t>
  </si>
  <si>
    <t>0164</t>
  </si>
  <si>
    <t>IsoLine</t>
  </si>
  <si>
    <t>Source sheet</t>
  </si>
  <si>
    <t>data</t>
  </si>
  <si>
    <t>Plot name</t>
  </si>
  <si>
    <t>Concordia1</t>
  </si>
  <si>
    <t>Plot Type</t>
  </si>
  <si>
    <t>1st free col</t>
  </si>
  <si>
    <t>Sigma Level</t>
  </si>
  <si>
    <t>Absolute Errs</t>
  </si>
  <si>
    <t>Symbol Type</t>
  </si>
  <si>
    <t>Inverse Plot</t>
  </si>
  <si>
    <t>Color Plot</t>
  </si>
  <si>
    <t>3D plot</t>
  </si>
  <si>
    <t>Linear</t>
  </si>
  <si>
    <t>Data Range</t>
  </si>
  <si>
    <t>O5:R19</t>
  </si>
  <si>
    <t>Filled Symbols</t>
  </si>
  <si>
    <t>ConcAge</t>
  </si>
  <si>
    <t>ConcSwap</t>
  </si>
  <si>
    <t>1st Symbol-row</t>
  </si>
  <si>
    <t>MD006</t>
  </si>
  <si>
    <t>Xin Ni Seow (Hons)</t>
  </si>
  <si>
    <t>Corona Min</t>
  </si>
  <si>
    <t>Concordia2</t>
  </si>
  <si>
    <t>O22:R36</t>
  </si>
  <si>
    <t>003-134.5m</t>
  </si>
  <si>
    <t>Sample</t>
  </si>
  <si>
    <t>Lab number</t>
  </si>
  <si>
    <t>Age</t>
  </si>
  <si>
    <t>±2 STD ERR</t>
  </si>
  <si>
    <t>*Recommended error</t>
  </si>
  <si>
    <t xml:space="preserve">MSWD </t>
  </si>
  <si>
    <t xml:space="preserve">Probability of fit </t>
  </si>
  <si>
    <t>Used for final age</t>
  </si>
  <si>
    <t>Measured</t>
  </si>
  <si>
    <t>Comment</t>
  </si>
  <si>
    <t>Primary Standard for Pb/U ratio:</t>
  </si>
  <si>
    <t>Measured Pb/U Age</t>
  </si>
  <si>
    <t>95% C.I. Uncertainty</t>
  </si>
  <si>
    <t>Published age:</t>
  </si>
  <si>
    <t>Error</t>
  </si>
  <si>
    <t>±</t>
  </si>
  <si>
    <t>Primary Standard for Pb isotopes and Trace elements</t>
  </si>
  <si>
    <t>Synthetic Glass - with nominally 400 ppm of trace elements</t>
  </si>
  <si>
    <t>Secondary standard zircon - Analysed as unkowns:</t>
  </si>
  <si>
    <t>Measured Age</t>
  </si>
  <si>
    <t>Measured / Accepted</t>
  </si>
  <si>
    <t>See "Standards" tab for more details on standards</t>
  </si>
  <si>
    <t>younger part</t>
  </si>
  <si>
    <t>Pb loss, common Pb, high U and Th</t>
  </si>
  <si>
    <t>high U and Th</t>
  </si>
  <si>
    <t>some Fe</t>
  </si>
  <si>
    <t xml:space="preserve">Abbreviations </t>
  </si>
  <si>
    <t>PG =</t>
  </si>
  <si>
    <t>Pink granite</t>
  </si>
  <si>
    <t xml:space="preserve">WG = </t>
  </si>
  <si>
    <t>White granite</t>
  </si>
  <si>
    <t xml:space="preserve">QP = </t>
  </si>
  <si>
    <t>Quartz porphyry</t>
  </si>
  <si>
    <t>238U/206Pb from Pb/U</t>
  </si>
  <si>
    <t>Hg BGSub_CPS</t>
  </si>
  <si>
    <t>M0008</t>
  </si>
  <si>
    <t>2018-507</t>
  </si>
  <si>
    <t>C18OC04A618.csv</t>
  </si>
  <si>
    <t>Pb loss, high U</t>
  </si>
  <si>
    <t>A618</t>
  </si>
  <si>
    <t>C18OC04A631.csv</t>
  </si>
  <si>
    <t>do not use, Pb loss and common Pb</t>
  </si>
  <si>
    <t>A631</t>
  </si>
  <si>
    <t>C18OC04A628.csv</t>
  </si>
  <si>
    <t>A628</t>
  </si>
  <si>
    <t>C18OC04A634.csv</t>
  </si>
  <si>
    <t>Pb loss and common Pb</t>
  </si>
  <si>
    <t>A634</t>
  </si>
  <si>
    <t>C18OC04A633.csv</t>
  </si>
  <si>
    <t>A633</t>
  </si>
  <si>
    <t>C18OC04A621.csv</t>
  </si>
  <si>
    <t>A621</t>
  </si>
  <si>
    <t>C18OC04A623.csv</t>
  </si>
  <si>
    <t>Pb loss</t>
  </si>
  <si>
    <t>A623</t>
  </si>
  <si>
    <t>C18OC04A620.csv</t>
  </si>
  <si>
    <t>Pb loss likely</t>
  </si>
  <si>
    <t>A620</t>
  </si>
  <si>
    <t>&lt;0.0149340042</t>
  </si>
  <si>
    <t>C18OC04A632.csv</t>
  </si>
  <si>
    <t>pb loss likely</t>
  </si>
  <si>
    <t>A632</t>
  </si>
  <si>
    <t>&lt;0.0138814484</t>
  </si>
  <si>
    <t>C18OC04A636.csv</t>
  </si>
  <si>
    <t>Xenotime+ zircon, Common Pb</t>
  </si>
  <si>
    <t>A636</t>
  </si>
  <si>
    <t>C18OC04A626.csv</t>
  </si>
  <si>
    <t>A626</t>
  </si>
  <si>
    <t>C18OC04A637.csv</t>
  </si>
  <si>
    <t>OK</t>
  </si>
  <si>
    <t>A637</t>
  </si>
  <si>
    <t>&lt;0.0119157451</t>
  </si>
  <si>
    <t>C18OC04A630.csv</t>
  </si>
  <si>
    <t>A630</t>
  </si>
  <si>
    <t>&lt;0.0172833055</t>
  </si>
  <si>
    <t>C18OC04A619.csv</t>
  </si>
  <si>
    <t>A619</t>
  </si>
  <si>
    <t>&lt;0.0105369964</t>
  </si>
  <si>
    <t>C18OC04A627.csv</t>
  </si>
  <si>
    <t>A627</t>
  </si>
  <si>
    <t>&lt;2.3900930346</t>
  </si>
  <si>
    <t>&lt;0.0111233398</t>
  </si>
  <si>
    <t>C18OC04A622.csv</t>
  </si>
  <si>
    <t>Pb loss excluded</t>
  </si>
  <si>
    <t>A622</t>
  </si>
  <si>
    <t>&lt;0.0225620666</t>
  </si>
  <si>
    <t>older part</t>
  </si>
  <si>
    <t>&lt;0.0167868848</t>
  </si>
  <si>
    <t>C18OC04A635.csv</t>
  </si>
  <si>
    <t>concordant part</t>
  </si>
  <si>
    <t>A635</t>
  </si>
  <si>
    <t>&lt;0.0149767530</t>
  </si>
  <si>
    <t>C18OC04A629.csv</t>
  </si>
  <si>
    <t>older part, Pb loss</t>
  </si>
  <si>
    <t>A629</t>
  </si>
  <si>
    <t>&lt;0.0236336043</t>
  </si>
  <si>
    <t>&lt;0.0286616808</t>
  </si>
  <si>
    <t>C18OC04A625.csv</t>
  </si>
  <si>
    <t>A625</t>
  </si>
  <si>
    <t>&lt;0.0169996710</t>
  </si>
  <si>
    <t>C18OC04A624.csv</t>
  </si>
  <si>
    <t>Pb loss excluded?</t>
  </si>
  <si>
    <t>A624</t>
  </si>
  <si>
    <t>Analysis</t>
  </si>
  <si>
    <t>Source Filename</t>
  </si>
  <si>
    <t>Preferred Age</t>
  </si>
  <si>
    <t>207 corr 206Pb/238U</t>
  </si>
  <si>
    <t>207Pb/235U(calc)</t>
  </si>
  <si>
    <t>Rho</t>
  </si>
  <si>
    <t>CommPb at 206Pb/238U Age</t>
  </si>
  <si>
    <t>206Pb/238U Age (Ma)</t>
  </si>
  <si>
    <t>207Pb/206Pb Age (Ma)</t>
  </si>
  <si>
    <t>207Pb/235U(calc) Age (Ma)</t>
  </si>
  <si>
    <t>208Pb/232Th Age (Ma)</t>
  </si>
  <si>
    <t>Spot Size (µm)</t>
  </si>
  <si>
    <t>Time (s)</t>
  </si>
  <si>
    <t>31P</t>
  </si>
  <si>
    <t>49Ti</t>
  </si>
  <si>
    <t>56Fe</t>
  </si>
  <si>
    <t>89Y</t>
  </si>
  <si>
    <t>91Zr</t>
  </si>
  <si>
    <t>93Nb</t>
  </si>
  <si>
    <t>139La</t>
  </si>
  <si>
    <t>140Ce</t>
  </si>
  <si>
    <t>141Pr</t>
  </si>
  <si>
    <t>146Nd</t>
  </si>
  <si>
    <t>147Sm</t>
  </si>
  <si>
    <t>153Eu</t>
  </si>
  <si>
    <t>157Gd</t>
  </si>
  <si>
    <t>159Tb</t>
  </si>
  <si>
    <t>163Dy</t>
  </si>
  <si>
    <t>165Ho</t>
  </si>
  <si>
    <t>166Er</t>
  </si>
  <si>
    <t>169Tm</t>
  </si>
  <si>
    <t>172Yb</t>
  </si>
  <si>
    <t>175Lu</t>
  </si>
  <si>
    <t>178Hf</t>
  </si>
  <si>
    <t>181Ta</t>
  </si>
  <si>
    <t>204Pb</t>
  </si>
  <si>
    <t>206Pb</t>
  </si>
  <si>
    <t>207Pb</t>
  </si>
  <si>
    <t>208Pb</t>
  </si>
  <si>
    <t>232Th</t>
  </si>
  <si>
    <t>235U</t>
  </si>
  <si>
    <t>238U</t>
  </si>
  <si>
    <t>C_norm REE</t>
  </si>
  <si>
    <t>(Eu/Eu*)n</t>
  </si>
  <si>
    <t>(Ce/Ce*)n</t>
  </si>
  <si>
    <t>(Sm/Lu)n</t>
  </si>
  <si>
    <t>1000*(Eu/Eu*)n/Y</t>
  </si>
  <si>
    <t>(Ce/Nd)/Y</t>
  </si>
  <si>
    <t>Dy/Yb</t>
  </si>
  <si>
    <t>Ma</t>
  </si>
  <si>
    <t>2s%</t>
  </si>
  <si>
    <t>1s%</t>
  </si>
  <si>
    <t>2s_sys%</t>
  </si>
  <si>
    <t>Age%</t>
  </si>
  <si>
    <t>2_sys%</t>
  </si>
  <si>
    <t>ppm</t>
  </si>
  <si>
    <t>Chondrite:</t>
  </si>
  <si>
    <t>C18OC04A003.csv</t>
  </si>
  <si>
    <t>&lt;3.0278802466</t>
  </si>
  <si>
    <t>C18OC04A004.csv</t>
  </si>
  <si>
    <t>&lt;0.0004144510</t>
  </si>
  <si>
    <t>C18OC04A048.csv</t>
  </si>
  <si>
    <t>&lt;0.0001227875</t>
  </si>
  <si>
    <t>C18OC04A049.csv</t>
  </si>
  <si>
    <t>&lt;0.0004120648</t>
  </si>
  <si>
    <t>C18OC04A109.csv</t>
  </si>
  <si>
    <t>&lt;2.8630578188</t>
  </si>
  <si>
    <t>C18OC04A110.csv</t>
  </si>
  <si>
    <t>&lt;0.0001206132</t>
  </si>
  <si>
    <t>C18OC04A170.csv</t>
  </si>
  <si>
    <t>&lt;15.5020121627</t>
  </si>
  <si>
    <t>&lt;2.8768885952</t>
  </si>
  <si>
    <t>C18OC04A171.csv</t>
  </si>
  <si>
    <t>&lt;3.0888119309</t>
  </si>
  <si>
    <t>C18OC04A231.csv</t>
  </si>
  <si>
    <t>&lt;0.0003883497</t>
  </si>
  <si>
    <t>C18OC04A232.csv</t>
  </si>
  <si>
    <t>C18OC04A292.csv</t>
  </si>
  <si>
    <t>&lt;2.6162930865</t>
  </si>
  <si>
    <t>&lt;0.0001195260</t>
  </si>
  <si>
    <t>C18OC04A293.csv</t>
  </si>
  <si>
    <t>&lt;0.0004033437</t>
  </si>
  <si>
    <t>C18OC04A353.csv</t>
  </si>
  <si>
    <t>&lt;0.0001196621</t>
  </si>
  <si>
    <t>C18OC04A354.csv</t>
  </si>
  <si>
    <t>&lt;0.0001170605</t>
  </si>
  <si>
    <t>C18OC04A414.csv</t>
  </si>
  <si>
    <t>&lt;2.6484941863</t>
  </si>
  <si>
    <t>&lt;0.0003917920</t>
  </si>
  <si>
    <t>C18OC04A415.csv</t>
  </si>
  <si>
    <t>&lt;0.0003952459</t>
  </si>
  <si>
    <t>C18OC04A475.csv</t>
  </si>
  <si>
    <t>C18OC04A476.csv</t>
  </si>
  <si>
    <t>&lt;0.0001200202</t>
  </si>
  <si>
    <t>C18OC04A534.csv</t>
  </si>
  <si>
    <t>C18OC04A535.csv</t>
  </si>
  <si>
    <t>&lt;2.3838079179</t>
  </si>
  <si>
    <t>&lt;0.0003865192</t>
  </si>
  <si>
    <t>C18OC04A593.csv</t>
  </si>
  <si>
    <t>&lt;2.4392474148</t>
  </si>
  <si>
    <t>&lt;0.0001198772</t>
  </si>
  <si>
    <t>C18OC04A594.csv</t>
  </si>
  <si>
    <t>&lt;2.3743636823</t>
  </si>
  <si>
    <t>&lt;0.0001187909</t>
  </si>
  <si>
    <t>C18OC04A652.csv</t>
  </si>
  <si>
    <t>&lt;2.7854484565</t>
  </si>
  <si>
    <t>&lt;0.0001178732</t>
  </si>
  <si>
    <t>C18OC04A653.csv</t>
  </si>
  <si>
    <t>&lt;2.5778179134</t>
  </si>
  <si>
    <t>C18OC04A711.csv</t>
  </si>
  <si>
    <t>&lt;0.0001186249</t>
  </si>
  <si>
    <t>C18OC04A712.csv</t>
  </si>
  <si>
    <t>C18OC04A788.csv</t>
  </si>
  <si>
    <t>&lt;2.3361993491</t>
  </si>
  <si>
    <t>&lt;0.0003705649</t>
  </si>
  <si>
    <t>C18OC04A789.csv</t>
  </si>
  <si>
    <t>&lt;11.8765207594</t>
  </si>
  <si>
    <t>C18OC04A001.csv</t>
  </si>
  <si>
    <t>C18OC04A002.csv</t>
  </si>
  <si>
    <t>C18OC04A050.csv</t>
  </si>
  <si>
    <t>C18OC04A051.csv</t>
  </si>
  <si>
    <t>C18OC04A111.csv</t>
  </si>
  <si>
    <t>C18OC04A112.csv</t>
  </si>
  <si>
    <t>C18OC04A172.csv</t>
  </si>
  <si>
    <t>C18OC04A173.csv</t>
  </si>
  <si>
    <t>C18OC04A233.csv</t>
  </si>
  <si>
    <t>C18OC04A234.csv</t>
  </si>
  <si>
    <t>C18OC04A294.csv</t>
  </si>
  <si>
    <t>C18OC04A295.csv</t>
  </si>
  <si>
    <t>C18OC04A355.csv</t>
  </si>
  <si>
    <t>C18OC04A356.csv</t>
  </si>
  <si>
    <t>C18OC04A416.csv</t>
  </si>
  <si>
    <t>C18OC04A417.csv</t>
  </si>
  <si>
    <t>C18OC04A477.csv</t>
  </si>
  <si>
    <t>C18OC04A478.csv</t>
  </si>
  <si>
    <t>C18OC04A536.csv</t>
  </si>
  <si>
    <t>C18OC04A537.csv</t>
  </si>
  <si>
    <t>C18OC04A595.csv</t>
  </si>
  <si>
    <t>C18OC04A596.csv</t>
  </si>
  <si>
    <t>C18OC04A654.csv</t>
  </si>
  <si>
    <t>C18OC04A655.csv</t>
  </si>
  <si>
    <t>C18OC04A713.csv</t>
  </si>
  <si>
    <t>C18OC04A714.csv</t>
  </si>
  <si>
    <t>C18OC04A790.csv</t>
  </si>
  <si>
    <t>C18OC04A791.csv</t>
  </si>
  <si>
    <t>C18OC04A113.csv</t>
  </si>
  <si>
    <t>&lt;0.0104631119</t>
  </si>
  <si>
    <t>C18OC04A006.csv</t>
  </si>
  <si>
    <t>&lt;0.0113770591</t>
  </si>
  <si>
    <t>C18OC04A357.csv</t>
  </si>
  <si>
    <t>&lt;0.0104621420</t>
  </si>
  <si>
    <t>C18OC04A296.csv</t>
  </si>
  <si>
    <t>&lt;0.0110031553</t>
  </si>
  <si>
    <t>C18OC04A235.csv</t>
  </si>
  <si>
    <t>&lt;0.0108578474</t>
  </si>
  <si>
    <t>C18OC04A174.csv</t>
  </si>
  <si>
    <t>&lt;0.0107400450</t>
  </si>
  <si>
    <t>C18OC04A786.csv</t>
  </si>
  <si>
    <t>&lt;0.0102763589</t>
  </si>
  <si>
    <t>C18OC04A052.csv</t>
  </si>
  <si>
    <t>&lt;0.0115544971</t>
  </si>
  <si>
    <t>C18OC04A418.csv</t>
  </si>
  <si>
    <t xml:space="preserve"> inheritance</t>
  </si>
  <si>
    <t>&lt;0.0155201292</t>
  </si>
  <si>
    <t>C18OC04A005.csv</t>
  </si>
  <si>
    <t>&lt;2.7331129164</t>
  </si>
  <si>
    <t>&lt;0.0119198795</t>
  </si>
  <si>
    <t>C18OC04A175.csv</t>
  </si>
  <si>
    <t>&lt;3.4798679063</t>
  </si>
  <si>
    <t>&lt;0.0120451098</t>
  </si>
  <si>
    <t>C18OC04A236.csv</t>
  </si>
  <si>
    <t>&lt;2.8189061638</t>
  </si>
  <si>
    <t>&lt;0.0108276999</t>
  </si>
  <si>
    <t>C18OC04A297.csv</t>
  </si>
  <si>
    <t>&lt;3.1075025499</t>
  </si>
  <si>
    <t>&lt;0.0118261353</t>
  </si>
  <si>
    <t>C18OC04A358.csv</t>
  </si>
  <si>
    <t>&lt;3.0133893010</t>
  </si>
  <si>
    <t>&lt;0.0106895908</t>
  </si>
  <si>
    <t>C18OC04A419.csv</t>
  </si>
  <si>
    <t>&lt;0.0112174629</t>
  </si>
  <si>
    <t>C18OC04A787.csv</t>
  </si>
  <si>
    <t>&lt;2.4510935021</t>
  </si>
  <si>
    <t>&lt;0.0109177817</t>
  </si>
  <si>
    <t>Concordia intercept age</t>
  </si>
  <si>
    <t>*Recommended External Error</t>
  </si>
  <si>
    <t># Analyses used in calculation</t>
  </si>
  <si>
    <t>MSWD</t>
  </si>
  <si>
    <t>probability of fit</t>
  </si>
  <si>
    <t>Internal Lab #</t>
  </si>
  <si>
    <t>Pb loss, common Pb and inheritance present</t>
  </si>
  <si>
    <t>*Systematic Uncertainties according to Horstwood et al. 2016 - Geostandards and Geoanalytical Research</t>
  </si>
  <si>
    <t>206/238 uncertainties 2s %</t>
  </si>
  <si>
    <t>1) Uncertaintly in Primary Ref. Material.</t>
  </si>
  <si>
    <t xml:space="preserve">2) Long Term variance in secondary stds. </t>
  </si>
  <si>
    <t>3)Decay constant uncertainties</t>
  </si>
  <si>
    <t>Secondary Reference zircon treated as unknown:</t>
  </si>
  <si>
    <t>Systematic Uncertainties 2s%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</si>
</sst>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
    <numFmt numFmtId="166" formatCode="0.000%"/>
    <numFmt numFmtId="167" formatCode="0.000"/>
    <numFmt numFmtId="168" formatCode="d/mm/yyyy;@"/>
    <numFmt numFmtId="169" formatCode="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Arial"/>
      <family val="2"/>
    </font>
    <font>
      <sz val="11"/>
      <name val="Calibri"/>
      <family val="2"/>
    </font>
    <font>
      <sz val="9.5"/>
      <name val="Arial"/>
      <family val="2"/>
    </font>
    <font>
      <sz val="11"/>
      <color theme="1"/>
      <name val="Calibri"/>
      <family val="2"/>
    </font>
    <font>
      <sz val="11"/>
      <color theme="1"/>
      <name val="Times New Roman"/>
      <family val="1"/>
    </font>
    <font>
      <sz val="10"/>
      <name val="Arial"/>
      <family val="2"/>
    </font>
    <font>
      <sz val="11"/>
      <name val="Times New Roman"/>
      <family val="1"/>
    </font>
    <font>
      <sz val="10"/>
      <name val="Calibri"/>
      <family val="2"/>
      <scheme val="minor"/>
    </font>
    <font>
      <sz val="11"/>
      <color rgb="FF000000"/>
      <name val="Calibri"/>
      <family val="2"/>
      <scheme val="minor"/>
    </font>
    <font>
      <b/>
      <sz val="10"/>
      <name val="Arial"/>
      <family val="2"/>
    </font>
    <font>
      <b/>
      <sz val="11"/>
      <color theme="1"/>
      <name val="Arial"/>
      <family val="2"/>
    </font>
    <font>
      <b/>
      <sz val="11"/>
      <color rgb="FF000000"/>
      <name val="Arial"/>
      <family val="2"/>
    </font>
    <font>
      <sz val="11"/>
      <name val="Arial"/>
      <family val="2"/>
    </font>
    <font>
      <sz val="11"/>
      <color theme="1"/>
      <name val="Arial"/>
      <family val="2"/>
    </font>
    <font>
      <b/>
      <sz val="11"/>
      <name val="Arial"/>
      <family val="2"/>
    </font>
  </fonts>
  <fills count="5">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rgb="FFFFFF00"/>
        <bgColor indexed="64"/>
      </patternFill>
    </fill>
  </fills>
  <borders count="2">
    <border>
      <left/>
      <right/>
      <top/>
      <bottom/>
      <diagonal/>
    </border>
    <border>
      <left/>
      <right/>
      <top/>
      <bottom style="thin">
        <color indexed="64"/>
      </bottom>
      <diagonal/>
    </border>
  </borders>
  <cellStyleXfs count="6">
    <xf numFmtId="0" fontId="0" fillId="0" borderId="0"/>
    <xf numFmtId="9" fontId="1" fillId="0" borderId="0" applyFont="0" applyFill="0" applyBorder="0" applyAlignment="0" applyProtection="0"/>
    <xf numFmtId="0" fontId="8" fillId="0" borderId="0"/>
    <xf numFmtId="0" fontId="4" fillId="0" borderId="0"/>
    <xf numFmtId="0" fontId="4" fillId="0" borderId="0"/>
    <xf numFmtId="0" fontId="1" fillId="0" borderId="0"/>
  </cellStyleXfs>
  <cellXfs count="101">
    <xf numFmtId="0" fontId="0" fillId="0" borderId="0" xfId="0"/>
    <xf numFmtId="0" fontId="3" fillId="0" borderId="0" xfId="0" applyFont="1"/>
    <xf numFmtId="164" fontId="0" fillId="0" borderId="0" xfId="0" applyNumberFormat="1"/>
    <xf numFmtId="0" fontId="0" fillId="0" borderId="0" xfId="0" applyBorder="1"/>
    <xf numFmtId="165" fontId="1" fillId="0" borderId="0" xfId="1" applyNumberFormat="1" applyFont="1"/>
    <xf numFmtId="1" fontId="0" fillId="0" borderId="0" xfId="0" applyNumberFormat="1"/>
    <xf numFmtId="165" fontId="4" fillId="0" borderId="0" xfId="1" applyNumberFormat="1" applyFont="1"/>
    <xf numFmtId="0" fontId="4" fillId="2" borderId="0" xfId="0" applyFont="1" applyFill="1"/>
    <xf numFmtId="0" fontId="0" fillId="0" borderId="0" xfId="0" applyFont="1"/>
    <xf numFmtId="165" fontId="1" fillId="0" borderId="0" xfId="1" quotePrefix="1" applyNumberFormat="1" applyFont="1"/>
    <xf numFmtId="165" fontId="0" fillId="0" borderId="0" xfId="1" quotePrefix="1" applyNumberFormat="1" applyFont="1"/>
    <xf numFmtId="165" fontId="0" fillId="0" borderId="0" xfId="1" applyNumberFormat="1" applyFont="1"/>
    <xf numFmtId="1" fontId="0" fillId="2" borderId="0" xfId="0" applyNumberFormat="1" applyFill="1"/>
    <xf numFmtId="1" fontId="4" fillId="2" borderId="0" xfId="0" applyNumberFormat="1" applyFont="1" applyFill="1"/>
    <xf numFmtId="1" fontId="0" fillId="0" borderId="0" xfId="0" applyNumberFormat="1" applyFill="1" applyBorder="1"/>
    <xf numFmtId="2" fontId="0" fillId="0" borderId="0" xfId="0" applyNumberFormat="1" applyFill="1" applyBorder="1"/>
    <xf numFmtId="164" fontId="0" fillId="0" borderId="0" xfId="0" applyNumberFormat="1" applyFill="1" applyBorder="1"/>
    <xf numFmtId="166" fontId="0" fillId="0" borderId="0" xfId="1" applyNumberFormat="1" applyFont="1" applyFill="1" applyBorder="1"/>
    <xf numFmtId="165" fontId="0" fillId="0" borderId="0" xfId="1" applyNumberFormat="1" applyFont="1" applyFill="1"/>
    <xf numFmtId="164" fontId="0" fillId="0" borderId="0" xfId="0" applyNumberFormat="1" applyFill="1"/>
    <xf numFmtId="9" fontId="0" fillId="0" borderId="0" xfId="1" applyFont="1" applyFill="1"/>
    <xf numFmtId="0" fontId="0" fillId="0" borderId="0" xfId="0" applyAlignment="1">
      <alignment vertical="center" wrapText="1"/>
    </xf>
    <xf numFmtId="0" fontId="0" fillId="0" borderId="0" xfId="0" applyFont="1" applyFill="1"/>
    <xf numFmtId="164" fontId="0" fillId="0" borderId="0" xfId="0" applyNumberFormat="1" applyFont="1" applyFill="1"/>
    <xf numFmtId="167" fontId="0" fillId="0" borderId="0" xfId="0" applyNumberFormat="1" applyFill="1" applyBorder="1"/>
    <xf numFmtId="1" fontId="0" fillId="0" borderId="0" xfId="0" applyNumberFormat="1" applyFont="1"/>
    <xf numFmtId="1" fontId="0" fillId="2" borderId="0" xfId="0" applyNumberFormat="1" applyFont="1" applyFill="1"/>
    <xf numFmtId="0" fontId="0" fillId="3" borderId="0" xfId="0" applyFill="1" applyAlignment="1">
      <alignment vertical="center" wrapText="1"/>
    </xf>
    <xf numFmtId="0" fontId="5" fillId="3" borderId="0" xfId="0" applyFont="1" applyFill="1" applyBorder="1" applyAlignment="1">
      <alignment horizontal="center" vertical="center"/>
    </xf>
    <xf numFmtId="167" fontId="0" fillId="0" borderId="0" xfId="0" applyNumberFormat="1" applyFont="1"/>
    <xf numFmtId="1" fontId="4" fillId="0" borderId="0" xfId="0" applyNumberFormat="1" applyFont="1"/>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0" fillId="0" borderId="0" xfId="0" applyFont="1" applyAlignment="1">
      <alignment horizontal="center"/>
    </xf>
    <xf numFmtId="168" fontId="0" fillId="0" borderId="0" xfId="0" applyNumberFormat="1" applyFont="1"/>
    <xf numFmtId="0" fontId="0" fillId="0" borderId="0" xfId="0" applyFont="1" applyAlignment="1">
      <alignment horizontal="left" wrapText="1"/>
    </xf>
    <xf numFmtId="0" fontId="0" fillId="0" borderId="0" xfId="0" applyFont="1" applyAlignment="1">
      <alignment horizontal="left"/>
    </xf>
    <xf numFmtId="1" fontId="2" fillId="0" borderId="0" xfId="0" applyNumberFormat="1" applyFont="1" applyFill="1" applyBorder="1"/>
    <xf numFmtId="2" fontId="2" fillId="0" borderId="0" xfId="0" applyNumberFormat="1" applyFont="1" applyFill="1" applyBorder="1"/>
    <xf numFmtId="0" fontId="6" fillId="0" borderId="0" xfId="0" applyFont="1" applyFill="1" applyBorder="1" applyAlignment="1">
      <alignment vertical="center" wrapText="1"/>
    </xf>
    <xf numFmtId="0" fontId="0" fillId="0" borderId="0" xfId="0" applyAlignment="1">
      <alignment wrapText="1"/>
    </xf>
    <xf numFmtId="1" fontId="0" fillId="0" borderId="0" xfId="0" applyNumberFormat="1" applyAlignment="1">
      <alignment wrapText="1"/>
    </xf>
    <xf numFmtId="0" fontId="0" fillId="0" borderId="0" xfId="0" applyAlignment="1">
      <alignment vertical="center"/>
    </xf>
    <xf numFmtId="0" fontId="2" fillId="0" borderId="0" xfId="0" applyFont="1" applyAlignment="1">
      <alignment wrapText="1"/>
    </xf>
    <xf numFmtId="0" fontId="2" fillId="0" borderId="1" xfId="0" applyFont="1" applyBorder="1" applyAlignment="1">
      <alignment wrapText="1"/>
    </xf>
    <xf numFmtId="0" fontId="0" fillId="0" borderId="1" xfId="0" applyFont="1" applyBorder="1" applyAlignment="1">
      <alignment wrapText="1"/>
    </xf>
    <xf numFmtId="0" fontId="2" fillId="0" borderId="1" xfId="0" applyFont="1" applyBorder="1"/>
    <xf numFmtId="0" fontId="0" fillId="0" borderId="0" xfId="0" applyFont="1" applyAlignment="1">
      <alignment wrapText="1"/>
    </xf>
    <xf numFmtId="0" fontId="7" fillId="0" borderId="0" xfId="0" applyFont="1" applyAlignment="1">
      <alignment wrapText="1"/>
    </xf>
    <xf numFmtId="0" fontId="9" fillId="0" borderId="0" xfId="2" applyFont="1" applyAlignment="1"/>
    <xf numFmtId="0" fontId="10" fillId="0" borderId="0" xfId="2" applyFont="1"/>
    <xf numFmtId="0" fontId="11" fillId="0" borderId="0" xfId="0" applyFont="1"/>
    <xf numFmtId="0" fontId="2" fillId="0" borderId="0" xfId="0" applyFont="1" applyAlignment="1"/>
    <xf numFmtId="0" fontId="2" fillId="0" borderId="0" xfId="0" applyFont="1"/>
    <xf numFmtId="169" fontId="11" fillId="0" borderId="0" xfId="0" applyNumberFormat="1" applyFont="1"/>
    <xf numFmtId="169" fontId="0" fillId="0" borderId="0" xfId="0" applyNumberFormat="1" applyFont="1"/>
    <xf numFmtId="0" fontId="10" fillId="0" borderId="0" xfId="2" applyFont="1" applyFill="1"/>
    <xf numFmtId="0" fontId="4" fillId="0" borderId="0" xfId="0" applyFont="1" applyFill="1"/>
    <xf numFmtId="1" fontId="0" fillId="0" borderId="0" xfId="0" applyNumberFormat="1" applyFill="1"/>
    <xf numFmtId="0" fontId="0" fillId="0" borderId="0" xfId="0" applyFill="1"/>
    <xf numFmtId="1" fontId="0" fillId="0" borderId="0" xfId="0" applyNumberFormat="1" applyFont="1" applyFill="1"/>
    <xf numFmtId="0" fontId="0" fillId="0" borderId="0" xfId="0" applyFill="1" applyAlignment="1">
      <alignment vertical="center" wrapText="1"/>
    </xf>
    <xf numFmtId="0" fontId="5" fillId="0" borderId="0" xfId="0" applyFont="1" applyFill="1" applyBorder="1" applyAlignment="1">
      <alignment horizontal="center" vertical="center"/>
    </xf>
    <xf numFmtId="1" fontId="4" fillId="0" borderId="0" xfId="0" applyNumberFormat="1" applyFont="1" applyFill="1"/>
    <xf numFmtId="1" fontId="0" fillId="0" borderId="0" xfId="0" applyNumberFormat="1" applyFont="1" applyFill="1" applyBorder="1"/>
    <xf numFmtId="2" fontId="0" fillId="0" borderId="0" xfId="0" applyNumberFormat="1" applyFont="1" applyFill="1" applyBorder="1"/>
    <xf numFmtId="0" fontId="4" fillId="0" borderId="0" xfId="0" applyFont="1"/>
    <xf numFmtId="167" fontId="0" fillId="0" borderId="0" xfId="0" applyNumberFormat="1"/>
    <xf numFmtId="0" fontId="12" fillId="0" borderId="0" xfId="0" applyFont="1"/>
    <xf numFmtId="165" fontId="12" fillId="0" borderId="0" xfId="1" quotePrefix="1" applyNumberFormat="1" applyFont="1"/>
    <xf numFmtId="169" fontId="0" fillId="0" borderId="0" xfId="0" applyNumberFormat="1"/>
    <xf numFmtId="169" fontId="0" fillId="4" borderId="0" xfId="0" applyNumberFormat="1" applyFill="1"/>
    <xf numFmtId="0" fontId="13" fillId="0" borderId="1" xfId="3" applyFont="1" applyBorder="1" applyAlignment="1">
      <alignment wrapText="1"/>
    </xf>
    <xf numFmtId="0" fontId="14" fillId="0" borderId="1" xfId="3" applyFont="1" applyBorder="1" applyAlignment="1">
      <alignment wrapText="1"/>
    </xf>
    <xf numFmtId="0" fontId="15" fillId="0" borderId="0" xfId="3" applyFont="1"/>
    <xf numFmtId="0" fontId="3" fillId="0" borderId="0" xfId="4" applyFont="1"/>
    <xf numFmtId="169" fontId="3" fillId="0" borderId="0" xfId="4" applyNumberFormat="1" applyFont="1"/>
    <xf numFmtId="0" fontId="15" fillId="0" borderId="0" xfId="3" applyFont="1" applyAlignment="1">
      <alignment horizontal="center"/>
    </xf>
    <xf numFmtId="0" fontId="15" fillId="0" borderId="0" xfId="3" applyFont="1" applyAlignment="1">
      <alignment vertical="center"/>
    </xf>
    <xf numFmtId="0" fontId="15" fillId="0" borderId="0" xfId="3" applyFont="1" applyAlignment="1">
      <alignment horizontal="center" vertical="center"/>
    </xf>
    <xf numFmtId="0" fontId="4" fillId="0" borderId="0" xfId="4" applyFont="1"/>
    <xf numFmtId="0" fontId="3" fillId="0" borderId="0" xfId="3" applyFont="1"/>
    <xf numFmtId="0" fontId="13" fillId="0" borderId="0" xfId="3" applyFont="1" applyAlignment="1">
      <alignment wrapText="1"/>
    </xf>
    <xf numFmtId="0" fontId="15" fillId="0" borderId="1" xfId="3" applyFont="1" applyBorder="1" applyAlignment="1">
      <alignment wrapText="1"/>
    </xf>
    <xf numFmtId="0" fontId="13" fillId="0" borderId="1" xfId="3" applyFont="1" applyBorder="1"/>
    <xf numFmtId="0" fontId="15" fillId="0" borderId="0" xfId="3" applyFont="1" applyAlignment="1">
      <alignment wrapText="1"/>
    </xf>
    <xf numFmtId="0" fontId="13" fillId="0" borderId="0" xfId="3" applyFont="1" applyAlignment="1"/>
    <xf numFmtId="0" fontId="15" fillId="0" borderId="0" xfId="2" applyFont="1"/>
    <xf numFmtId="0" fontId="4" fillId="0" borderId="0" xfId="3" applyFont="1"/>
    <xf numFmtId="167" fontId="15" fillId="0" borderId="0" xfId="3" applyNumberFormat="1" applyFont="1"/>
    <xf numFmtId="0" fontId="8" fillId="0" borderId="0" xfId="3" applyFont="1" applyFill="1"/>
    <xf numFmtId="0" fontId="16" fillId="0" borderId="0" xfId="3" applyFont="1"/>
    <xf numFmtId="2" fontId="8" fillId="0" borderId="0" xfId="3" applyNumberFormat="1" applyFont="1" applyFill="1"/>
    <xf numFmtId="2" fontId="16" fillId="0" borderId="0" xfId="3" applyNumberFormat="1" applyFont="1"/>
    <xf numFmtId="0" fontId="17" fillId="0" borderId="0" xfId="3" applyFont="1"/>
    <xf numFmtId="2" fontId="15" fillId="0" borderId="0" xfId="3" applyNumberFormat="1" applyFont="1"/>
    <xf numFmtId="169" fontId="3" fillId="0" borderId="0" xfId="5" applyNumberFormat="1" applyFont="1"/>
    <xf numFmtId="169" fontId="15" fillId="0" borderId="0" xfId="3" applyNumberFormat="1" applyFont="1"/>
    <xf numFmtId="0" fontId="8" fillId="0" borderId="0" xfId="2" applyFont="1"/>
    <xf numFmtId="0" fontId="3" fillId="0" borderId="0" xfId="5" applyFont="1"/>
  </cellXfs>
  <cellStyles count="6">
    <cellStyle name="Normal" xfId="0" builtinId="0"/>
    <cellStyle name="Normal 2" xfId="5" xr:uid="{58414C77-5D85-4DEF-9B21-12E05CE32C2F}"/>
    <cellStyle name="Normal 2 2" xfId="3" xr:uid="{40FCE859-3F05-4793-B84C-2B7DF3CA2A72}"/>
    <cellStyle name="Normal 7" xfId="4" xr:uid="{24A596E5-865A-44C1-B501-2B15ED2C1064}"/>
    <cellStyle name="Normal_Sheet1 2" xfId="2" xr:uid="{00000000-0005-0000-0000-00000100000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externalLink" Target="externalLinks/externalLink1.xml"/><Relationship Id="rId3" Type="http://schemas.openxmlformats.org/officeDocument/2006/relationships/worksheet" Target="worksheets/sheet2.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calcChain" Target="calcChain.xml"/><Relationship Id="rId2" Type="http://schemas.openxmlformats.org/officeDocument/2006/relationships/chartsheet" Target="chartsheets/sheet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styles" Target="styles.xml"/><Relationship Id="rId10" Type="http://schemas.openxmlformats.org/officeDocument/2006/relationships/worksheet" Target="worksheets/sheet8.xml"/><Relationship Id="rId4" Type="http://schemas.openxmlformats.org/officeDocument/2006/relationships/chartsheet" Target="chartsheets/sheet2.xml"/><Relationship Id="rId9" Type="http://schemas.openxmlformats.org/officeDocument/2006/relationships/worksheet" Target="worksheets/sheet7.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20122144196723357"/>
          <c:y val="8.1799732850297069E-2"/>
          <c:w val="0.62930275796619517"/>
          <c:h val="0.78653589279131808"/>
        </c:manualLayout>
      </c:layout>
      <c:scatterChart>
        <c:scatterStyle val="lineMarker"/>
        <c:varyColors val="0"/>
        <c:ser>
          <c:idx val="0"/>
          <c:order val="0"/>
          <c:spPr>
            <a:ln w="25400">
              <a:solidFill>
                <a:srgbClr val="000090"/>
              </a:solidFill>
              <a:prstDash val="solid"/>
            </a:ln>
          </c:spPr>
          <c:marker>
            <c:symbol val="none"/>
          </c:marker>
          <c:xVal>
            <c:numRef>
              <c:f>PlotDat3!$E$1:$E$32</c:f>
              <c:numCache>
                <c:formatCode>General</c:formatCode>
                <c:ptCount val="32"/>
                <c:pt idx="0">
                  <c:v>9</c:v>
                </c:pt>
                <c:pt idx="1">
                  <c:v>8.9999999999999964</c:v>
                </c:pt>
                <c:pt idx="2">
                  <c:v>9.1409003802668227</c:v>
                </c:pt>
                <c:pt idx="3">
                  <c:v>9.2860550322323796</c:v>
                </c:pt>
                <c:pt idx="4">
                  <c:v>9.4356594053924194</c:v>
                </c:pt>
                <c:pt idx="5">
                  <c:v>9.5899211078688005</c:v>
                </c:pt>
                <c:pt idx="6">
                  <c:v>9.7490608668085379</c:v>
                </c:pt>
                <c:pt idx="7">
                  <c:v>9.9133135812777962</c:v>
                </c:pt>
                <c:pt idx="8">
                  <c:v>10.082929478212165</c:v>
                </c:pt>
                <c:pt idx="9">
                  <c:v>10.258175383387595</c:v>
                </c:pt>
                <c:pt idx="10">
                  <c:v>10.439336120988617</c:v>
                </c:pt>
                <c:pt idx="11">
                  <c:v>10.626716057215232</c:v>
                </c:pt>
                <c:pt idx="12">
                  <c:v>10.820640805524143</c:v>
                </c:pt>
                <c:pt idx="13">
                  <c:v>11.021459113601448</c:v>
                </c:pt>
                <c:pt idx="14">
                  <c:v>11.229544955070715</c:v>
                </c:pt>
                <c:pt idx="15">
                  <c:v>11.445299852329628</c:v>
                </c:pt>
                <c:pt idx="16">
                  <c:v>11.669155460869813</c:v>
                </c:pt>
                <c:pt idx="17">
                  <c:v>11.901576450078052</c:v>
                </c:pt>
                <c:pt idx="18">
                  <c:v>12.143063720973961</c:v>
                </c:pt>
                <c:pt idx="19">
                  <c:v>12.394158007774545</c:v>
                </c:pt>
                <c:pt idx="20">
                  <c:v>12.655443917784291</c:v>
                </c:pt>
                <c:pt idx="21">
                  <c:v>12.927554473136599</c:v>
                </c:pt>
                <c:pt idx="22">
                  <c:v>13.21117622865625</c:v>
                </c:pt>
                <c:pt idx="23">
                  <c:v>13.507055052945979</c:v>
                </c:pt>
                <c:pt idx="24">
                  <c:v>13.816002675182505</c:v>
                </c:pt>
                <c:pt idx="25">
                  <c:v>14.138904118614562</c:v>
                </c:pt>
                <c:pt idx="26">
                  <c:v>14.476726164110389</c:v>
                </c:pt>
                <c:pt idx="27">
                  <c:v>14.830527014212651</c:v>
                </c:pt>
                <c:pt idx="28">
                  <c:v>15.20146736117732</c:v>
                </c:pt>
                <c:pt idx="29">
                  <c:v>15.59082310286553</c:v>
                </c:pt>
                <c:pt idx="30">
                  <c:v>16.000000000000057</c:v>
                </c:pt>
                <c:pt idx="31">
                  <c:v>16</c:v>
                </c:pt>
              </c:numCache>
            </c:numRef>
          </c:xVal>
          <c:yVal>
            <c:numRef>
              <c:f>PlotDat3!$F$1:$F$32</c:f>
              <c:numCache>
                <c:formatCode>General</c:formatCode>
                <c:ptCount val="32"/>
                <c:pt idx="0">
                  <c:v>6.2147769803016506E-2</c:v>
                </c:pt>
                <c:pt idx="1">
                  <c:v>6.2147769803016513E-2</c:v>
                </c:pt>
                <c:pt idx="2">
                  <c:v>6.1859448593200667E-2</c:v>
                </c:pt>
                <c:pt idx="3">
                  <c:v>6.1572934427436062E-2</c:v>
                </c:pt>
                <c:pt idx="4">
                  <c:v>6.1288214880541626E-2</c:v>
                </c:pt>
                <c:pt idx="5">
                  <c:v>6.1005277617366883E-2</c:v>
                </c:pt>
                <c:pt idx="6">
                  <c:v>6.0724110392116809E-2</c:v>
                </c:pt>
                <c:pt idx="7">
                  <c:v>6.0444701047684103E-2</c:v>
                </c:pt>
                <c:pt idx="8">
                  <c:v>6.0167037514984152E-2</c:v>
                </c:pt>
                <c:pt idx="9">
                  <c:v>5.9891107812297277E-2</c:v>
                </c:pt>
                <c:pt idx="10">
                  <c:v>5.9616900044614049E-2</c:v>
                </c:pt>
                <c:pt idx="11">
                  <c:v>5.9344402402987426E-2</c:v>
                </c:pt>
                <c:pt idx="12">
                  <c:v>5.9073603163888481E-2</c:v>
                </c:pt>
                <c:pt idx="13">
                  <c:v>5.880449068856769E-2</c:v>
                </c:pt>
                <c:pt idx="14">
                  <c:v>5.8537053422421055E-2</c:v>
                </c:pt>
                <c:pt idx="15">
                  <c:v>5.8271279894360976E-2</c:v>
                </c:pt>
                <c:pt idx="16">
                  <c:v>5.800715871619163E-2</c:v>
                </c:pt>
                <c:pt idx="17">
                  <c:v>5.7744678581990158E-2</c:v>
                </c:pt>
                <c:pt idx="18">
                  <c:v>5.7483828267491301E-2</c:v>
                </c:pt>
                <c:pt idx="19">
                  <c:v>5.7224596629477514E-2</c:v>
                </c:pt>
                <c:pt idx="20">
                  <c:v>5.6966972605173388E-2</c:v>
                </c:pt>
                <c:pt idx="21">
                  <c:v>5.6710945211645332E-2</c:v>
                </c:pt>
                <c:pt idx="22">
                  <c:v>5.6456503545204935E-2</c:v>
                </c:pt>
                <c:pt idx="23">
                  <c:v>5.6203636780817232E-2</c:v>
                </c:pt>
                <c:pt idx="24">
                  <c:v>5.5952334171514108E-2</c:v>
                </c:pt>
                <c:pt idx="25">
                  <c:v>5.5702585047811358E-2</c:v>
                </c:pt>
                <c:pt idx="26">
                  <c:v>5.5454378817130348E-2</c:v>
                </c:pt>
                <c:pt idx="27">
                  <c:v>5.5207704963224379E-2</c:v>
                </c:pt>
                <c:pt idx="28">
                  <c:v>5.4962553045609409E-2</c:v>
                </c:pt>
                <c:pt idx="29">
                  <c:v>5.4718912698999152E-2</c:v>
                </c:pt>
                <c:pt idx="30">
                  <c:v>5.4476773632743655E-2</c:v>
                </c:pt>
                <c:pt idx="31">
                  <c:v>5.4476773632743697E-2</c:v>
                </c:pt>
              </c:numCache>
            </c:numRef>
          </c:yVal>
          <c:smooth val="1"/>
          <c:extLst>
            <c:ext xmlns:c16="http://schemas.microsoft.com/office/drawing/2014/chart" uri="{C3380CC4-5D6E-409C-BE32-E72D297353CC}">
              <c16:uniqueId val="{00000000-1F9F-44B7-B887-00CDD1906BF8}"/>
            </c:ext>
          </c:extLst>
        </c:ser>
        <c:ser>
          <c:idx val="1"/>
          <c:order val="1"/>
          <c:spPr>
            <a:ln w="19050">
              <a:noFill/>
            </a:ln>
          </c:spPr>
          <c:marker>
            <c:symbol val="circle"/>
            <c:size val="6"/>
            <c:spPr>
              <a:solidFill>
                <a:srgbClr val="FFFFFF"/>
              </a:solidFill>
              <a:ln>
                <a:solidFill>
                  <a:srgbClr val="000090"/>
                </a:solidFill>
                <a:prstDash val="solid"/>
              </a:ln>
            </c:spPr>
          </c:marker>
          <c:dPt>
            <c:idx val="0"/>
            <c:marker>
              <c:symbol val="none"/>
            </c:marker>
            <c:bubble3D val="0"/>
            <c:extLst>
              <c:ext xmlns:c16="http://schemas.microsoft.com/office/drawing/2014/chart" uri="{C3380CC4-5D6E-409C-BE32-E72D297353CC}">
                <c16:uniqueId val="{00000001-1F9F-44B7-B887-00CDD1906BF8}"/>
              </c:ext>
            </c:extLst>
          </c:dPt>
          <c:xVal>
            <c:numRef>
              <c:f>PlotDat3!$G$1:$G$15</c:f>
              <c:numCache>
                <c:formatCode>General</c:formatCode>
                <c:ptCount val="15"/>
                <c:pt idx="0">
                  <c:v>16.469159854863431</c:v>
                </c:pt>
                <c:pt idx="1">
                  <c:v>15.62120595682914</c:v>
                </c:pt>
                <c:pt idx="2">
                  <c:v>14.854034186427123</c:v>
                </c:pt>
                <c:pt idx="3">
                  <c:v>14.156628798053097</c:v>
                </c:pt>
                <c:pt idx="4">
                  <c:v>13.519889827903816</c:v>
                </c:pt>
                <c:pt idx="5">
                  <c:v>12.936233972768521</c:v>
                </c:pt>
                <c:pt idx="6">
                  <c:v>12.399291257910413</c:v>
                </c:pt>
                <c:pt idx="7">
                  <c:v>11.903671704667834</c:v>
                </c:pt>
                <c:pt idx="8">
                  <c:v>11.44478384969965</c:v>
                </c:pt>
                <c:pt idx="9">
                  <c:v>11.018692152963618</c:v>
                </c:pt>
                <c:pt idx="10">
                  <c:v>10.622003907492648</c:v>
                </c:pt>
                <c:pt idx="11">
                  <c:v>10.251778767215438</c:v>
                </c:pt>
                <c:pt idx="12">
                  <c:v>9.9054557855217471</c:v>
                </c:pt>
                <c:pt idx="13">
                  <c:v>9.580794134096589</c:v>
                </c:pt>
                <c:pt idx="14">
                  <c:v>9.2758246001482689</c:v>
                </c:pt>
              </c:numCache>
            </c:numRef>
          </c:xVal>
          <c:yVal>
            <c:numRef>
              <c:f>PlotDat3!$H$1:$H$15</c:f>
              <c:numCache>
                <c:formatCode>General</c:formatCode>
                <c:ptCount val="15"/>
                <c:pt idx="0">
                  <c:v>5.4215213243366429E-2</c:v>
                </c:pt>
                <c:pt idx="1">
                  <c:v>5.4700457553790764E-2</c:v>
                </c:pt>
                <c:pt idx="2">
                  <c:v>5.5191771311612119E-2</c:v>
                </c:pt>
                <c:pt idx="3">
                  <c:v>5.5689238493942798E-2</c:v>
                </c:pt>
                <c:pt idx="4">
                  <c:v>5.6192944307654889E-2</c:v>
                </c:pt>
                <c:pt idx="5">
                  <c:v>5.6702975208036764E-2</c:v>
                </c:pt>
                <c:pt idx="6">
                  <c:v>5.721941891773933E-2</c:v>
                </c:pt>
                <c:pt idx="7">
                  <c:v>5.7742364446016901E-2</c:v>
                </c:pt>
                <c:pt idx="8">
                  <c:v>5.8271902108267264E-2</c:v>
                </c:pt>
                <c:pt idx="9">
                  <c:v>5.8808123545874759E-2</c:v>
                </c:pt>
                <c:pt idx="10">
                  <c:v>5.9351121746363839E-2</c:v>
                </c:pt>
                <c:pt idx="11">
                  <c:v>5.9900991063863769E-2</c:v>
                </c:pt>
                <c:pt idx="12">
                  <c:v>6.0457827239893409E-2</c:v>
                </c:pt>
                <c:pt idx="13">
                  <c:v>6.1021727424468923E-2</c:v>
                </c:pt>
                <c:pt idx="14">
                  <c:v>6.1592790197540381E-2</c:v>
                </c:pt>
              </c:numCache>
            </c:numRef>
          </c:yVal>
          <c:smooth val="0"/>
          <c:extLst>
            <c:ext xmlns:c16="http://schemas.microsoft.com/office/drawing/2014/chart" uri="{C3380CC4-5D6E-409C-BE32-E72D297353CC}">
              <c16:uniqueId val="{00000002-1F9F-44B7-B887-00CDD1906BF8}"/>
            </c:ext>
          </c:extLst>
        </c:ser>
        <c:ser>
          <c:idx val="2"/>
          <c:order val="2"/>
          <c:tx>
            <c:v>IsoDat1</c:v>
          </c:tx>
          <c:spPr>
            <a:ln w="19050">
              <a:noFill/>
            </a:ln>
          </c:spPr>
          <c:marker>
            <c:symbol val="none"/>
          </c:marker>
          <c:errBars>
            <c:errDir val="x"/>
            <c:errBarType val="both"/>
            <c:errValType val="cust"/>
            <c:noEndCap val="0"/>
            <c:plus>
              <c:numRef>
                <c:f>PlotDat3!$I$1:$I$15</c:f>
                <c:numCache>
                  <c:formatCode>General</c:formatCode>
                  <c:ptCount val="15"/>
                  <c:pt idx="0">
                    <c:v>0.22356332507480067</c:v>
                  </c:pt>
                  <c:pt idx="1">
                    <c:v>0.17913609540760347</c:v>
                  </c:pt>
                  <c:pt idx="2">
                    <c:v>0.27380845107902602</c:v>
                  </c:pt>
                  <c:pt idx="3">
                    <c:v>0.16508641919723613</c:v>
                  </c:pt>
                  <c:pt idx="4">
                    <c:v>0.17609382984059246</c:v>
                  </c:pt>
                  <c:pt idx="5">
                    <c:v>0.13867220447185377</c:v>
                  </c:pt>
                  <c:pt idx="6">
                    <c:v>0.2190565004951997</c:v>
                  </c:pt>
                  <c:pt idx="7">
                    <c:v>0.16595119306996178</c:v>
                  </c:pt>
                  <c:pt idx="8">
                    <c:v>0.40622155545935579</c:v>
                  </c:pt>
                  <c:pt idx="9">
                    <c:v>0.1499257039471554</c:v>
                  </c:pt>
                  <c:pt idx="10">
                    <c:v>0.17766685356401399</c:v>
                  </c:pt>
                  <c:pt idx="11">
                    <c:v>0.16378320747300668</c:v>
                  </c:pt>
                  <c:pt idx="12">
                    <c:v>0.17073568372329712</c:v>
                  </c:pt>
                  <c:pt idx="13">
                    <c:v>0.19185547761143282</c:v>
                  </c:pt>
                  <c:pt idx="14">
                    <c:v>0.16802131187312386</c:v>
                  </c:pt>
                </c:numCache>
              </c:numRef>
            </c:plus>
            <c:minus>
              <c:numRef>
                <c:f>PlotDat3!$I$1:$I$15</c:f>
                <c:numCache>
                  <c:formatCode>General</c:formatCode>
                  <c:ptCount val="15"/>
                  <c:pt idx="0">
                    <c:v>0.22356332507480067</c:v>
                  </c:pt>
                  <c:pt idx="1">
                    <c:v>0.17913609540760347</c:v>
                  </c:pt>
                  <c:pt idx="2">
                    <c:v>0.27380845107902602</c:v>
                  </c:pt>
                  <c:pt idx="3">
                    <c:v>0.16508641919723613</c:v>
                  </c:pt>
                  <c:pt idx="4">
                    <c:v>0.17609382984059246</c:v>
                  </c:pt>
                  <c:pt idx="5">
                    <c:v>0.13867220447185377</c:v>
                  </c:pt>
                  <c:pt idx="6">
                    <c:v>0.2190565004951997</c:v>
                  </c:pt>
                  <c:pt idx="7">
                    <c:v>0.16595119306996178</c:v>
                  </c:pt>
                  <c:pt idx="8">
                    <c:v>0.40622155545935579</c:v>
                  </c:pt>
                  <c:pt idx="9">
                    <c:v>0.1499257039471554</c:v>
                  </c:pt>
                  <c:pt idx="10">
                    <c:v>0.17766685356401399</c:v>
                  </c:pt>
                  <c:pt idx="11">
                    <c:v>0.16378320747300668</c:v>
                  </c:pt>
                  <c:pt idx="12">
                    <c:v>0.17073568372329712</c:v>
                  </c:pt>
                  <c:pt idx="13">
                    <c:v>0.19185547761143282</c:v>
                  </c:pt>
                  <c:pt idx="14">
                    <c:v>0.16802131187312386</c:v>
                  </c:pt>
                </c:numCache>
              </c:numRef>
            </c:minus>
            <c:spPr>
              <a:ln w="12700">
                <a:solidFill>
                  <a:srgbClr val="000000"/>
                </a:solidFill>
                <a:prstDash val="solid"/>
              </a:ln>
            </c:spPr>
          </c:errBars>
          <c:errBars>
            <c:errDir val="y"/>
            <c:errBarType val="both"/>
            <c:errValType val="cust"/>
            <c:noEndCap val="0"/>
            <c:plus>
              <c:numRef>
                <c:f>PlotDat3!$J$1:$J$15</c:f>
                <c:numCache>
                  <c:formatCode>General</c:formatCode>
                  <c:ptCount val="15"/>
                  <c:pt idx="0">
                    <c:v>1.0707717999999999E-3</c:v>
                  </c:pt>
                  <c:pt idx="1">
                    <c:v>2.8465363999999999E-3</c:v>
                  </c:pt>
                  <c:pt idx="2">
                    <c:v>2.7716697999999999E-3</c:v>
                  </c:pt>
                  <c:pt idx="3">
                    <c:v>2.1785006000000001E-3</c:v>
                  </c:pt>
                  <c:pt idx="4">
                    <c:v>2.7458368E-3</c:v>
                  </c:pt>
                  <c:pt idx="5">
                    <c:v>1.4814934000000001E-3</c:v>
                  </c:pt>
                  <c:pt idx="6">
                    <c:v>3.5309013E-3</c:v>
                  </c:pt>
                  <c:pt idx="7">
                    <c:v>1.4958475E-3</c:v>
                  </c:pt>
                  <c:pt idx="8">
                    <c:v>2.5160213999999999E-3</c:v>
                  </c:pt>
                  <c:pt idx="9">
                    <c:v>2.0091647000000002E-3</c:v>
                  </c:pt>
                  <c:pt idx="10">
                    <c:v>2.8132414999999999E-3</c:v>
                  </c:pt>
                  <c:pt idx="11">
                    <c:v>1.5782140999999999E-3</c:v>
                  </c:pt>
                  <c:pt idx="12">
                    <c:v>4.2098663999999997E-3</c:v>
                  </c:pt>
                  <c:pt idx="13">
                    <c:v>3.3858186999999999E-3</c:v>
                  </c:pt>
                  <c:pt idx="14">
                    <c:v>1.4977693E-3</c:v>
                  </c:pt>
                </c:numCache>
              </c:numRef>
            </c:plus>
            <c:minus>
              <c:numRef>
                <c:f>PlotDat3!$J$1:$J$15</c:f>
                <c:numCache>
                  <c:formatCode>General</c:formatCode>
                  <c:ptCount val="15"/>
                  <c:pt idx="0">
                    <c:v>1.0707717999999999E-3</c:v>
                  </c:pt>
                  <c:pt idx="1">
                    <c:v>2.8465363999999999E-3</c:v>
                  </c:pt>
                  <c:pt idx="2">
                    <c:v>2.7716697999999999E-3</c:v>
                  </c:pt>
                  <c:pt idx="3">
                    <c:v>2.1785006000000001E-3</c:v>
                  </c:pt>
                  <c:pt idx="4">
                    <c:v>2.7458368E-3</c:v>
                  </c:pt>
                  <c:pt idx="5">
                    <c:v>1.4814934000000001E-3</c:v>
                  </c:pt>
                  <c:pt idx="6">
                    <c:v>3.5309013E-3</c:v>
                  </c:pt>
                  <c:pt idx="7">
                    <c:v>1.4958475E-3</c:v>
                  </c:pt>
                  <c:pt idx="8">
                    <c:v>2.5160213999999999E-3</c:v>
                  </c:pt>
                  <c:pt idx="9">
                    <c:v>2.0091647000000002E-3</c:v>
                  </c:pt>
                  <c:pt idx="10">
                    <c:v>2.8132414999999999E-3</c:v>
                  </c:pt>
                  <c:pt idx="11">
                    <c:v>1.5782140999999999E-3</c:v>
                  </c:pt>
                  <c:pt idx="12">
                    <c:v>4.2098663999999997E-3</c:v>
                  </c:pt>
                  <c:pt idx="13">
                    <c:v>3.3858186999999999E-3</c:v>
                  </c:pt>
                  <c:pt idx="14">
                    <c:v>1.4977693E-3</c:v>
                  </c:pt>
                </c:numCache>
              </c:numRef>
            </c:minus>
            <c:spPr>
              <a:ln w="12700">
                <a:solidFill>
                  <a:srgbClr val="000000"/>
                </a:solidFill>
                <a:prstDash val="solid"/>
              </a:ln>
            </c:spPr>
          </c:errBars>
          <c:xVal>
            <c:numRef>
              <c:f>PlotDat3!$C$1:$C$15</c:f>
              <c:numCache>
                <c:formatCode>General</c:formatCode>
                <c:ptCount val="15"/>
                <c:pt idx="0">
                  <c:v>14.547420806590591</c:v>
                </c:pt>
                <c:pt idx="1">
                  <c:v>12.899794744012945</c:v>
                </c:pt>
                <c:pt idx="2">
                  <c:v>12.699210789385623</c:v>
                </c:pt>
                <c:pt idx="3">
                  <c:v>12.63381493579052</c:v>
                </c:pt>
                <c:pt idx="4">
                  <c:v>12.406809137744954</c:v>
                </c:pt>
                <c:pt idx="5">
                  <c:v>12.494585284048377</c:v>
                </c:pt>
                <c:pt idx="6">
                  <c:v>12.445330726779947</c:v>
                </c:pt>
                <c:pt idx="7">
                  <c:v>12.345118223919693</c:v>
                </c:pt>
                <c:pt idx="8">
                  <c:v>12.099755749006558</c:v>
                </c:pt>
                <c:pt idx="9">
                  <c:v>12.084087358733861</c:v>
                </c:pt>
                <c:pt idx="10">
                  <c:v>11.903934949738026</c:v>
                </c:pt>
                <c:pt idx="11">
                  <c:v>11.743851316979796</c:v>
                </c:pt>
                <c:pt idx="12">
                  <c:v>10.910925487972893</c:v>
                </c:pt>
                <c:pt idx="13">
                  <c:v>11.521288557134204</c:v>
                </c:pt>
                <c:pt idx="14">
                  <c:v>11.366765724657817</c:v>
                </c:pt>
              </c:numCache>
            </c:numRef>
          </c:xVal>
          <c:yVal>
            <c:numRef>
              <c:f>PlotDat3!$D$1:$D$15</c:f>
              <c:numCache>
                <c:formatCode>General</c:formatCode>
                <c:ptCount val="15"/>
                <c:pt idx="0">
                  <c:v>5.73238363E-2</c:v>
                </c:pt>
                <c:pt idx="1">
                  <c:v>7.7633497100000004E-2</c:v>
                </c:pt>
                <c:pt idx="2">
                  <c:v>6.1558594699999997E-2</c:v>
                </c:pt>
                <c:pt idx="3">
                  <c:v>5.5720825000000002E-2</c:v>
                </c:pt>
                <c:pt idx="4">
                  <c:v>6.3569204200000007E-2</c:v>
                </c:pt>
                <c:pt idx="5">
                  <c:v>5.6996994799999999E-2</c:v>
                </c:pt>
                <c:pt idx="6">
                  <c:v>5.6236366599999997E-2</c:v>
                </c:pt>
                <c:pt idx="7">
                  <c:v>5.89292134E-2</c:v>
                </c:pt>
                <c:pt idx="8">
                  <c:v>6.1050106700000002E-2</c:v>
                </c:pt>
                <c:pt idx="9">
                  <c:v>5.8858032099999999E-2</c:v>
                </c:pt>
                <c:pt idx="10">
                  <c:v>6.18610401E-2</c:v>
                </c:pt>
                <c:pt idx="11">
                  <c:v>5.9828351299999999E-2</c:v>
                </c:pt>
                <c:pt idx="12">
                  <c:v>0.1094842234</c:v>
                </c:pt>
                <c:pt idx="13">
                  <c:v>6.0305533600000003E-2</c:v>
                </c:pt>
                <c:pt idx="14">
                  <c:v>6.4576627799999994E-2</c:v>
                </c:pt>
              </c:numCache>
            </c:numRef>
          </c:yVal>
          <c:smooth val="0"/>
          <c:extLst>
            <c:ext xmlns:c16="http://schemas.microsoft.com/office/drawing/2014/chart" uri="{C3380CC4-5D6E-409C-BE32-E72D297353CC}">
              <c16:uniqueId val="{00000003-1F9F-44B7-B887-00CDD1906BF8}"/>
            </c:ext>
          </c:extLst>
        </c:ser>
        <c:ser>
          <c:idx val="3"/>
          <c:order val="3"/>
          <c:spPr>
            <a:ln w="3175">
              <a:solidFill>
                <a:srgbClr val="0000D4"/>
              </a:solidFill>
              <a:prstDash val="lgDashDot"/>
            </a:ln>
          </c:spPr>
          <c:marker>
            <c:symbol val="none"/>
          </c:marker>
          <c:xVal>
            <c:numRef>
              <c:f>PlotDat3!$M$1:$M$2</c:f>
              <c:numCache>
                <c:formatCode>General</c:formatCode>
                <c:ptCount val="2"/>
                <c:pt idx="0">
                  <c:v>11.111569235953159</c:v>
                </c:pt>
                <c:pt idx="1">
                  <c:v>12.636117120164469</c:v>
                </c:pt>
              </c:numCache>
            </c:numRef>
          </c:xVal>
          <c:yVal>
            <c:numRef>
              <c:f>PlotDat3!$N$1:$N$2</c:f>
              <c:numCache>
                <c:formatCode>General</c:formatCode>
                <c:ptCount val="2"/>
                <c:pt idx="0">
                  <c:v>0.14000000000000001</c:v>
                </c:pt>
                <c:pt idx="1">
                  <c:v>0.04</c:v>
                </c:pt>
              </c:numCache>
            </c:numRef>
          </c:yVal>
          <c:smooth val="0"/>
          <c:extLst>
            <c:ext xmlns:c16="http://schemas.microsoft.com/office/drawing/2014/chart" uri="{C3380CC4-5D6E-409C-BE32-E72D297353CC}">
              <c16:uniqueId val="{00000004-1F9F-44B7-B887-00CDD1906BF8}"/>
            </c:ext>
          </c:extLst>
        </c:ser>
        <c:ser>
          <c:idx val="4"/>
          <c:order val="4"/>
          <c:tx>
            <c:v>IsoDat2</c:v>
          </c:tx>
          <c:spPr>
            <a:ln w="19050">
              <a:noFill/>
            </a:ln>
          </c:spPr>
          <c:marker>
            <c:symbol val="circle"/>
            <c:size val="6"/>
            <c:spPr>
              <a:solidFill>
                <a:srgbClr val="FFFFFF"/>
              </a:solidFill>
            </c:spPr>
          </c:marker>
          <c:dPt>
            <c:idx val="0"/>
            <c:marker>
              <c:spPr>
                <a:solidFill>
                  <a:srgbClr val="DD0806"/>
                </a:solidFill>
                <a:ln>
                  <a:solidFill>
                    <a:srgbClr val="DD0806"/>
                  </a:solidFill>
                  <a:prstDash val="solid"/>
                </a:ln>
              </c:spPr>
            </c:marker>
            <c:bubble3D val="0"/>
            <c:extLst>
              <c:ext xmlns:c16="http://schemas.microsoft.com/office/drawing/2014/chart" uri="{C3380CC4-5D6E-409C-BE32-E72D297353CC}">
                <c16:uniqueId val="{00000005-1F9F-44B7-B887-00CDD1906BF8}"/>
              </c:ext>
            </c:extLst>
          </c:dPt>
          <c:dPt>
            <c:idx val="1"/>
            <c:marker>
              <c:spPr>
                <a:solidFill>
                  <a:srgbClr val="DD0806"/>
                </a:solidFill>
                <a:ln>
                  <a:solidFill>
                    <a:srgbClr val="DD0806"/>
                  </a:solidFill>
                  <a:prstDash val="solid"/>
                </a:ln>
              </c:spPr>
            </c:marker>
            <c:bubble3D val="0"/>
            <c:extLst>
              <c:ext xmlns:c16="http://schemas.microsoft.com/office/drawing/2014/chart" uri="{C3380CC4-5D6E-409C-BE32-E72D297353CC}">
                <c16:uniqueId val="{00000006-1F9F-44B7-B887-00CDD1906BF8}"/>
              </c:ext>
            </c:extLst>
          </c:dPt>
          <c:dPt>
            <c:idx val="2"/>
            <c:marker>
              <c:spPr>
                <a:solidFill>
                  <a:srgbClr val="DD0806"/>
                </a:solidFill>
                <a:ln>
                  <a:solidFill>
                    <a:srgbClr val="DD0806"/>
                  </a:solidFill>
                  <a:prstDash val="solid"/>
                </a:ln>
              </c:spPr>
            </c:marker>
            <c:bubble3D val="0"/>
            <c:extLst>
              <c:ext xmlns:c16="http://schemas.microsoft.com/office/drawing/2014/chart" uri="{C3380CC4-5D6E-409C-BE32-E72D297353CC}">
                <c16:uniqueId val="{00000007-1F9F-44B7-B887-00CDD1906BF8}"/>
              </c:ext>
            </c:extLst>
          </c:dPt>
          <c:dPt>
            <c:idx val="3"/>
            <c:marker>
              <c:spPr>
                <a:solidFill>
                  <a:srgbClr val="DD0806"/>
                </a:solidFill>
                <a:ln>
                  <a:solidFill>
                    <a:srgbClr val="DD0806"/>
                  </a:solidFill>
                  <a:prstDash val="solid"/>
                </a:ln>
              </c:spPr>
            </c:marker>
            <c:bubble3D val="0"/>
            <c:extLst>
              <c:ext xmlns:c16="http://schemas.microsoft.com/office/drawing/2014/chart" uri="{C3380CC4-5D6E-409C-BE32-E72D297353CC}">
                <c16:uniqueId val="{00000008-1F9F-44B7-B887-00CDD1906BF8}"/>
              </c:ext>
            </c:extLst>
          </c:dPt>
          <c:dPt>
            <c:idx val="4"/>
            <c:marker>
              <c:spPr>
                <a:solidFill>
                  <a:srgbClr val="DD0806"/>
                </a:solidFill>
                <a:ln>
                  <a:solidFill>
                    <a:srgbClr val="DD0806"/>
                  </a:solidFill>
                  <a:prstDash val="solid"/>
                </a:ln>
              </c:spPr>
            </c:marker>
            <c:bubble3D val="0"/>
            <c:extLst>
              <c:ext xmlns:c16="http://schemas.microsoft.com/office/drawing/2014/chart" uri="{C3380CC4-5D6E-409C-BE32-E72D297353CC}">
                <c16:uniqueId val="{00000009-1F9F-44B7-B887-00CDD1906BF8}"/>
              </c:ext>
            </c:extLst>
          </c:dPt>
          <c:dPt>
            <c:idx val="5"/>
            <c:marker>
              <c:spPr>
                <a:solidFill>
                  <a:srgbClr val="DD0806"/>
                </a:solidFill>
                <a:ln>
                  <a:solidFill>
                    <a:srgbClr val="DD0806"/>
                  </a:solidFill>
                  <a:prstDash val="solid"/>
                </a:ln>
              </c:spPr>
            </c:marker>
            <c:bubble3D val="0"/>
            <c:extLst>
              <c:ext xmlns:c16="http://schemas.microsoft.com/office/drawing/2014/chart" uri="{C3380CC4-5D6E-409C-BE32-E72D297353CC}">
                <c16:uniqueId val="{0000000A-1F9F-44B7-B887-00CDD1906BF8}"/>
              </c:ext>
            </c:extLst>
          </c:dPt>
          <c:dPt>
            <c:idx val="6"/>
            <c:marker>
              <c:spPr>
                <a:solidFill>
                  <a:srgbClr val="DD0806"/>
                </a:solidFill>
                <a:ln>
                  <a:solidFill>
                    <a:srgbClr val="DD0806"/>
                  </a:solidFill>
                  <a:prstDash val="solid"/>
                </a:ln>
              </c:spPr>
            </c:marker>
            <c:bubble3D val="0"/>
            <c:extLst>
              <c:ext xmlns:c16="http://schemas.microsoft.com/office/drawing/2014/chart" uri="{C3380CC4-5D6E-409C-BE32-E72D297353CC}">
                <c16:uniqueId val="{0000000B-1F9F-44B7-B887-00CDD1906BF8}"/>
              </c:ext>
            </c:extLst>
          </c:dPt>
          <c:dPt>
            <c:idx val="7"/>
            <c:marker>
              <c:spPr>
                <a:solidFill>
                  <a:srgbClr val="DD0806"/>
                </a:solidFill>
                <a:ln>
                  <a:solidFill>
                    <a:srgbClr val="DD0806"/>
                  </a:solidFill>
                  <a:prstDash val="solid"/>
                </a:ln>
              </c:spPr>
            </c:marker>
            <c:bubble3D val="0"/>
            <c:extLst>
              <c:ext xmlns:c16="http://schemas.microsoft.com/office/drawing/2014/chart" uri="{C3380CC4-5D6E-409C-BE32-E72D297353CC}">
                <c16:uniqueId val="{0000000C-1F9F-44B7-B887-00CDD1906BF8}"/>
              </c:ext>
            </c:extLst>
          </c:dPt>
          <c:dPt>
            <c:idx val="8"/>
            <c:marker>
              <c:spPr>
                <a:solidFill>
                  <a:srgbClr val="DD0806"/>
                </a:solidFill>
                <a:ln>
                  <a:solidFill>
                    <a:srgbClr val="DD0806"/>
                  </a:solidFill>
                  <a:prstDash val="solid"/>
                </a:ln>
              </c:spPr>
            </c:marker>
            <c:bubble3D val="0"/>
            <c:extLst>
              <c:ext xmlns:c16="http://schemas.microsoft.com/office/drawing/2014/chart" uri="{C3380CC4-5D6E-409C-BE32-E72D297353CC}">
                <c16:uniqueId val="{0000000D-1F9F-44B7-B887-00CDD1906BF8}"/>
              </c:ext>
            </c:extLst>
          </c:dPt>
          <c:xVal>
            <c:numRef>
              <c:f>PlotDat3!$O$1:$O$10</c:f>
              <c:numCache>
                <c:formatCode>General</c:formatCode>
                <c:ptCount val="10"/>
                <c:pt idx="0">
                  <c:v>12.699210789385623</c:v>
                </c:pt>
                <c:pt idx="1">
                  <c:v>12.63381493579052</c:v>
                </c:pt>
                <c:pt idx="2">
                  <c:v>12.406809137744954</c:v>
                </c:pt>
                <c:pt idx="3">
                  <c:v>12.494585284048377</c:v>
                </c:pt>
                <c:pt idx="4">
                  <c:v>12.445330726779947</c:v>
                </c:pt>
                <c:pt idx="5">
                  <c:v>12.345118223919693</c:v>
                </c:pt>
                <c:pt idx="6">
                  <c:v>12.099755749006558</c:v>
                </c:pt>
                <c:pt idx="7">
                  <c:v>12.084087358733861</c:v>
                </c:pt>
                <c:pt idx="8">
                  <c:v>11.903934949738026</c:v>
                </c:pt>
              </c:numCache>
            </c:numRef>
          </c:xVal>
          <c:yVal>
            <c:numRef>
              <c:f>PlotDat3!$P$1:$P$10</c:f>
              <c:numCache>
                <c:formatCode>General</c:formatCode>
                <c:ptCount val="10"/>
                <c:pt idx="0">
                  <c:v>6.1558594699999997E-2</c:v>
                </c:pt>
                <c:pt idx="1">
                  <c:v>5.5720825000000002E-2</c:v>
                </c:pt>
                <c:pt idx="2">
                  <c:v>6.3569204200000007E-2</c:v>
                </c:pt>
                <c:pt idx="3">
                  <c:v>5.6996994799999999E-2</c:v>
                </c:pt>
                <c:pt idx="4">
                  <c:v>5.6236366599999997E-2</c:v>
                </c:pt>
                <c:pt idx="5">
                  <c:v>5.89292134E-2</c:v>
                </c:pt>
                <c:pt idx="6">
                  <c:v>6.1050106700000002E-2</c:v>
                </c:pt>
                <c:pt idx="7">
                  <c:v>5.8858032099999999E-2</c:v>
                </c:pt>
                <c:pt idx="8">
                  <c:v>6.18610401E-2</c:v>
                </c:pt>
              </c:numCache>
            </c:numRef>
          </c:yVal>
          <c:smooth val="0"/>
          <c:extLst>
            <c:ext xmlns:c16="http://schemas.microsoft.com/office/drawing/2014/chart" uri="{C3380CC4-5D6E-409C-BE32-E72D297353CC}">
              <c16:uniqueId val="{0000000E-1F9F-44B7-B887-00CDD1906BF8}"/>
            </c:ext>
          </c:extLst>
        </c:ser>
        <c:dLbls>
          <c:showLegendKey val="0"/>
          <c:showVal val="0"/>
          <c:showCatName val="0"/>
          <c:showSerName val="0"/>
          <c:showPercent val="0"/>
          <c:showBubbleSize val="0"/>
        </c:dLbls>
        <c:axId val="898667312"/>
        <c:axId val="898661824"/>
      </c:scatterChart>
      <c:valAx>
        <c:axId val="898667312"/>
        <c:scaling>
          <c:orientation val="minMax"/>
          <c:max val="16"/>
          <c:min val="9"/>
        </c:scaling>
        <c:delete val="0"/>
        <c:axPos val="b"/>
        <c:title>
          <c:tx>
            <c:rich>
              <a:bodyPr/>
              <a:lstStyle/>
              <a:p>
                <a:pPr>
                  <a:defRPr/>
                </a:pPr>
                <a:endParaRPr lang="en-AU"/>
              </a:p>
            </c:rich>
          </c:tx>
          <c:overlay val="0"/>
        </c:title>
        <c:numFmt formatCode="0" sourceLinked="0"/>
        <c:majorTickMark val="in"/>
        <c:minorTickMark val="in"/>
        <c:tickLblPos val="nextTo"/>
        <c:spPr>
          <a:ln w="12700"/>
        </c:spPr>
        <c:txPr>
          <a:bodyPr/>
          <a:lstStyle/>
          <a:p>
            <a:pPr>
              <a:defRPr sz="1200">
                <a:latin typeface="Arial"/>
                <a:ea typeface="Arial"/>
                <a:cs typeface="Arial"/>
              </a:defRPr>
            </a:pPr>
            <a:endParaRPr lang="en-US"/>
          </a:p>
        </c:txPr>
        <c:crossAx val="898661824"/>
        <c:crosses val="autoZero"/>
        <c:crossBetween val="midCat"/>
        <c:majorUnit val="2"/>
        <c:minorUnit val="1"/>
      </c:valAx>
      <c:valAx>
        <c:axId val="898661824"/>
        <c:scaling>
          <c:orientation val="minMax"/>
          <c:max val="0.14000000000000001"/>
          <c:min val="0.04"/>
        </c:scaling>
        <c:delete val="0"/>
        <c:axPos val="l"/>
        <c:title>
          <c:tx>
            <c:rich>
              <a:bodyPr/>
              <a:lstStyle/>
              <a:p>
                <a:pPr>
                  <a:defRPr/>
                </a:pPr>
                <a:endParaRPr lang="en-AU"/>
              </a:p>
            </c:rich>
          </c:tx>
          <c:overlay val="0"/>
        </c:title>
        <c:numFmt formatCode="0.00" sourceLinked="0"/>
        <c:majorTickMark val="in"/>
        <c:minorTickMark val="in"/>
        <c:tickLblPos val="nextTo"/>
        <c:spPr>
          <a:ln w="12700"/>
        </c:spPr>
        <c:txPr>
          <a:bodyPr/>
          <a:lstStyle/>
          <a:p>
            <a:pPr>
              <a:defRPr sz="1200">
                <a:latin typeface="Arial"/>
                <a:ea typeface="Arial"/>
                <a:cs typeface="Arial"/>
              </a:defRPr>
            </a:pPr>
            <a:endParaRPr lang="en-US"/>
          </a:p>
        </c:txPr>
        <c:crossAx val="898667312"/>
        <c:crosses val="autoZero"/>
        <c:crossBetween val="midCat"/>
        <c:majorUnit val="0.02"/>
        <c:minorUnit val="0.01"/>
      </c:valAx>
      <c:spPr>
        <a:solidFill>
          <a:schemeClr val="bg1"/>
        </a:solidFill>
        <a:ln w="12700">
          <a:solidFill>
            <a:srgbClr val="000000"/>
          </a:solidFill>
          <a:prstDash val="solid"/>
        </a:ln>
      </c:spPr>
    </c:plotArea>
    <c:plotVisOnly val="1"/>
    <c:dispBlanksAs val="gap"/>
    <c:showDLblsOverMax val="0"/>
  </c:chart>
  <c:spPr>
    <a:solidFill>
      <a:schemeClr val="bg1"/>
    </a:solidFill>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20122144196723357"/>
          <c:y val="8.1799732850297069E-2"/>
          <c:w val="0.62930275796619517"/>
          <c:h val="0.78653589279131808"/>
        </c:manualLayout>
      </c:layout>
      <c:scatterChart>
        <c:scatterStyle val="lineMarker"/>
        <c:varyColors val="0"/>
        <c:ser>
          <c:idx val="0"/>
          <c:order val="0"/>
          <c:spPr>
            <a:ln w="25400">
              <a:solidFill>
                <a:srgbClr val="000090"/>
              </a:solidFill>
              <a:prstDash val="solid"/>
            </a:ln>
          </c:spPr>
          <c:marker>
            <c:symbol val="none"/>
          </c:marker>
          <c:xVal>
            <c:numRef>
              <c:f>PlotDat4!$E$1:$E$32</c:f>
              <c:numCache>
                <c:formatCode>General</c:formatCode>
                <c:ptCount val="32"/>
                <c:pt idx="0">
                  <c:v>11.6</c:v>
                </c:pt>
                <c:pt idx="1">
                  <c:v>11.599999999999993</c:v>
                </c:pt>
                <c:pt idx="2">
                  <c:v>11.669439068876079</c:v>
                </c:pt>
                <c:pt idx="3">
                  <c:v>11.739681098150756</c:v>
                </c:pt>
                <c:pt idx="4">
                  <c:v>11.810740088422952</c:v>
                </c:pt>
                <c:pt idx="5">
                  <c:v>11.882630367684518</c:v>
                </c:pt>
                <c:pt idx="6">
                  <c:v>11.95536660094626</c:v>
                </c:pt>
                <c:pt idx="7">
                  <c:v>12.028963800205519</c:v>
                </c:pt>
                <c:pt idx="8">
                  <c:v>12.103437334769906</c:v>
                </c:pt>
                <c:pt idx="9">
                  <c:v>12.178802941951467</c:v>
                </c:pt>
                <c:pt idx="10">
                  <c:v>12.255076738147661</c:v>
                </c:pt>
                <c:pt idx="11">
                  <c:v>12.332275230324688</c:v>
                </c:pt>
                <c:pt idx="12">
                  <c:v>12.410415327921203</c:v>
                </c:pt>
                <c:pt idx="13">
                  <c:v>12.489514355189808</c:v>
                </c:pt>
                <c:pt idx="14">
                  <c:v>12.56959006399563</c:v>
                </c:pt>
                <c:pt idx="15">
                  <c:v>12.650660647091506</c:v>
                </c:pt>
                <c:pt idx="16">
                  <c:v>12.73274475189109</c:v>
                </c:pt>
                <c:pt idx="17">
                  <c:v>12.81586149476116</c:v>
                </c:pt>
                <c:pt idx="18">
                  <c:v>12.900030475856914</c:v>
                </c:pt>
                <c:pt idx="19">
                  <c:v>12.985271794523628</c:v>
                </c:pt>
                <c:pt idx="20">
                  <c:v>13.071606065290705</c:v>
                </c:pt>
                <c:pt idx="21">
                  <c:v>13.159054434484519</c:v>
                </c:pt>
                <c:pt idx="22">
                  <c:v>13.247638597488345</c:v>
                </c:pt>
                <c:pt idx="23">
                  <c:v>13.337380816678834</c:v>
                </c:pt>
                <c:pt idx="24">
                  <c:v>13.428303940070322</c:v>
                </c:pt>
                <c:pt idx="25">
                  <c:v>13.520431420699694</c:v>
                </c:pt>
                <c:pt idx="26">
                  <c:v>13.613787336786258</c:v>
                </c:pt>
                <c:pt idx="27">
                  <c:v>13.708396412703209</c:v>
                </c:pt>
                <c:pt idx="28">
                  <c:v>13.804284040799038</c:v>
                </c:pt>
                <c:pt idx="29">
                  <c:v>13.901476304109018</c:v>
                </c:pt>
                <c:pt idx="30">
                  <c:v>14.000000000000007</c:v>
                </c:pt>
                <c:pt idx="31">
                  <c:v>14</c:v>
                </c:pt>
              </c:numCache>
            </c:numRef>
          </c:xVal>
          <c:yVal>
            <c:numRef>
              <c:f>PlotDat4!$F$1:$F$32</c:f>
              <c:numCache>
                <c:formatCode>General</c:formatCode>
                <c:ptCount val="32"/>
                <c:pt idx="0">
                  <c:v>5.8087533945690467E-2</c:v>
                </c:pt>
                <c:pt idx="1">
                  <c:v>5.8087533945690467E-2</c:v>
                </c:pt>
                <c:pt idx="2">
                  <c:v>5.8006831292351485E-2</c:v>
                </c:pt>
                <c:pt idx="3">
                  <c:v>5.7926282514875846E-2</c:v>
                </c:pt>
                <c:pt idx="4">
                  <c:v>5.7845887290170948E-2</c:v>
                </c:pt>
                <c:pt idx="5">
                  <c:v>5.7765645295860722E-2</c:v>
                </c:pt>
                <c:pt idx="6">
                  <c:v>5.7685556210283991E-2</c:v>
                </c:pt>
                <c:pt idx="7">
                  <c:v>5.7605619712492104E-2</c:v>
                </c:pt>
                <c:pt idx="8">
                  <c:v>5.7525835482248336E-2</c:v>
                </c:pt>
                <c:pt idx="9">
                  <c:v>5.7446203200025171E-2</c:v>
                </c:pt>
                <c:pt idx="10">
                  <c:v>5.7366722547003889E-2</c:v>
                </c:pt>
                <c:pt idx="11">
                  <c:v>5.7287393205071688E-2</c:v>
                </c:pt>
                <c:pt idx="12">
                  <c:v>5.7208214856820976E-2</c:v>
                </c:pt>
                <c:pt idx="13">
                  <c:v>5.7129187185547284E-2</c:v>
                </c:pt>
                <c:pt idx="14">
                  <c:v>5.7050309875248062E-2</c:v>
                </c:pt>
                <c:pt idx="15">
                  <c:v>5.6971582610620457E-2</c:v>
                </c:pt>
                <c:pt idx="16">
                  <c:v>5.6893005077060493E-2</c:v>
                </c:pt>
                <c:pt idx="17">
                  <c:v>5.681457696066048E-2</c:v>
                </c:pt>
                <c:pt idx="18">
                  <c:v>5.6736297948208482E-2</c:v>
                </c:pt>
                <c:pt idx="19">
                  <c:v>5.6658167727186001E-2</c:v>
                </c:pt>
                <c:pt idx="20">
                  <c:v>5.6580185985766723E-2</c:v>
                </c:pt>
                <c:pt idx="21">
                  <c:v>5.6502352412814705E-2</c:v>
                </c:pt>
                <c:pt idx="22">
                  <c:v>5.6424666697882986E-2</c:v>
                </c:pt>
                <c:pt idx="23">
                  <c:v>5.6347128531211842E-2</c:v>
                </c:pt>
                <c:pt idx="24">
                  <c:v>5.6269737603727263E-2</c:v>
                </c:pt>
                <c:pt idx="25">
                  <c:v>5.6192493607039616E-2</c:v>
                </c:pt>
                <c:pt idx="26">
                  <c:v>5.6115396233441715E-2</c:v>
                </c:pt>
                <c:pt idx="27">
                  <c:v>5.6038445175907364E-2</c:v>
                </c:pt>
                <c:pt idx="28">
                  <c:v>5.5961640128090136E-2</c:v>
                </c:pt>
                <c:pt idx="29">
                  <c:v>5.5884980784321157E-2</c:v>
                </c:pt>
                <c:pt idx="30">
                  <c:v>5.5808466839608148E-2</c:v>
                </c:pt>
                <c:pt idx="31">
                  <c:v>5.5808466839608155E-2</c:v>
                </c:pt>
              </c:numCache>
            </c:numRef>
          </c:yVal>
          <c:smooth val="1"/>
          <c:extLst>
            <c:ext xmlns:c16="http://schemas.microsoft.com/office/drawing/2014/chart" uri="{C3380CC4-5D6E-409C-BE32-E72D297353CC}">
              <c16:uniqueId val="{00000000-A015-4226-9229-EA5E0AD05E79}"/>
            </c:ext>
          </c:extLst>
        </c:ser>
        <c:ser>
          <c:idx val="1"/>
          <c:order val="1"/>
          <c:spPr>
            <a:ln w="19050">
              <a:noFill/>
            </a:ln>
          </c:spPr>
          <c:marker>
            <c:symbol val="circle"/>
            <c:size val="6"/>
            <c:spPr>
              <a:solidFill>
                <a:srgbClr val="FFFFFF"/>
              </a:solidFill>
              <a:ln>
                <a:solidFill>
                  <a:srgbClr val="000090"/>
                </a:solidFill>
                <a:prstDash val="solid"/>
              </a:ln>
            </c:spPr>
          </c:marker>
          <c:dPt>
            <c:idx val="0"/>
            <c:marker>
              <c:symbol val="none"/>
            </c:marker>
            <c:bubble3D val="0"/>
            <c:extLst>
              <c:ext xmlns:c16="http://schemas.microsoft.com/office/drawing/2014/chart" uri="{C3380CC4-5D6E-409C-BE32-E72D297353CC}">
                <c16:uniqueId val="{00000001-A015-4226-9229-EA5E0AD05E79}"/>
              </c:ext>
            </c:extLst>
          </c:dPt>
          <c:xVal>
            <c:numRef>
              <c:f>PlotDat4!$G$1:$G$10</c:f>
              <c:numCache>
                <c:formatCode>General</c:formatCode>
                <c:ptCount val="10"/>
                <c:pt idx="0">
                  <c:v>14.156628798053097</c:v>
                </c:pt>
                <c:pt idx="1">
                  <c:v>13.831181564246698</c:v>
                </c:pt>
                <c:pt idx="2">
                  <c:v>13.519889827903816</c:v>
                </c:pt>
                <c:pt idx="3">
                  <c:v>13.221850046512733</c:v>
                </c:pt>
                <c:pt idx="4">
                  <c:v>12.936233972768521</c:v>
                </c:pt>
                <c:pt idx="5">
                  <c:v>12.662280971388578</c:v>
                </c:pt>
                <c:pt idx="6">
                  <c:v>12.399291257910413</c:v>
                </c:pt>
                <c:pt idx="7">
                  <c:v>12.146619932925033</c:v>
                </c:pt>
                <c:pt idx="8">
                  <c:v>11.903671704667834</c:v>
                </c:pt>
                <c:pt idx="9">
                  <c:v>11.669896209052308</c:v>
                </c:pt>
              </c:numCache>
            </c:numRef>
          </c:xVal>
          <c:yVal>
            <c:numRef>
              <c:f>PlotDat4!$H$1:$H$10</c:f>
              <c:numCache>
                <c:formatCode>General</c:formatCode>
                <c:ptCount val="10"/>
                <c:pt idx="0">
                  <c:v>5.5689238493942798E-2</c:v>
                </c:pt>
                <c:pt idx="1">
                  <c:v>5.5940306197900941E-2</c:v>
                </c:pt>
                <c:pt idx="2">
                  <c:v>5.6192944307654889E-2</c:v>
                </c:pt>
                <c:pt idx="3">
                  <c:v>5.6447163669274242E-2</c:v>
                </c:pt>
                <c:pt idx="4">
                  <c:v>5.6702975208036764E-2</c:v>
                </c:pt>
                <c:pt idx="5">
                  <c:v>5.696038992902689E-2</c:v>
                </c:pt>
                <c:pt idx="6">
                  <c:v>5.721941891773933E-2</c:v>
                </c:pt>
                <c:pt idx="7">
                  <c:v>5.7480073340687735E-2</c:v>
                </c:pt>
                <c:pt idx="8">
                  <c:v>5.7742364446016901E-2</c:v>
                </c:pt>
                <c:pt idx="9">
                  <c:v>5.8006303564121474E-2</c:v>
                </c:pt>
              </c:numCache>
            </c:numRef>
          </c:yVal>
          <c:smooth val="0"/>
          <c:extLst>
            <c:ext xmlns:c16="http://schemas.microsoft.com/office/drawing/2014/chart" uri="{C3380CC4-5D6E-409C-BE32-E72D297353CC}">
              <c16:uniqueId val="{00000002-A015-4226-9229-EA5E0AD05E79}"/>
            </c:ext>
          </c:extLst>
        </c:ser>
        <c:ser>
          <c:idx val="2"/>
          <c:order val="2"/>
          <c:tx>
            <c:v>IsoDat1</c:v>
          </c:tx>
          <c:spPr>
            <a:ln w="19050">
              <a:noFill/>
            </a:ln>
          </c:spPr>
          <c:marker>
            <c:symbol val="none"/>
          </c:marker>
          <c:errBars>
            <c:errDir val="x"/>
            <c:errBarType val="both"/>
            <c:errValType val="cust"/>
            <c:noEndCap val="0"/>
            <c:plus>
              <c:numRef>
                <c:f>PlotDat4!$I$1:$I$15</c:f>
                <c:numCache>
                  <c:formatCode>General</c:formatCode>
                  <c:ptCount val="15"/>
                  <c:pt idx="0">
                    <c:v>0.15607944461157769</c:v>
                  </c:pt>
                  <c:pt idx="1">
                    <c:v>0.14715090054923455</c:v>
                  </c:pt>
                  <c:pt idx="2">
                    <c:v>0.14047411968739815</c:v>
                  </c:pt>
                  <c:pt idx="3">
                    <c:v>0.14858756314544025</c:v>
                  </c:pt>
                  <c:pt idx="4">
                    <c:v>0.15932725966867237</c:v>
                  </c:pt>
                  <c:pt idx="5">
                    <c:v>0.21940847161919827</c:v>
                  </c:pt>
                  <c:pt idx="6">
                    <c:v>0.14761226893205645</c:v>
                  </c:pt>
                  <c:pt idx="7">
                    <c:v>0.13788024476035407</c:v>
                  </c:pt>
                  <c:pt idx="8">
                    <c:v>0.14156974064413119</c:v>
                  </c:pt>
                  <c:pt idx="9">
                    <c:v>0.14001382766241405</c:v>
                  </c:pt>
                  <c:pt idx="10">
                    <c:v>0.17233478758507959</c:v>
                  </c:pt>
                  <c:pt idx="11">
                    <c:v>0.14597882452395569</c:v>
                  </c:pt>
                  <c:pt idx="12">
                    <c:v>0.14057028967378257</c:v>
                  </c:pt>
                  <c:pt idx="13">
                    <c:v>0.15102648572406199</c:v>
                  </c:pt>
                  <c:pt idx="14">
                    <c:v>0.16031406524375272</c:v>
                  </c:pt>
                </c:numCache>
              </c:numRef>
            </c:plus>
            <c:minus>
              <c:numRef>
                <c:f>PlotDat4!$I$1:$I$15</c:f>
                <c:numCache>
                  <c:formatCode>General</c:formatCode>
                  <c:ptCount val="15"/>
                  <c:pt idx="0">
                    <c:v>0.15607944461157769</c:v>
                  </c:pt>
                  <c:pt idx="1">
                    <c:v>0.14715090054923455</c:v>
                  </c:pt>
                  <c:pt idx="2">
                    <c:v>0.14047411968739815</c:v>
                  </c:pt>
                  <c:pt idx="3">
                    <c:v>0.14858756314544025</c:v>
                  </c:pt>
                  <c:pt idx="4">
                    <c:v>0.15932725966867237</c:v>
                  </c:pt>
                  <c:pt idx="5">
                    <c:v>0.21940847161919827</c:v>
                  </c:pt>
                  <c:pt idx="6">
                    <c:v>0.14761226893205645</c:v>
                  </c:pt>
                  <c:pt idx="7">
                    <c:v>0.13788024476035407</c:v>
                  </c:pt>
                  <c:pt idx="8">
                    <c:v>0.14156974064413119</c:v>
                  </c:pt>
                  <c:pt idx="9">
                    <c:v>0.14001382766241405</c:v>
                  </c:pt>
                  <c:pt idx="10">
                    <c:v>0.17233478758507959</c:v>
                  </c:pt>
                  <c:pt idx="11">
                    <c:v>0.14597882452395569</c:v>
                  </c:pt>
                  <c:pt idx="12">
                    <c:v>0.14057028967378257</c:v>
                  </c:pt>
                  <c:pt idx="13">
                    <c:v>0.15102648572406199</c:v>
                  </c:pt>
                  <c:pt idx="14">
                    <c:v>0.16031406524375272</c:v>
                  </c:pt>
                </c:numCache>
              </c:numRef>
            </c:minus>
            <c:spPr>
              <a:ln w="12700">
                <a:solidFill>
                  <a:srgbClr val="000000"/>
                </a:solidFill>
                <a:prstDash val="solid"/>
              </a:ln>
            </c:spPr>
          </c:errBars>
          <c:errBars>
            <c:errDir val="y"/>
            <c:errBarType val="both"/>
            <c:errValType val="cust"/>
            <c:noEndCap val="0"/>
            <c:plus>
              <c:numRef>
                <c:f>PlotDat4!$J$1:$J$15</c:f>
                <c:numCache>
                  <c:formatCode>General</c:formatCode>
                  <c:ptCount val="15"/>
                  <c:pt idx="0">
                    <c:v>1.8284966E-3</c:v>
                  </c:pt>
                  <c:pt idx="1">
                    <c:v>1.6293725E-3</c:v>
                  </c:pt>
                  <c:pt idx="2">
                    <c:v>1.4236952000000001E-3</c:v>
                  </c:pt>
                  <c:pt idx="3">
                    <c:v>1.7328712E-3</c:v>
                  </c:pt>
                  <c:pt idx="4">
                    <c:v>2.054883E-3</c:v>
                  </c:pt>
                  <c:pt idx="5">
                    <c:v>3.6132650000000001E-3</c:v>
                  </c:pt>
                  <c:pt idx="6">
                    <c:v>1.7129835999999999E-3</c:v>
                  </c:pt>
                  <c:pt idx="7">
                    <c:v>1.4123377000000001E-3</c:v>
                  </c:pt>
                  <c:pt idx="8">
                    <c:v>1.5418156E-3</c:v>
                  </c:pt>
                  <c:pt idx="9">
                    <c:v>1.5114493999999999E-3</c:v>
                  </c:pt>
                  <c:pt idx="10">
                    <c:v>2.4662785999999999E-3</c:v>
                  </c:pt>
                  <c:pt idx="11">
                    <c:v>1.7058885E-3</c:v>
                  </c:pt>
                  <c:pt idx="12">
                    <c:v>1.6751695E-3</c:v>
                  </c:pt>
                  <c:pt idx="13">
                    <c:v>1.9155292999999999E-3</c:v>
                  </c:pt>
                  <c:pt idx="14">
                    <c:v>2.1924427E-3</c:v>
                  </c:pt>
                </c:numCache>
              </c:numRef>
            </c:plus>
            <c:minus>
              <c:numRef>
                <c:f>PlotDat4!$J$1:$J$15</c:f>
                <c:numCache>
                  <c:formatCode>General</c:formatCode>
                  <c:ptCount val="15"/>
                  <c:pt idx="0">
                    <c:v>1.8284966E-3</c:v>
                  </c:pt>
                  <c:pt idx="1">
                    <c:v>1.6293725E-3</c:v>
                  </c:pt>
                  <c:pt idx="2">
                    <c:v>1.4236952000000001E-3</c:v>
                  </c:pt>
                  <c:pt idx="3">
                    <c:v>1.7328712E-3</c:v>
                  </c:pt>
                  <c:pt idx="4">
                    <c:v>2.054883E-3</c:v>
                  </c:pt>
                  <c:pt idx="5">
                    <c:v>3.6132650000000001E-3</c:v>
                  </c:pt>
                  <c:pt idx="6">
                    <c:v>1.7129835999999999E-3</c:v>
                  </c:pt>
                  <c:pt idx="7">
                    <c:v>1.4123377000000001E-3</c:v>
                  </c:pt>
                  <c:pt idx="8">
                    <c:v>1.5418156E-3</c:v>
                  </c:pt>
                  <c:pt idx="9">
                    <c:v>1.5114493999999999E-3</c:v>
                  </c:pt>
                  <c:pt idx="10">
                    <c:v>2.4662785999999999E-3</c:v>
                  </c:pt>
                  <c:pt idx="11">
                    <c:v>1.7058885E-3</c:v>
                  </c:pt>
                  <c:pt idx="12">
                    <c:v>1.6751695E-3</c:v>
                  </c:pt>
                  <c:pt idx="13">
                    <c:v>1.9155292999999999E-3</c:v>
                  </c:pt>
                  <c:pt idx="14">
                    <c:v>2.1924427E-3</c:v>
                  </c:pt>
                </c:numCache>
              </c:numRef>
            </c:minus>
            <c:spPr>
              <a:ln w="12700">
                <a:solidFill>
                  <a:srgbClr val="000000"/>
                </a:solidFill>
                <a:prstDash val="solid"/>
              </a:ln>
            </c:spPr>
          </c:errBars>
          <c:xVal>
            <c:numRef>
              <c:f>PlotDat4!$C$1:$C$15</c:f>
              <c:numCache>
                <c:formatCode>General</c:formatCode>
                <c:ptCount val="15"/>
                <c:pt idx="0">
                  <c:v>13.205309251103129</c:v>
                </c:pt>
                <c:pt idx="1">
                  <c:v>12.90142095592436</c:v>
                </c:pt>
                <c:pt idx="2">
                  <c:v>12.793975769205266</c:v>
                </c:pt>
                <c:pt idx="3">
                  <c:v>12.702564461036985</c:v>
                </c:pt>
                <c:pt idx="4">
                  <c:v>12.68427935088175</c:v>
                </c:pt>
                <c:pt idx="5">
                  <c:v>12.614562714909418</c:v>
                </c:pt>
                <c:pt idx="6">
                  <c:v>12.658531316360254</c:v>
                </c:pt>
                <c:pt idx="7">
                  <c:v>12.593864432968497</c:v>
                </c:pt>
                <c:pt idx="8">
                  <c:v>12.582011738636975</c:v>
                </c:pt>
                <c:pt idx="9">
                  <c:v>12.534334676261951</c:v>
                </c:pt>
                <c:pt idx="10">
                  <c:v>12.494093526608616</c:v>
                </c:pt>
                <c:pt idx="11">
                  <c:v>12.489993298394175</c:v>
                </c:pt>
                <c:pt idx="12">
                  <c:v>12.346042931013606</c:v>
                </c:pt>
                <c:pt idx="13">
                  <c:v>12.406348661100029</c:v>
                </c:pt>
                <c:pt idx="14">
                  <c:v>12.304743106864455</c:v>
                </c:pt>
              </c:numCache>
            </c:numRef>
          </c:xVal>
          <c:yVal>
            <c:numRef>
              <c:f>PlotDat4!$D$1:$D$15</c:f>
              <c:numCache>
                <c:formatCode>General</c:formatCode>
                <c:ptCount val="15"/>
                <c:pt idx="0">
                  <c:v>6.0547956700000002E-2</c:v>
                </c:pt>
                <c:pt idx="1">
                  <c:v>5.8281770500000003E-2</c:v>
                </c:pt>
                <c:pt idx="2">
                  <c:v>5.6681736500000003E-2</c:v>
                </c:pt>
                <c:pt idx="3">
                  <c:v>5.77552946E-2</c:v>
                </c:pt>
                <c:pt idx="4">
                  <c:v>5.8306381599999998E-2</c:v>
                </c:pt>
                <c:pt idx="5">
                  <c:v>6.0471189799999998E-2</c:v>
                </c:pt>
                <c:pt idx="6">
                  <c:v>5.7312035900000002E-2</c:v>
                </c:pt>
                <c:pt idx="7">
                  <c:v>5.6907235399999999E-2</c:v>
                </c:pt>
                <c:pt idx="8">
                  <c:v>5.6637949799999997E-2</c:v>
                </c:pt>
                <c:pt idx="9">
                  <c:v>5.6909076599999997E-2</c:v>
                </c:pt>
                <c:pt idx="10">
                  <c:v>5.8278118400000002E-2</c:v>
                </c:pt>
                <c:pt idx="11">
                  <c:v>5.7927600400000001E-2</c:v>
                </c:pt>
                <c:pt idx="12">
                  <c:v>6.2765223999999994E-2</c:v>
                </c:pt>
                <c:pt idx="13">
                  <c:v>5.8122059199999999E-2</c:v>
                </c:pt>
                <c:pt idx="14">
                  <c:v>5.7089474299999998E-2</c:v>
                </c:pt>
              </c:numCache>
            </c:numRef>
          </c:yVal>
          <c:smooth val="0"/>
          <c:extLst>
            <c:ext xmlns:c16="http://schemas.microsoft.com/office/drawing/2014/chart" uri="{C3380CC4-5D6E-409C-BE32-E72D297353CC}">
              <c16:uniqueId val="{00000003-A015-4226-9229-EA5E0AD05E79}"/>
            </c:ext>
          </c:extLst>
        </c:ser>
        <c:ser>
          <c:idx val="5"/>
          <c:order val="3"/>
          <c:spPr>
            <a:ln w="3175">
              <a:solidFill>
                <a:srgbClr val="0000D4"/>
              </a:solidFill>
              <a:prstDash val="lgDashDot"/>
            </a:ln>
          </c:spPr>
          <c:marker>
            <c:symbol val="none"/>
          </c:marker>
          <c:xVal>
            <c:numRef>
              <c:f>PlotDat4!$S$1:$S$2</c:f>
              <c:numCache>
                <c:formatCode>General</c:formatCode>
                <c:ptCount val="2"/>
                <c:pt idx="0">
                  <c:v>12.364572585512434</c:v>
                </c:pt>
                <c:pt idx="1">
                  <c:v>12.737429618913863</c:v>
                </c:pt>
              </c:numCache>
            </c:numRef>
          </c:xVal>
          <c:yVal>
            <c:numRef>
              <c:f>PlotDat4!$T$1:$T$2</c:f>
              <c:numCache>
                <c:formatCode>General</c:formatCode>
                <c:ptCount val="2"/>
                <c:pt idx="0">
                  <c:v>7.1999999999999995E-2</c:v>
                </c:pt>
                <c:pt idx="1">
                  <c:v>4.8000000000000001E-2</c:v>
                </c:pt>
              </c:numCache>
            </c:numRef>
          </c:yVal>
          <c:smooth val="0"/>
          <c:extLst>
            <c:ext xmlns:c16="http://schemas.microsoft.com/office/drawing/2014/chart" uri="{C3380CC4-5D6E-409C-BE32-E72D297353CC}">
              <c16:uniqueId val="{00000004-A015-4226-9229-EA5E0AD05E79}"/>
            </c:ext>
          </c:extLst>
        </c:ser>
        <c:ser>
          <c:idx val="6"/>
          <c:order val="4"/>
          <c:tx>
            <c:v>IsoDat3</c:v>
          </c:tx>
          <c:spPr>
            <a:ln w="19050">
              <a:noFill/>
            </a:ln>
          </c:spPr>
          <c:marker>
            <c:symbol val="circle"/>
            <c:size val="6"/>
            <c:spPr>
              <a:solidFill>
                <a:srgbClr val="FFFFFF"/>
              </a:solidFill>
            </c:spPr>
          </c:marker>
          <c:dPt>
            <c:idx val="0"/>
            <c:marker>
              <c:spPr>
                <a:solidFill>
                  <a:srgbClr val="0000D4"/>
                </a:solidFill>
                <a:ln>
                  <a:solidFill>
                    <a:srgbClr val="0000D4"/>
                  </a:solidFill>
                  <a:prstDash val="solid"/>
                </a:ln>
              </c:spPr>
            </c:marker>
            <c:bubble3D val="0"/>
            <c:extLst>
              <c:ext xmlns:c16="http://schemas.microsoft.com/office/drawing/2014/chart" uri="{C3380CC4-5D6E-409C-BE32-E72D297353CC}">
                <c16:uniqueId val="{00000005-A015-4226-9229-EA5E0AD05E79}"/>
              </c:ext>
            </c:extLst>
          </c:dPt>
          <c:dPt>
            <c:idx val="1"/>
            <c:marker>
              <c:spPr>
                <a:solidFill>
                  <a:srgbClr val="0000D4"/>
                </a:solidFill>
                <a:ln>
                  <a:solidFill>
                    <a:srgbClr val="0000D4"/>
                  </a:solidFill>
                  <a:prstDash val="solid"/>
                </a:ln>
              </c:spPr>
            </c:marker>
            <c:bubble3D val="0"/>
            <c:extLst>
              <c:ext xmlns:c16="http://schemas.microsoft.com/office/drawing/2014/chart" uri="{C3380CC4-5D6E-409C-BE32-E72D297353CC}">
                <c16:uniqueId val="{00000006-A015-4226-9229-EA5E0AD05E79}"/>
              </c:ext>
            </c:extLst>
          </c:dPt>
          <c:dPt>
            <c:idx val="2"/>
            <c:marker>
              <c:spPr>
                <a:solidFill>
                  <a:srgbClr val="0000D4"/>
                </a:solidFill>
                <a:ln>
                  <a:solidFill>
                    <a:srgbClr val="0000D4"/>
                  </a:solidFill>
                  <a:prstDash val="solid"/>
                </a:ln>
              </c:spPr>
            </c:marker>
            <c:bubble3D val="0"/>
            <c:extLst>
              <c:ext xmlns:c16="http://schemas.microsoft.com/office/drawing/2014/chart" uri="{C3380CC4-5D6E-409C-BE32-E72D297353CC}">
                <c16:uniqueId val="{00000007-A015-4226-9229-EA5E0AD05E79}"/>
              </c:ext>
            </c:extLst>
          </c:dPt>
          <c:dPt>
            <c:idx val="3"/>
            <c:marker>
              <c:spPr>
                <a:solidFill>
                  <a:srgbClr val="0000D4"/>
                </a:solidFill>
                <a:ln>
                  <a:solidFill>
                    <a:srgbClr val="0000D4"/>
                  </a:solidFill>
                  <a:prstDash val="solid"/>
                </a:ln>
              </c:spPr>
            </c:marker>
            <c:bubble3D val="0"/>
            <c:extLst>
              <c:ext xmlns:c16="http://schemas.microsoft.com/office/drawing/2014/chart" uri="{C3380CC4-5D6E-409C-BE32-E72D297353CC}">
                <c16:uniqueId val="{00000008-A015-4226-9229-EA5E0AD05E79}"/>
              </c:ext>
            </c:extLst>
          </c:dPt>
          <c:dPt>
            <c:idx val="4"/>
            <c:marker>
              <c:spPr>
                <a:solidFill>
                  <a:srgbClr val="0000D4"/>
                </a:solidFill>
                <a:ln>
                  <a:solidFill>
                    <a:srgbClr val="0000D4"/>
                  </a:solidFill>
                  <a:prstDash val="solid"/>
                </a:ln>
              </c:spPr>
            </c:marker>
            <c:bubble3D val="0"/>
            <c:extLst>
              <c:ext xmlns:c16="http://schemas.microsoft.com/office/drawing/2014/chart" uri="{C3380CC4-5D6E-409C-BE32-E72D297353CC}">
                <c16:uniqueId val="{00000009-A015-4226-9229-EA5E0AD05E79}"/>
              </c:ext>
            </c:extLst>
          </c:dPt>
          <c:dPt>
            <c:idx val="5"/>
            <c:marker>
              <c:spPr>
                <a:solidFill>
                  <a:srgbClr val="0000D4"/>
                </a:solidFill>
                <a:ln>
                  <a:solidFill>
                    <a:srgbClr val="0000D4"/>
                  </a:solidFill>
                  <a:prstDash val="solid"/>
                </a:ln>
              </c:spPr>
            </c:marker>
            <c:bubble3D val="0"/>
            <c:extLst>
              <c:ext xmlns:c16="http://schemas.microsoft.com/office/drawing/2014/chart" uri="{C3380CC4-5D6E-409C-BE32-E72D297353CC}">
                <c16:uniqueId val="{0000000A-A015-4226-9229-EA5E0AD05E79}"/>
              </c:ext>
            </c:extLst>
          </c:dPt>
          <c:dPt>
            <c:idx val="6"/>
            <c:marker>
              <c:spPr>
                <a:solidFill>
                  <a:srgbClr val="0000D4"/>
                </a:solidFill>
                <a:ln>
                  <a:solidFill>
                    <a:srgbClr val="0000D4"/>
                  </a:solidFill>
                  <a:prstDash val="solid"/>
                </a:ln>
              </c:spPr>
            </c:marker>
            <c:bubble3D val="0"/>
            <c:extLst>
              <c:ext xmlns:c16="http://schemas.microsoft.com/office/drawing/2014/chart" uri="{C3380CC4-5D6E-409C-BE32-E72D297353CC}">
                <c16:uniqueId val="{0000000B-A015-4226-9229-EA5E0AD05E79}"/>
              </c:ext>
            </c:extLst>
          </c:dPt>
          <c:dPt>
            <c:idx val="7"/>
            <c:marker>
              <c:spPr>
                <a:solidFill>
                  <a:srgbClr val="0000D4"/>
                </a:solidFill>
                <a:ln>
                  <a:solidFill>
                    <a:srgbClr val="0000D4"/>
                  </a:solidFill>
                  <a:prstDash val="solid"/>
                </a:ln>
              </c:spPr>
            </c:marker>
            <c:bubble3D val="0"/>
            <c:extLst>
              <c:ext xmlns:c16="http://schemas.microsoft.com/office/drawing/2014/chart" uri="{C3380CC4-5D6E-409C-BE32-E72D297353CC}">
                <c16:uniqueId val="{0000000C-A015-4226-9229-EA5E0AD05E79}"/>
              </c:ext>
            </c:extLst>
          </c:dPt>
          <c:dPt>
            <c:idx val="8"/>
            <c:marker>
              <c:spPr>
                <a:solidFill>
                  <a:srgbClr val="0000D4"/>
                </a:solidFill>
                <a:ln>
                  <a:solidFill>
                    <a:srgbClr val="0000D4"/>
                  </a:solidFill>
                  <a:prstDash val="solid"/>
                </a:ln>
              </c:spPr>
            </c:marker>
            <c:bubble3D val="0"/>
            <c:extLst>
              <c:ext xmlns:c16="http://schemas.microsoft.com/office/drawing/2014/chart" uri="{C3380CC4-5D6E-409C-BE32-E72D297353CC}">
                <c16:uniqueId val="{0000000D-A015-4226-9229-EA5E0AD05E79}"/>
              </c:ext>
            </c:extLst>
          </c:dPt>
          <c:dPt>
            <c:idx val="9"/>
            <c:marker>
              <c:spPr>
                <a:solidFill>
                  <a:srgbClr val="0000D4"/>
                </a:solidFill>
                <a:ln>
                  <a:solidFill>
                    <a:srgbClr val="0000D4"/>
                  </a:solidFill>
                  <a:prstDash val="solid"/>
                </a:ln>
              </c:spPr>
            </c:marker>
            <c:bubble3D val="0"/>
            <c:extLst>
              <c:ext xmlns:c16="http://schemas.microsoft.com/office/drawing/2014/chart" uri="{C3380CC4-5D6E-409C-BE32-E72D297353CC}">
                <c16:uniqueId val="{0000000E-A015-4226-9229-EA5E0AD05E79}"/>
              </c:ext>
            </c:extLst>
          </c:dPt>
          <c:dPt>
            <c:idx val="10"/>
            <c:marker>
              <c:spPr>
                <a:solidFill>
                  <a:srgbClr val="0000D4"/>
                </a:solidFill>
                <a:ln>
                  <a:solidFill>
                    <a:srgbClr val="0000D4"/>
                  </a:solidFill>
                  <a:prstDash val="solid"/>
                </a:ln>
              </c:spPr>
            </c:marker>
            <c:bubble3D val="0"/>
            <c:extLst>
              <c:ext xmlns:c16="http://schemas.microsoft.com/office/drawing/2014/chart" uri="{C3380CC4-5D6E-409C-BE32-E72D297353CC}">
                <c16:uniqueId val="{0000000F-A015-4226-9229-EA5E0AD05E79}"/>
              </c:ext>
            </c:extLst>
          </c:dPt>
          <c:dPt>
            <c:idx val="11"/>
            <c:marker>
              <c:spPr>
                <a:solidFill>
                  <a:srgbClr val="0000D4"/>
                </a:solidFill>
                <a:ln>
                  <a:solidFill>
                    <a:srgbClr val="0000D4"/>
                  </a:solidFill>
                  <a:prstDash val="solid"/>
                </a:ln>
              </c:spPr>
            </c:marker>
            <c:bubble3D val="0"/>
            <c:extLst>
              <c:ext xmlns:c16="http://schemas.microsoft.com/office/drawing/2014/chart" uri="{C3380CC4-5D6E-409C-BE32-E72D297353CC}">
                <c16:uniqueId val="{00000010-A015-4226-9229-EA5E0AD05E79}"/>
              </c:ext>
            </c:extLst>
          </c:dPt>
          <c:dPt>
            <c:idx val="12"/>
            <c:marker>
              <c:spPr>
                <a:solidFill>
                  <a:srgbClr val="0000D4"/>
                </a:solidFill>
                <a:ln>
                  <a:solidFill>
                    <a:srgbClr val="0000D4"/>
                  </a:solidFill>
                  <a:prstDash val="solid"/>
                </a:ln>
              </c:spPr>
            </c:marker>
            <c:bubble3D val="0"/>
            <c:extLst>
              <c:ext xmlns:c16="http://schemas.microsoft.com/office/drawing/2014/chart" uri="{C3380CC4-5D6E-409C-BE32-E72D297353CC}">
                <c16:uniqueId val="{00000011-A015-4226-9229-EA5E0AD05E79}"/>
              </c:ext>
            </c:extLst>
          </c:dPt>
          <c:dPt>
            <c:idx val="13"/>
            <c:marker>
              <c:spPr>
                <a:solidFill>
                  <a:srgbClr val="0000D4"/>
                </a:solidFill>
                <a:ln>
                  <a:solidFill>
                    <a:srgbClr val="0000D4"/>
                  </a:solidFill>
                  <a:prstDash val="solid"/>
                </a:ln>
              </c:spPr>
            </c:marker>
            <c:bubble3D val="0"/>
            <c:extLst>
              <c:ext xmlns:c16="http://schemas.microsoft.com/office/drawing/2014/chart" uri="{C3380CC4-5D6E-409C-BE32-E72D297353CC}">
                <c16:uniqueId val="{00000012-A015-4226-9229-EA5E0AD05E79}"/>
              </c:ext>
            </c:extLst>
          </c:dPt>
          <c:xVal>
            <c:numRef>
              <c:f>PlotDat4!$U$1:$U$15</c:f>
              <c:numCache>
                <c:formatCode>General</c:formatCode>
                <c:ptCount val="15"/>
                <c:pt idx="0">
                  <c:v>12.90142095592436</c:v>
                </c:pt>
                <c:pt idx="1">
                  <c:v>12.793975769205266</c:v>
                </c:pt>
                <c:pt idx="2">
                  <c:v>12.702564461036985</c:v>
                </c:pt>
                <c:pt idx="3">
                  <c:v>12.68427935088175</c:v>
                </c:pt>
                <c:pt idx="4">
                  <c:v>12.614562714909418</c:v>
                </c:pt>
                <c:pt idx="5">
                  <c:v>12.658531316360254</c:v>
                </c:pt>
                <c:pt idx="6">
                  <c:v>12.593864432968497</c:v>
                </c:pt>
                <c:pt idx="7">
                  <c:v>12.582011738636975</c:v>
                </c:pt>
                <c:pt idx="8">
                  <c:v>12.534334676261951</c:v>
                </c:pt>
                <c:pt idx="9">
                  <c:v>12.494093526608616</c:v>
                </c:pt>
                <c:pt idx="10">
                  <c:v>12.489993298394175</c:v>
                </c:pt>
                <c:pt idx="11">
                  <c:v>12.346042931013606</c:v>
                </c:pt>
                <c:pt idx="12">
                  <c:v>12.406348661100029</c:v>
                </c:pt>
                <c:pt idx="13">
                  <c:v>12.304743106864455</c:v>
                </c:pt>
              </c:numCache>
            </c:numRef>
          </c:xVal>
          <c:yVal>
            <c:numRef>
              <c:f>PlotDat4!$V$1:$V$15</c:f>
              <c:numCache>
                <c:formatCode>General</c:formatCode>
                <c:ptCount val="15"/>
                <c:pt idx="0">
                  <c:v>5.8281770500000003E-2</c:v>
                </c:pt>
                <c:pt idx="1">
                  <c:v>5.6681736500000003E-2</c:v>
                </c:pt>
                <c:pt idx="2">
                  <c:v>5.77552946E-2</c:v>
                </c:pt>
                <c:pt idx="3">
                  <c:v>5.8306381599999998E-2</c:v>
                </c:pt>
                <c:pt idx="4">
                  <c:v>6.0471189799999998E-2</c:v>
                </c:pt>
                <c:pt idx="5">
                  <c:v>5.7312035900000002E-2</c:v>
                </c:pt>
                <c:pt idx="6">
                  <c:v>5.6907235399999999E-2</c:v>
                </c:pt>
                <c:pt idx="7">
                  <c:v>5.6637949799999997E-2</c:v>
                </c:pt>
                <c:pt idx="8">
                  <c:v>5.6909076599999997E-2</c:v>
                </c:pt>
                <c:pt idx="9">
                  <c:v>5.8278118400000002E-2</c:v>
                </c:pt>
                <c:pt idx="10">
                  <c:v>5.7927600400000001E-2</c:v>
                </c:pt>
                <c:pt idx="11">
                  <c:v>6.2765223999999994E-2</c:v>
                </c:pt>
                <c:pt idx="12">
                  <c:v>5.8122059199999999E-2</c:v>
                </c:pt>
                <c:pt idx="13">
                  <c:v>5.7089474299999998E-2</c:v>
                </c:pt>
              </c:numCache>
            </c:numRef>
          </c:yVal>
          <c:smooth val="0"/>
          <c:extLst>
            <c:ext xmlns:c16="http://schemas.microsoft.com/office/drawing/2014/chart" uri="{C3380CC4-5D6E-409C-BE32-E72D297353CC}">
              <c16:uniqueId val="{00000013-A015-4226-9229-EA5E0AD05E79}"/>
            </c:ext>
          </c:extLst>
        </c:ser>
        <c:dLbls>
          <c:showLegendKey val="0"/>
          <c:showVal val="0"/>
          <c:showCatName val="0"/>
          <c:showSerName val="0"/>
          <c:showPercent val="0"/>
          <c:showBubbleSize val="0"/>
        </c:dLbls>
        <c:axId val="898664568"/>
        <c:axId val="898663392"/>
      </c:scatterChart>
      <c:valAx>
        <c:axId val="898664568"/>
        <c:scaling>
          <c:orientation val="minMax"/>
          <c:max val="14"/>
          <c:min val="11.6"/>
        </c:scaling>
        <c:delete val="0"/>
        <c:axPos val="b"/>
        <c:title>
          <c:tx>
            <c:rich>
              <a:bodyPr/>
              <a:lstStyle/>
              <a:p>
                <a:pPr>
                  <a:defRPr/>
                </a:pPr>
                <a:endParaRPr lang="en-AU"/>
              </a:p>
            </c:rich>
          </c:tx>
          <c:overlay val="0"/>
        </c:title>
        <c:numFmt formatCode="0.0" sourceLinked="0"/>
        <c:majorTickMark val="in"/>
        <c:minorTickMark val="in"/>
        <c:tickLblPos val="nextTo"/>
        <c:spPr>
          <a:ln w="12700"/>
        </c:spPr>
        <c:txPr>
          <a:bodyPr/>
          <a:lstStyle/>
          <a:p>
            <a:pPr>
              <a:defRPr sz="1200">
                <a:latin typeface="Arial"/>
                <a:ea typeface="Arial"/>
                <a:cs typeface="Arial"/>
              </a:defRPr>
            </a:pPr>
            <a:endParaRPr lang="en-US"/>
          </a:p>
        </c:txPr>
        <c:crossAx val="898663392"/>
        <c:crosses val="autoZero"/>
        <c:crossBetween val="midCat"/>
        <c:majorUnit val="0.4"/>
        <c:minorUnit val="0.2"/>
      </c:valAx>
      <c:valAx>
        <c:axId val="898663392"/>
        <c:scaling>
          <c:orientation val="minMax"/>
          <c:max val="7.1999999999999995E-2"/>
          <c:min val="4.8000000000000001E-2"/>
        </c:scaling>
        <c:delete val="0"/>
        <c:axPos val="l"/>
        <c:title>
          <c:tx>
            <c:rich>
              <a:bodyPr/>
              <a:lstStyle/>
              <a:p>
                <a:pPr>
                  <a:defRPr/>
                </a:pPr>
                <a:endParaRPr lang="en-AU"/>
              </a:p>
            </c:rich>
          </c:tx>
          <c:overlay val="0"/>
        </c:title>
        <c:numFmt formatCode="0.000" sourceLinked="0"/>
        <c:majorTickMark val="in"/>
        <c:minorTickMark val="in"/>
        <c:tickLblPos val="nextTo"/>
        <c:spPr>
          <a:ln w="12700"/>
        </c:spPr>
        <c:txPr>
          <a:bodyPr/>
          <a:lstStyle/>
          <a:p>
            <a:pPr>
              <a:defRPr sz="1200">
                <a:latin typeface="Arial"/>
                <a:ea typeface="Arial"/>
                <a:cs typeface="Arial"/>
              </a:defRPr>
            </a:pPr>
            <a:endParaRPr lang="en-US"/>
          </a:p>
        </c:txPr>
        <c:crossAx val="898664568"/>
        <c:crosses val="autoZero"/>
        <c:crossBetween val="midCat"/>
        <c:majorUnit val="4.0000000000000001E-3"/>
        <c:minorUnit val="2E-3"/>
      </c:valAx>
      <c:spPr>
        <a:solidFill>
          <a:schemeClr val="bg1"/>
        </a:solidFill>
        <a:ln w="12700">
          <a:solidFill>
            <a:srgbClr val="000000"/>
          </a:solidFill>
          <a:prstDash val="solid"/>
        </a:ln>
      </c:spPr>
    </c:plotArea>
    <c:plotVisOnly val="1"/>
    <c:dispBlanksAs val="gap"/>
    <c:showDLblsOverMax val="0"/>
  </c:chart>
  <c:spPr>
    <a:solidFill>
      <a:schemeClr val="bg1"/>
    </a:solidFill>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2016427864549718"/>
          <c:y val="8.1589958158995807E-2"/>
          <c:w val="0.62841530054644812"/>
          <c:h val="0.78451882845188281"/>
        </c:manualLayout>
      </c:layout>
      <c:scatterChart>
        <c:scatterStyle val="lineMarker"/>
        <c:varyColors val="0"/>
        <c:ser>
          <c:idx val="0"/>
          <c:order val="0"/>
          <c:spPr>
            <a:ln w="25400">
              <a:solidFill>
                <a:srgbClr val="000090"/>
              </a:solidFill>
              <a:prstDash val="solid"/>
            </a:ln>
          </c:spPr>
          <c:marker>
            <c:symbol val="none"/>
          </c:marker>
          <c:xVal>
            <c:numRef>
              <c:f>[1]PlotDat4!$E$1:$E$32</c:f>
              <c:numCache>
                <c:formatCode>General</c:formatCode>
                <c:ptCount val="32"/>
                <c:pt idx="0">
                  <c:v>9</c:v>
                </c:pt>
                <c:pt idx="1">
                  <c:v>8.9999999999999787</c:v>
                </c:pt>
                <c:pt idx="2">
                  <c:v>9.2046178947727633</c:v>
                </c:pt>
                <c:pt idx="3">
                  <c:v>9.4182692725925996</c:v>
                </c:pt>
                <c:pt idx="4">
                  <c:v>9.6415652872513657</c:v>
                </c:pt>
                <c:pt idx="5">
                  <c:v>9.8751734939906015</c:v>
                </c:pt>
                <c:pt idx="6">
                  <c:v>10.119824509550256</c:v>
                </c:pt>
                <c:pt idx="7">
                  <c:v>10.376319638770033</c:v>
                </c:pt>
                <c:pt idx="8">
                  <c:v>10.645539635451184</c:v>
                </c:pt>
                <c:pt idx="9">
                  <c:v>10.928454799288467</c:v>
                </c:pt>
                <c:pt idx="10">
                  <c:v>11.226136652788069</c:v>
                </c:pt>
                <c:pt idx="11">
                  <c:v>11.539771494341437</c:v>
                </c:pt>
                <c:pt idx="12">
                  <c:v>11.870676188818347</c:v>
                </c:pt>
                <c:pt idx="13">
                  <c:v>12.220316638839272</c:v>
                </c:pt>
                <c:pt idx="14">
                  <c:v>12.59032948311693</c:v>
                </c:pt>
                <c:pt idx="15">
                  <c:v>12.982547699353219</c:v>
                </c:pt>
                <c:pt idx="16">
                  <c:v>13.399030956751261</c:v>
                </c:pt>
                <c:pt idx="17">
                  <c:v>13.842101778896108</c:v>
                </c:pt>
                <c:pt idx="18">
                  <c:v>14.314388857425282</c:v>
                </c:pt>
                <c:pt idx="19">
                  <c:v>14.818879222358982</c:v>
                </c:pt>
                <c:pt idx="20">
                  <c:v>15.358981456450445</c:v>
                </c:pt>
                <c:pt idx="21">
                  <c:v>15.938602780889747</c:v>
                </c:pt>
                <c:pt idx="22">
                  <c:v>16.562243698314475</c:v>
                </c:pt>
                <c:pt idx="23">
                  <c:v>17.235115042613824</c:v>
                </c:pt>
                <c:pt idx="24">
                  <c:v>17.963283878724905</c:v>
                </c:pt>
                <c:pt idx="25">
                  <c:v>18.753856903790155</c:v>
                </c:pt>
                <c:pt idx="26">
                  <c:v>19.615213098686048</c:v>
                </c:pt>
                <c:pt idx="27">
                  <c:v>20.557301782789587</c:v>
                </c:pt>
                <c:pt idx="28">
                  <c:v>21.592028577020812</c:v>
                </c:pt>
                <c:pt idx="29">
                  <c:v>22.733761087914544</c:v>
                </c:pt>
                <c:pt idx="30">
                  <c:v>23.999999999999829</c:v>
                </c:pt>
                <c:pt idx="31">
                  <c:v>24</c:v>
                </c:pt>
              </c:numCache>
            </c:numRef>
          </c:xVal>
          <c:yVal>
            <c:numRef>
              <c:f>[1]PlotDat4!$F$1:$F$32</c:f>
              <c:numCache>
                <c:formatCode>General</c:formatCode>
                <c:ptCount val="32"/>
                <c:pt idx="0">
                  <c:v>6.2147769803016464E-2</c:v>
                </c:pt>
                <c:pt idx="1">
                  <c:v>6.2147769803016506E-2</c:v>
                </c:pt>
                <c:pt idx="2">
                  <c:v>6.1732399109238632E-2</c:v>
                </c:pt>
                <c:pt idx="3">
                  <c:v>6.1320777885799503E-2</c:v>
                </c:pt>
                <c:pt idx="4">
                  <c:v>6.0912869005047415E-2</c:v>
                </c:pt>
                <c:pt idx="5">
                  <c:v>6.0508635726726406E-2</c:v>
                </c:pt>
                <c:pt idx="6">
                  <c:v>6.0108041693798443E-2</c:v>
                </c:pt>
                <c:pt idx="7">
                  <c:v>5.9711050928312859E-2</c:v>
                </c:pt>
                <c:pt idx="8">
                  <c:v>5.9317627827320855E-2</c:v>
                </c:pt>
                <c:pt idx="9">
                  <c:v>5.8927737158834877E-2</c:v>
                </c:pt>
                <c:pt idx="10">
                  <c:v>5.8541344057832435E-2</c:v>
                </c:pt>
                <c:pt idx="11">
                  <c:v>5.8158414022304969E-2</c:v>
                </c:pt>
                <c:pt idx="12">
                  <c:v>5.777891290934864E-2</c:v>
                </c:pt>
                <c:pt idx="13">
                  <c:v>5.7402806931299517E-2</c:v>
                </c:pt>
                <c:pt idx="14">
                  <c:v>5.70300626519104E-2</c:v>
                </c:pt>
                <c:pt idx="15">
                  <c:v>5.6660646982570603E-2</c:v>
                </c:pt>
                <c:pt idx="16">
                  <c:v>5.6294527178566298E-2</c:v>
                </c:pt>
                <c:pt idx="17">
                  <c:v>5.5931670835383272E-2</c:v>
                </c:pt>
                <c:pt idx="18">
                  <c:v>5.5572045885049041E-2</c:v>
                </c:pt>
                <c:pt idx="19">
                  <c:v>5.521562059251596E-2</c:v>
                </c:pt>
                <c:pt idx="20">
                  <c:v>5.4862363552084861E-2</c:v>
                </c:pt>
                <c:pt idx="21">
                  <c:v>5.4512243683865792E-2</c:v>
                </c:pt>
                <c:pt idx="22">
                  <c:v>5.4165230230279929E-2</c:v>
                </c:pt>
                <c:pt idx="23">
                  <c:v>5.382129275259908E-2</c:v>
                </c:pt>
                <c:pt idx="24">
                  <c:v>5.348040112752301E-2</c:v>
                </c:pt>
                <c:pt idx="25">
                  <c:v>5.3142525543794006E-2</c:v>
                </c:pt>
                <c:pt idx="26">
                  <c:v>5.2807636498850313E-2</c:v>
                </c:pt>
                <c:pt idx="27">
                  <c:v>5.2475704795514354E-2</c:v>
                </c:pt>
                <c:pt idx="28">
                  <c:v>5.2146701538718872E-2</c:v>
                </c:pt>
                <c:pt idx="29">
                  <c:v>5.1820598132267456E-2</c:v>
                </c:pt>
                <c:pt idx="30">
                  <c:v>5.1497366275632318E-2</c:v>
                </c:pt>
                <c:pt idx="31">
                  <c:v>5.1497366275632284E-2</c:v>
                </c:pt>
              </c:numCache>
            </c:numRef>
          </c:yVal>
          <c:smooth val="1"/>
          <c:extLst>
            <c:ext xmlns:c16="http://schemas.microsoft.com/office/drawing/2014/chart" uri="{C3380CC4-5D6E-409C-BE32-E72D297353CC}">
              <c16:uniqueId val="{00000000-A0DE-4A9A-9146-B5B596E21315}"/>
            </c:ext>
          </c:extLst>
        </c:ser>
        <c:ser>
          <c:idx val="1"/>
          <c:order val="1"/>
          <c:spPr>
            <a:ln w="19050">
              <a:noFill/>
            </a:ln>
          </c:spPr>
          <c:marker>
            <c:symbol val="circle"/>
            <c:size val="6"/>
            <c:spPr>
              <a:solidFill>
                <a:srgbClr val="FFFFFF"/>
              </a:solidFill>
              <a:ln>
                <a:solidFill>
                  <a:srgbClr val="000090"/>
                </a:solidFill>
                <a:prstDash val="solid"/>
              </a:ln>
            </c:spPr>
          </c:marker>
          <c:dPt>
            <c:idx val="0"/>
            <c:marker>
              <c:symbol val="none"/>
            </c:marker>
            <c:bubble3D val="0"/>
            <c:extLst>
              <c:ext xmlns:c16="http://schemas.microsoft.com/office/drawing/2014/chart" uri="{C3380CC4-5D6E-409C-BE32-E72D297353CC}">
                <c16:uniqueId val="{00000001-A0DE-4A9A-9146-B5B596E21315}"/>
              </c:ext>
            </c:extLst>
          </c:dPt>
          <c:xVal>
            <c:numRef>
              <c:f>[1]PlotDat4!$G$1:$G$9</c:f>
              <c:numCache>
                <c:formatCode>General</c:formatCode>
                <c:ptCount val="9"/>
                <c:pt idx="0">
                  <c:v>25.288888418272101</c:v>
                </c:pt>
                <c:pt idx="1">
                  <c:v>20.991925258727754</c:v>
                </c:pt>
                <c:pt idx="2">
                  <c:v>17.922850491497176</c:v>
                </c:pt>
                <c:pt idx="3">
                  <c:v>15.62120595682914</c:v>
                </c:pt>
                <c:pt idx="4">
                  <c:v>13.831181564246698</c:v>
                </c:pt>
                <c:pt idx="5">
                  <c:v>12.399291257910413</c:v>
                </c:pt>
                <c:pt idx="6">
                  <c:v>11.227862091783672</c:v>
                </c:pt>
                <c:pt idx="7">
                  <c:v>10.251778767215438</c:v>
                </c:pt>
                <c:pt idx="8">
                  <c:v>9.4259614608693116</c:v>
                </c:pt>
              </c:numCache>
            </c:numRef>
          </c:xVal>
          <c:yVal>
            <c:numRef>
              <c:f>[1]PlotDat4!$H$1:$H$9</c:f>
              <c:numCache>
                <c:formatCode>General</c:formatCode>
                <c:ptCount val="9"/>
                <c:pt idx="0">
                  <c:v>5.1203463805869889E-2</c:v>
                </c:pt>
                <c:pt idx="1">
                  <c:v>5.2333292954023308E-2</c:v>
                </c:pt>
                <c:pt idx="2">
                  <c:v>5.3498546268359461E-2</c:v>
                </c:pt>
                <c:pt idx="3">
                  <c:v>5.4700457553790764E-2</c:v>
                </c:pt>
                <c:pt idx="4">
                  <c:v>5.5940306197900941E-2</c:v>
                </c:pt>
                <c:pt idx="5">
                  <c:v>5.721941891773933E-2</c:v>
                </c:pt>
                <c:pt idx="6">
                  <c:v>5.8539171575219415E-2</c:v>
                </c:pt>
                <c:pt idx="7">
                  <c:v>5.9900991063863769E-2</c:v>
                </c:pt>
                <c:pt idx="8">
                  <c:v>6.1306357269746044E-2</c:v>
                </c:pt>
              </c:numCache>
            </c:numRef>
          </c:yVal>
          <c:smooth val="0"/>
          <c:extLst>
            <c:ext xmlns:c16="http://schemas.microsoft.com/office/drawing/2014/chart" uri="{C3380CC4-5D6E-409C-BE32-E72D297353CC}">
              <c16:uniqueId val="{00000002-A0DE-4A9A-9146-B5B596E21315}"/>
            </c:ext>
          </c:extLst>
        </c:ser>
        <c:ser>
          <c:idx val="2"/>
          <c:order val="2"/>
          <c:tx>
            <c:v>IsoDat1</c:v>
          </c:tx>
          <c:spPr>
            <a:ln w="19050">
              <a:noFill/>
            </a:ln>
          </c:spPr>
          <c:marker>
            <c:symbol val="none"/>
          </c:marker>
          <c:errBars>
            <c:errDir val="x"/>
            <c:errBarType val="both"/>
            <c:errValType val="cust"/>
            <c:noEndCap val="0"/>
            <c:plus>
              <c:numRef>
                <c:f>[1]PlotDat4!$I$1:$I$22</c:f>
                <c:numCache>
                  <c:formatCode>General</c:formatCode>
                  <c:ptCount val="22"/>
                  <c:pt idx="0">
                    <c:v>0.43372014640000001</c:v>
                  </c:pt>
                  <c:pt idx="1">
                    <c:v>0.249743411</c:v>
                  </c:pt>
                  <c:pt idx="2">
                    <c:v>0.16352595659999999</c:v>
                  </c:pt>
                  <c:pt idx="3">
                    <c:v>0.1359718613</c:v>
                  </c:pt>
                  <c:pt idx="4">
                    <c:v>0.13034372799999999</c:v>
                  </c:pt>
                  <c:pt idx="5">
                    <c:v>0.15743716820000001</c:v>
                  </c:pt>
                  <c:pt idx="6">
                    <c:v>0.1243013246</c:v>
                  </c:pt>
                  <c:pt idx="7">
                    <c:v>0.1285178817</c:v>
                  </c:pt>
                  <c:pt idx="8">
                    <c:v>0.14497684920000001</c:v>
                  </c:pt>
                  <c:pt idx="9">
                    <c:v>0.26820557960000002</c:v>
                  </c:pt>
                  <c:pt idx="10">
                    <c:v>0.1415682925</c:v>
                  </c:pt>
                  <c:pt idx="11">
                    <c:v>0.15735317090000001</c:v>
                  </c:pt>
                  <c:pt idx="12">
                    <c:v>0.11168097239999999</c:v>
                  </c:pt>
                  <c:pt idx="13">
                    <c:v>0.1235163832</c:v>
                  </c:pt>
                  <c:pt idx="14">
                    <c:v>0.12414304919999999</c:v>
                  </c:pt>
                  <c:pt idx="15">
                    <c:v>0.1086033104</c:v>
                  </c:pt>
                  <c:pt idx="16">
                    <c:v>0.10936363089999999</c:v>
                  </c:pt>
                  <c:pt idx="17">
                    <c:v>0.13881079709999999</c:v>
                  </c:pt>
                  <c:pt idx="18">
                    <c:v>0.10787136780000001</c:v>
                  </c:pt>
                  <c:pt idx="19">
                    <c:v>0.1302083708</c:v>
                  </c:pt>
                  <c:pt idx="20">
                    <c:v>0.1630195106</c:v>
                  </c:pt>
                  <c:pt idx="21">
                    <c:v>0.11663985</c:v>
                  </c:pt>
                </c:numCache>
              </c:numRef>
            </c:plus>
            <c:minus>
              <c:numRef>
                <c:f>[1]PlotDat4!$I$1:$I$22</c:f>
                <c:numCache>
                  <c:formatCode>General</c:formatCode>
                  <c:ptCount val="22"/>
                  <c:pt idx="0">
                    <c:v>0.43372014640000001</c:v>
                  </c:pt>
                  <c:pt idx="1">
                    <c:v>0.249743411</c:v>
                  </c:pt>
                  <c:pt idx="2">
                    <c:v>0.16352595659999999</c:v>
                  </c:pt>
                  <c:pt idx="3">
                    <c:v>0.1359718613</c:v>
                  </c:pt>
                  <c:pt idx="4">
                    <c:v>0.13034372799999999</c:v>
                  </c:pt>
                  <c:pt idx="5">
                    <c:v>0.15743716820000001</c:v>
                  </c:pt>
                  <c:pt idx="6">
                    <c:v>0.1243013246</c:v>
                  </c:pt>
                  <c:pt idx="7">
                    <c:v>0.1285178817</c:v>
                  </c:pt>
                  <c:pt idx="8">
                    <c:v>0.14497684920000001</c:v>
                  </c:pt>
                  <c:pt idx="9">
                    <c:v>0.26820557960000002</c:v>
                  </c:pt>
                  <c:pt idx="10">
                    <c:v>0.1415682925</c:v>
                  </c:pt>
                  <c:pt idx="11">
                    <c:v>0.15735317090000001</c:v>
                  </c:pt>
                  <c:pt idx="12">
                    <c:v>0.11168097239999999</c:v>
                  </c:pt>
                  <c:pt idx="13">
                    <c:v>0.1235163832</c:v>
                  </c:pt>
                  <c:pt idx="14">
                    <c:v>0.12414304919999999</c:v>
                  </c:pt>
                  <c:pt idx="15">
                    <c:v>0.1086033104</c:v>
                  </c:pt>
                  <c:pt idx="16">
                    <c:v>0.10936363089999999</c:v>
                  </c:pt>
                  <c:pt idx="17">
                    <c:v>0.13881079709999999</c:v>
                  </c:pt>
                  <c:pt idx="18">
                    <c:v>0.10787136780000001</c:v>
                  </c:pt>
                  <c:pt idx="19">
                    <c:v>0.1302083708</c:v>
                  </c:pt>
                  <c:pt idx="20">
                    <c:v>0.1630195106</c:v>
                  </c:pt>
                  <c:pt idx="21">
                    <c:v>0.11663985</c:v>
                  </c:pt>
                </c:numCache>
              </c:numRef>
            </c:minus>
            <c:spPr>
              <a:ln w="12700">
                <a:solidFill>
                  <a:srgbClr val="000000"/>
                </a:solidFill>
                <a:prstDash val="solid"/>
              </a:ln>
            </c:spPr>
          </c:errBars>
          <c:errBars>
            <c:errDir val="y"/>
            <c:errBarType val="both"/>
            <c:errValType val="cust"/>
            <c:noEndCap val="0"/>
            <c:plus>
              <c:numRef>
                <c:f>[1]PlotDat4!$J$1:$J$22</c:f>
                <c:numCache>
                  <c:formatCode>General</c:formatCode>
                  <c:ptCount val="22"/>
                  <c:pt idx="0">
                    <c:v>2.5763606E-3</c:v>
                  </c:pt>
                  <c:pt idx="1">
                    <c:v>3.7316729999999998E-4</c:v>
                  </c:pt>
                  <c:pt idx="2">
                    <c:v>6.1955729999999996E-4</c:v>
                  </c:pt>
                  <c:pt idx="3">
                    <c:v>6.1327669999999997E-4</c:v>
                  </c:pt>
                  <c:pt idx="4">
                    <c:v>7.722518E-4</c:v>
                  </c:pt>
                  <c:pt idx="5">
                    <c:v>1.7291432999999999E-3</c:v>
                  </c:pt>
                  <c:pt idx="6">
                    <c:v>1.3925841999999999E-3</c:v>
                  </c:pt>
                  <c:pt idx="7">
                    <c:v>1.3314315000000001E-3</c:v>
                  </c:pt>
                  <c:pt idx="8">
                    <c:v>1.2098658999999999E-3</c:v>
                  </c:pt>
                  <c:pt idx="9">
                    <c:v>2.5726183000000001E-3</c:v>
                  </c:pt>
                  <c:pt idx="10">
                    <c:v>7.9321169999999996E-4</c:v>
                  </c:pt>
                  <c:pt idx="11">
                    <c:v>5.1258E-4</c:v>
                  </c:pt>
                  <c:pt idx="12">
                    <c:v>9.5551610000000004E-4</c:v>
                  </c:pt>
                  <c:pt idx="13">
                    <c:v>8.5904480000000005E-4</c:v>
                  </c:pt>
                  <c:pt idx="14">
                    <c:v>5.8825160000000002E-4</c:v>
                  </c:pt>
                  <c:pt idx="15">
                    <c:v>8.1672570000000005E-4</c:v>
                  </c:pt>
                  <c:pt idx="16">
                    <c:v>6.7249560000000005E-4</c:v>
                  </c:pt>
                  <c:pt idx="17">
                    <c:v>7.4260530000000002E-4</c:v>
                  </c:pt>
                  <c:pt idx="18">
                    <c:v>7.3538610000000002E-4</c:v>
                  </c:pt>
                  <c:pt idx="19">
                    <c:v>1.9555961E-3</c:v>
                  </c:pt>
                  <c:pt idx="20">
                    <c:v>1.1896522999999999E-3</c:v>
                  </c:pt>
                  <c:pt idx="21">
                    <c:v>6.9316319999999996E-4</c:v>
                  </c:pt>
                </c:numCache>
              </c:numRef>
            </c:plus>
            <c:minus>
              <c:numRef>
                <c:f>[1]PlotDat4!$J$1:$J$22</c:f>
                <c:numCache>
                  <c:formatCode>General</c:formatCode>
                  <c:ptCount val="22"/>
                  <c:pt idx="0">
                    <c:v>2.5763606E-3</c:v>
                  </c:pt>
                  <c:pt idx="1">
                    <c:v>3.7316729999999998E-4</c:v>
                  </c:pt>
                  <c:pt idx="2">
                    <c:v>6.1955729999999996E-4</c:v>
                  </c:pt>
                  <c:pt idx="3">
                    <c:v>6.1327669999999997E-4</c:v>
                  </c:pt>
                  <c:pt idx="4">
                    <c:v>7.722518E-4</c:v>
                  </c:pt>
                  <c:pt idx="5">
                    <c:v>1.7291432999999999E-3</c:v>
                  </c:pt>
                  <c:pt idx="6">
                    <c:v>1.3925841999999999E-3</c:v>
                  </c:pt>
                  <c:pt idx="7">
                    <c:v>1.3314315000000001E-3</c:v>
                  </c:pt>
                  <c:pt idx="8">
                    <c:v>1.2098658999999999E-3</c:v>
                  </c:pt>
                  <c:pt idx="9">
                    <c:v>2.5726183000000001E-3</c:v>
                  </c:pt>
                  <c:pt idx="10">
                    <c:v>7.9321169999999996E-4</c:v>
                  </c:pt>
                  <c:pt idx="11">
                    <c:v>5.1258E-4</c:v>
                  </c:pt>
                  <c:pt idx="12">
                    <c:v>9.5551610000000004E-4</c:v>
                  </c:pt>
                  <c:pt idx="13">
                    <c:v>8.5904480000000005E-4</c:v>
                  </c:pt>
                  <c:pt idx="14">
                    <c:v>5.8825160000000002E-4</c:v>
                  </c:pt>
                  <c:pt idx="15">
                    <c:v>8.1672570000000005E-4</c:v>
                  </c:pt>
                  <c:pt idx="16">
                    <c:v>6.7249560000000005E-4</c:v>
                  </c:pt>
                  <c:pt idx="17">
                    <c:v>7.4260530000000002E-4</c:v>
                  </c:pt>
                  <c:pt idx="18">
                    <c:v>7.3538610000000002E-4</c:v>
                  </c:pt>
                  <c:pt idx="19">
                    <c:v>1.9555961E-3</c:v>
                  </c:pt>
                  <c:pt idx="20">
                    <c:v>1.1896522999999999E-3</c:v>
                  </c:pt>
                  <c:pt idx="21">
                    <c:v>6.9316319999999996E-4</c:v>
                  </c:pt>
                </c:numCache>
              </c:numRef>
            </c:minus>
            <c:spPr>
              <a:ln w="12700">
                <a:solidFill>
                  <a:srgbClr val="000000"/>
                </a:solidFill>
                <a:prstDash val="solid"/>
              </a:ln>
            </c:spPr>
          </c:errBars>
          <c:xVal>
            <c:numRef>
              <c:f>[1]PlotDat4!$C$1:$C$22</c:f>
              <c:numCache>
                <c:formatCode>General</c:formatCode>
                <c:ptCount val="22"/>
                <c:pt idx="0">
                  <c:v>20.820242668300001</c:v>
                </c:pt>
                <c:pt idx="1">
                  <c:v>18.351774299500001</c:v>
                </c:pt>
                <c:pt idx="2">
                  <c:v>15.2729164732</c:v>
                </c:pt>
                <c:pt idx="3">
                  <c:v>13.444685288100001</c:v>
                </c:pt>
                <c:pt idx="4">
                  <c:v>13.288476320299999</c:v>
                </c:pt>
                <c:pt idx="5">
                  <c:v>13.1448370109</c:v>
                </c:pt>
                <c:pt idx="6">
                  <c:v>13.0272195564</c:v>
                </c:pt>
                <c:pt idx="7">
                  <c:v>13.056153352300001</c:v>
                </c:pt>
                <c:pt idx="8">
                  <c:v>12.783254382300001</c:v>
                </c:pt>
                <c:pt idx="9">
                  <c:v>12.5602161681</c:v>
                </c:pt>
                <c:pt idx="10">
                  <c:v>12.628678000300001</c:v>
                </c:pt>
                <c:pt idx="11">
                  <c:v>13.3724280046</c:v>
                </c:pt>
                <c:pt idx="12">
                  <c:v>12.637292055</c:v>
                </c:pt>
                <c:pt idx="13">
                  <c:v>12.480136846500001</c:v>
                </c:pt>
                <c:pt idx="14">
                  <c:v>12.5148957841</c:v>
                </c:pt>
                <c:pt idx="15">
                  <c:v>12.360609226899999</c:v>
                </c:pt>
                <c:pt idx="16">
                  <c:v>12.1237457521</c:v>
                </c:pt>
                <c:pt idx="17">
                  <c:v>12.246478081099999</c:v>
                </c:pt>
                <c:pt idx="18">
                  <c:v>11.9769519678</c:v>
                </c:pt>
                <c:pt idx="19">
                  <c:v>11.650875733499999</c:v>
                </c:pt>
                <c:pt idx="20">
                  <c:v>11.546603731899999</c:v>
                </c:pt>
                <c:pt idx="21">
                  <c:v>11.3557837821</c:v>
                </c:pt>
              </c:numCache>
            </c:numRef>
          </c:xVal>
          <c:yVal>
            <c:numRef>
              <c:f>[1]PlotDat4!$D$1:$D$22</c:f>
              <c:numCache>
                <c:formatCode>General</c:formatCode>
                <c:ptCount val="22"/>
                <c:pt idx="0">
                  <c:v>9.17961313E-2</c:v>
                </c:pt>
                <c:pt idx="1">
                  <c:v>6.5258053400000002E-2</c:v>
                </c:pt>
                <c:pt idx="2">
                  <c:v>7.6686431799999996E-2</c:v>
                </c:pt>
                <c:pt idx="3">
                  <c:v>6.3994659199999998E-2</c:v>
                </c:pt>
                <c:pt idx="4">
                  <c:v>6.2760454100000002E-2</c:v>
                </c:pt>
                <c:pt idx="5">
                  <c:v>6.8661508499999996E-2</c:v>
                </c:pt>
                <c:pt idx="6">
                  <c:v>6.5787227700000006E-2</c:v>
                </c:pt>
                <c:pt idx="7">
                  <c:v>6.0717026899999998E-2</c:v>
                </c:pt>
                <c:pt idx="8">
                  <c:v>5.9666348500000001E-2</c:v>
                </c:pt>
                <c:pt idx="9">
                  <c:v>8.27668877E-2</c:v>
                </c:pt>
                <c:pt idx="10">
                  <c:v>5.7877916299999999E-2</c:v>
                </c:pt>
                <c:pt idx="11">
                  <c:v>5.94817599E-2</c:v>
                </c:pt>
                <c:pt idx="12">
                  <c:v>5.9677776000000002E-2</c:v>
                </c:pt>
                <c:pt idx="13">
                  <c:v>6.06891762E-2</c:v>
                </c:pt>
                <c:pt idx="14">
                  <c:v>5.6431977500000001E-2</c:v>
                </c:pt>
                <c:pt idx="15">
                  <c:v>6.0668311000000003E-2</c:v>
                </c:pt>
                <c:pt idx="16">
                  <c:v>5.8759921100000001E-2</c:v>
                </c:pt>
                <c:pt idx="17">
                  <c:v>6.0060118000000003E-2</c:v>
                </c:pt>
                <c:pt idx="18">
                  <c:v>6.0340711999999998E-2</c:v>
                </c:pt>
                <c:pt idx="19">
                  <c:v>6.1473095499999998E-2</c:v>
                </c:pt>
                <c:pt idx="20">
                  <c:v>6.0086422399999999E-2</c:v>
                </c:pt>
                <c:pt idx="21">
                  <c:v>6.1885146199999998E-2</c:v>
                </c:pt>
              </c:numCache>
            </c:numRef>
          </c:yVal>
          <c:smooth val="0"/>
          <c:extLst>
            <c:ext xmlns:c16="http://schemas.microsoft.com/office/drawing/2014/chart" uri="{C3380CC4-5D6E-409C-BE32-E72D297353CC}">
              <c16:uniqueId val="{00000003-A0DE-4A9A-9146-B5B596E21315}"/>
            </c:ext>
          </c:extLst>
        </c:ser>
        <c:ser>
          <c:idx val="7"/>
          <c:order val="3"/>
          <c:tx>
            <c:v>IsoDat4</c:v>
          </c:tx>
          <c:spPr>
            <a:ln w="19050">
              <a:noFill/>
            </a:ln>
          </c:spPr>
          <c:marker>
            <c:symbol val="none"/>
          </c:marker>
          <c:errBars>
            <c:errDir val="x"/>
            <c:errBarType val="both"/>
            <c:errValType val="cust"/>
            <c:noEndCap val="0"/>
            <c:plus>
              <c:numRef>
                <c:f>[1]PlotDat4!$AK$1:$AK$6</c:f>
                <c:numCache>
                  <c:formatCode>General</c:formatCode>
                  <c:ptCount val="6"/>
                  <c:pt idx="0">
                    <c:v>0.1415682925</c:v>
                  </c:pt>
                  <c:pt idx="1">
                    <c:v>0.11168097239999999</c:v>
                  </c:pt>
                  <c:pt idx="2">
                    <c:v>0.1235163832</c:v>
                  </c:pt>
                  <c:pt idx="3">
                    <c:v>0.12414304919999999</c:v>
                  </c:pt>
                  <c:pt idx="4">
                    <c:v>0.1086033104</c:v>
                  </c:pt>
                  <c:pt idx="5">
                    <c:v>0.10936363089999999</c:v>
                  </c:pt>
                </c:numCache>
              </c:numRef>
            </c:plus>
            <c:minus>
              <c:numRef>
                <c:f>[1]PlotDat4!$AK$1:$AK$6</c:f>
                <c:numCache>
                  <c:formatCode>General</c:formatCode>
                  <c:ptCount val="6"/>
                  <c:pt idx="0">
                    <c:v>0.1415682925</c:v>
                  </c:pt>
                  <c:pt idx="1">
                    <c:v>0.11168097239999999</c:v>
                  </c:pt>
                  <c:pt idx="2">
                    <c:v>0.1235163832</c:v>
                  </c:pt>
                  <c:pt idx="3">
                    <c:v>0.12414304919999999</c:v>
                  </c:pt>
                  <c:pt idx="4">
                    <c:v>0.1086033104</c:v>
                  </c:pt>
                  <c:pt idx="5">
                    <c:v>0.10936363089999999</c:v>
                  </c:pt>
                </c:numCache>
              </c:numRef>
            </c:minus>
            <c:spPr>
              <a:ln w="12700">
                <a:solidFill>
                  <a:srgbClr val="000000"/>
                </a:solidFill>
                <a:prstDash val="solid"/>
              </a:ln>
            </c:spPr>
          </c:errBars>
          <c:errBars>
            <c:errDir val="y"/>
            <c:errBarType val="both"/>
            <c:errValType val="cust"/>
            <c:noEndCap val="0"/>
            <c:plus>
              <c:numRef>
                <c:f>[1]PlotDat4!$AL$1:$AL$6</c:f>
                <c:numCache>
                  <c:formatCode>General</c:formatCode>
                  <c:ptCount val="6"/>
                  <c:pt idx="0">
                    <c:v>7.9321169999999996E-4</c:v>
                  </c:pt>
                  <c:pt idx="1">
                    <c:v>9.5551610000000004E-4</c:v>
                  </c:pt>
                  <c:pt idx="2">
                    <c:v>8.5904480000000005E-4</c:v>
                  </c:pt>
                  <c:pt idx="3">
                    <c:v>5.8825160000000002E-4</c:v>
                  </c:pt>
                  <c:pt idx="4">
                    <c:v>8.1672570000000005E-4</c:v>
                  </c:pt>
                  <c:pt idx="5">
                    <c:v>6.7249560000000005E-4</c:v>
                  </c:pt>
                </c:numCache>
              </c:numRef>
            </c:plus>
            <c:minus>
              <c:numRef>
                <c:f>[1]PlotDat4!$AL$1:$AL$6</c:f>
                <c:numCache>
                  <c:formatCode>General</c:formatCode>
                  <c:ptCount val="6"/>
                  <c:pt idx="0">
                    <c:v>7.9321169999999996E-4</c:v>
                  </c:pt>
                  <c:pt idx="1">
                    <c:v>9.5551610000000004E-4</c:v>
                  </c:pt>
                  <c:pt idx="2">
                    <c:v>8.5904480000000005E-4</c:v>
                  </c:pt>
                  <c:pt idx="3">
                    <c:v>5.8825160000000002E-4</c:v>
                  </c:pt>
                  <c:pt idx="4">
                    <c:v>8.1672570000000005E-4</c:v>
                  </c:pt>
                  <c:pt idx="5">
                    <c:v>6.7249560000000005E-4</c:v>
                  </c:pt>
                </c:numCache>
              </c:numRef>
            </c:minus>
            <c:spPr>
              <a:ln w="12700">
                <a:solidFill>
                  <a:srgbClr val="000000"/>
                </a:solidFill>
                <a:prstDash val="solid"/>
              </a:ln>
            </c:spPr>
          </c:errBars>
          <c:xVal>
            <c:strRef>
              <c:f>[1]PlotDat4!$AM$1:$AM$7</c:f>
              <c:strCache>
                <c:ptCount val="7"/>
                <c:pt idx="0">
                  <c:v>12.628678</c:v>
                </c:pt>
                <c:pt idx="1">
                  <c:v>12.63729206</c:v>
                </c:pt>
                <c:pt idx="2">
                  <c:v>12.48013685</c:v>
                </c:pt>
                <c:pt idx="3">
                  <c:v>12.51489578</c:v>
                </c:pt>
                <c:pt idx="4">
                  <c:v>12.36060923</c:v>
                </c:pt>
                <c:pt idx="5">
                  <c:v>12.12374575</c:v>
                </c:pt>
                <c:pt idx="6">
                  <c:v>IsoLine</c:v>
                </c:pt>
              </c:strCache>
            </c:strRef>
          </c:xVal>
          <c:yVal>
            <c:numRef>
              <c:f>[1]PlotDat4!$AN$1:$AN$7</c:f>
              <c:numCache>
                <c:formatCode>General</c:formatCode>
                <c:ptCount val="7"/>
                <c:pt idx="0">
                  <c:v>5.7877916299999999E-2</c:v>
                </c:pt>
                <c:pt idx="1">
                  <c:v>5.9677776000000002E-2</c:v>
                </c:pt>
                <c:pt idx="2">
                  <c:v>6.06891762E-2</c:v>
                </c:pt>
                <c:pt idx="3">
                  <c:v>5.6431977500000001E-2</c:v>
                </c:pt>
                <c:pt idx="4">
                  <c:v>6.0668311000000003E-2</c:v>
                </c:pt>
                <c:pt idx="5">
                  <c:v>5.8759921100000001E-2</c:v>
                </c:pt>
              </c:numCache>
            </c:numRef>
          </c:yVal>
          <c:smooth val="0"/>
          <c:extLst>
            <c:ext xmlns:c16="http://schemas.microsoft.com/office/drawing/2014/chart" uri="{C3380CC4-5D6E-409C-BE32-E72D297353CC}">
              <c16:uniqueId val="{00000004-A0DE-4A9A-9146-B5B596E21315}"/>
            </c:ext>
          </c:extLst>
        </c:ser>
        <c:ser>
          <c:idx val="4"/>
          <c:order val="4"/>
          <c:tx>
            <c:v>IsoDat3</c:v>
          </c:tx>
          <c:spPr>
            <a:ln w="19050">
              <a:noFill/>
            </a:ln>
          </c:spPr>
          <c:marker>
            <c:symbol val="none"/>
          </c:marker>
          <c:errBars>
            <c:errDir val="x"/>
            <c:errBarType val="both"/>
            <c:errValType val="cust"/>
            <c:noEndCap val="0"/>
            <c:plus>
              <c:numRef>
                <c:f>[1]PlotDat4!$AS$1:$AS$6</c:f>
                <c:numCache>
                  <c:formatCode>General</c:formatCode>
                  <c:ptCount val="6"/>
                  <c:pt idx="0">
                    <c:v>0.1415682925</c:v>
                  </c:pt>
                  <c:pt idx="1">
                    <c:v>0.11168097239999999</c:v>
                  </c:pt>
                  <c:pt idx="2">
                    <c:v>0.1235163832</c:v>
                  </c:pt>
                  <c:pt idx="3">
                    <c:v>0.12414304919999999</c:v>
                  </c:pt>
                  <c:pt idx="4">
                    <c:v>0.1086033104</c:v>
                  </c:pt>
                  <c:pt idx="5">
                    <c:v>0.10936363089999999</c:v>
                  </c:pt>
                </c:numCache>
              </c:numRef>
            </c:plus>
            <c:minus>
              <c:numRef>
                <c:f>[1]PlotDat4!$AS$1:$AS$6</c:f>
                <c:numCache>
                  <c:formatCode>General</c:formatCode>
                  <c:ptCount val="6"/>
                  <c:pt idx="0">
                    <c:v>0.1415682925</c:v>
                  </c:pt>
                  <c:pt idx="1">
                    <c:v>0.11168097239999999</c:v>
                  </c:pt>
                  <c:pt idx="2">
                    <c:v>0.1235163832</c:v>
                  </c:pt>
                  <c:pt idx="3">
                    <c:v>0.12414304919999999</c:v>
                  </c:pt>
                  <c:pt idx="4">
                    <c:v>0.1086033104</c:v>
                  </c:pt>
                  <c:pt idx="5">
                    <c:v>0.10936363089999999</c:v>
                  </c:pt>
                </c:numCache>
              </c:numRef>
            </c:minus>
            <c:spPr>
              <a:ln w="12700">
                <a:solidFill>
                  <a:srgbClr val="000000"/>
                </a:solidFill>
                <a:prstDash val="solid"/>
              </a:ln>
            </c:spPr>
          </c:errBars>
          <c:errBars>
            <c:errDir val="y"/>
            <c:errBarType val="both"/>
            <c:errValType val="cust"/>
            <c:noEndCap val="0"/>
            <c:plus>
              <c:numRef>
                <c:f>[1]PlotDat4!$AT$1:$AT$6</c:f>
                <c:numCache>
                  <c:formatCode>General</c:formatCode>
                  <c:ptCount val="6"/>
                  <c:pt idx="0">
                    <c:v>7.9321169999999996E-4</c:v>
                  </c:pt>
                  <c:pt idx="1">
                    <c:v>9.5551610000000004E-4</c:v>
                  </c:pt>
                  <c:pt idx="2">
                    <c:v>8.5904480000000005E-4</c:v>
                  </c:pt>
                  <c:pt idx="3">
                    <c:v>5.8825160000000002E-4</c:v>
                  </c:pt>
                  <c:pt idx="4">
                    <c:v>8.1672570000000005E-4</c:v>
                  </c:pt>
                  <c:pt idx="5">
                    <c:v>6.7249560000000005E-4</c:v>
                  </c:pt>
                </c:numCache>
              </c:numRef>
            </c:plus>
            <c:minus>
              <c:numRef>
                <c:f>[1]PlotDat4!$AT$1:$AT$6</c:f>
                <c:numCache>
                  <c:formatCode>General</c:formatCode>
                  <c:ptCount val="6"/>
                  <c:pt idx="0">
                    <c:v>7.9321169999999996E-4</c:v>
                  </c:pt>
                  <c:pt idx="1">
                    <c:v>9.5551610000000004E-4</c:v>
                  </c:pt>
                  <c:pt idx="2">
                    <c:v>8.5904480000000005E-4</c:v>
                  </c:pt>
                  <c:pt idx="3">
                    <c:v>5.8825160000000002E-4</c:v>
                  </c:pt>
                  <c:pt idx="4">
                    <c:v>8.1672570000000005E-4</c:v>
                  </c:pt>
                  <c:pt idx="5">
                    <c:v>6.7249560000000005E-4</c:v>
                  </c:pt>
                </c:numCache>
              </c:numRef>
            </c:minus>
            <c:spPr>
              <a:ln w="12700">
                <a:solidFill>
                  <a:srgbClr val="000000"/>
                </a:solidFill>
                <a:prstDash val="solid"/>
              </a:ln>
            </c:spPr>
          </c:errBars>
          <c:xVal>
            <c:strRef>
              <c:f>[1]PlotDat4!$AU$1:$AU$7</c:f>
              <c:strCache>
                <c:ptCount val="7"/>
                <c:pt idx="0">
                  <c:v>12.628678</c:v>
                </c:pt>
                <c:pt idx="1">
                  <c:v>12.63729206</c:v>
                </c:pt>
                <c:pt idx="2">
                  <c:v>12.48013685</c:v>
                </c:pt>
                <c:pt idx="3">
                  <c:v>12.51489578</c:v>
                </c:pt>
                <c:pt idx="4">
                  <c:v>12.36060923</c:v>
                </c:pt>
                <c:pt idx="5">
                  <c:v>12.12374575</c:v>
                </c:pt>
                <c:pt idx="6">
                  <c:v>IsoLine</c:v>
                </c:pt>
              </c:strCache>
            </c:strRef>
          </c:xVal>
          <c:yVal>
            <c:numRef>
              <c:f>[1]PlotDat4!$AV$1:$AV$7</c:f>
              <c:numCache>
                <c:formatCode>General</c:formatCode>
                <c:ptCount val="7"/>
                <c:pt idx="0">
                  <c:v>5.7877916299999999E-2</c:v>
                </c:pt>
                <c:pt idx="1">
                  <c:v>5.9677776000000002E-2</c:v>
                </c:pt>
                <c:pt idx="2">
                  <c:v>6.06891762E-2</c:v>
                </c:pt>
                <c:pt idx="3">
                  <c:v>5.6431977500000001E-2</c:v>
                </c:pt>
                <c:pt idx="4">
                  <c:v>6.0668311000000003E-2</c:v>
                </c:pt>
                <c:pt idx="5">
                  <c:v>5.8759921100000001E-2</c:v>
                </c:pt>
              </c:numCache>
            </c:numRef>
          </c:yVal>
          <c:smooth val="0"/>
          <c:extLst>
            <c:ext xmlns:c16="http://schemas.microsoft.com/office/drawing/2014/chart" uri="{C3380CC4-5D6E-409C-BE32-E72D297353CC}">
              <c16:uniqueId val="{00000005-A0DE-4A9A-9146-B5B596E21315}"/>
            </c:ext>
          </c:extLst>
        </c:ser>
        <c:ser>
          <c:idx val="3"/>
          <c:order val="5"/>
          <c:spPr>
            <a:ln w="3175">
              <a:solidFill>
                <a:srgbClr val="0000D4"/>
              </a:solidFill>
              <a:prstDash val="lgDashDot"/>
            </a:ln>
          </c:spPr>
          <c:marker>
            <c:symbol val="none"/>
          </c:marker>
          <c:xVal>
            <c:numRef>
              <c:f>[1]PlotDat4!$AY$1:$AY$2</c:f>
              <c:numCache>
                <c:formatCode>General</c:formatCode>
                <c:ptCount val="2"/>
                <c:pt idx="0">
                  <c:v>11.657676015332468</c:v>
                </c:pt>
                <c:pt idx="1">
                  <c:v>12.656047722313179</c:v>
                </c:pt>
              </c:numCache>
            </c:numRef>
          </c:xVal>
          <c:yVal>
            <c:numRef>
              <c:f>[1]PlotDat4!$AZ$1:$AZ$2</c:f>
              <c:numCache>
                <c:formatCode>General</c:formatCode>
                <c:ptCount val="2"/>
                <c:pt idx="0">
                  <c:v>0.11</c:v>
                </c:pt>
                <c:pt idx="1">
                  <c:v>4.4999999999999998E-2</c:v>
                </c:pt>
              </c:numCache>
            </c:numRef>
          </c:yVal>
          <c:smooth val="0"/>
          <c:extLst>
            <c:ext xmlns:c16="http://schemas.microsoft.com/office/drawing/2014/chart" uri="{C3380CC4-5D6E-409C-BE32-E72D297353CC}">
              <c16:uniqueId val="{00000006-A0DE-4A9A-9146-B5B596E21315}"/>
            </c:ext>
          </c:extLst>
        </c:ser>
        <c:ser>
          <c:idx val="5"/>
          <c:order val="6"/>
          <c:tx>
            <c:v>IsoDat4</c:v>
          </c:tx>
          <c:spPr>
            <a:ln w="19050">
              <a:noFill/>
            </a:ln>
          </c:spPr>
          <c:marker>
            <c:symbol val="circle"/>
            <c:size val="6"/>
            <c:spPr>
              <a:solidFill>
                <a:srgbClr val="FFFFFF"/>
              </a:solidFill>
            </c:spPr>
          </c:marker>
          <c:dPt>
            <c:idx val="0"/>
            <c:marker>
              <c:spPr>
                <a:solidFill>
                  <a:srgbClr val="DD0806"/>
                </a:solidFill>
                <a:ln>
                  <a:solidFill>
                    <a:srgbClr val="DD0806"/>
                  </a:solidFill>
                  <a:prstDash val="solid"/>
                </a:ln>
              </c:spPr>
            </c:marker>
            <c:bubble3D val="0"/>
            <c:extLst>
              <c:ext xmlns:c16="http://schemas.microsoft.com/office/drawing/2014/chart" uri="{C3380CC4-5D6E-409C-BE32-E72D297353CC}">
                <c16:uniqueId val="{00000007-A0DE-4A9A-9146-B5B596E21315}"/>
              </c:ext>
            </c:extLst>
          </c:dPt>
          <c:dPt>
            <c:idx val="1"/>
            <c:marker>
              <c:spPr>
                <a:solidFill>
                  <a:srgbClr val="DD0806"/>
                </a:solidFill>
                <a:ln>
                  <a:solidFill>
                    <a:srgbClr val="DD0806"/>
                  </a:solidFill>
                  <a:prstDash val="solid"/>
                </a:ln>
              </c:spPr>
            </c:marker>
            <c:bubble3D val="0"/>
            <c:extLst>
              <c:ext xmlns:c16="http://schemas.microsoft.com/office/drawing/2014/chart" uri="{C3380CC4-5D6E-409C-BE32-E72D297353CC}">
                <c16:uniqueId val="{00000008-A0DE-4A9A-9146-B5B596E21315}"/>
              </c:ext>
            </c:extLst>
          </c:dPt>
          <c:dPt>
            <c:idx val="2"/>
            <c:marker>
              <c:spPr>
                <a:solidFill>
                  <a:srgbClr val="DD0806"/>
                </a:solidFill>
                <a:ln>
                  <a:solidFill>
                    <a:srgbClr val="DD0806"/>
                  </a:solidFill>
                  <a:prstDash val="solid"/>
                </a:ln>
              </c:spPr>
            </c:marker>
            <c:bubble3D val="0"/>
            <c:extLst>
              <c:ext xmlns:c16="http://schemas.microsoft.com/office/drawing/2014/chart" uri="{C3380CC4-5D6E-409C-BE32-E72D297353CC}">
                <c16:uniqueId val="{00000009-A0DE-4A9A-9146-B5B596E21315}"/>
              </c:ext>
            </c:extLst>
          </c:dPt>
          <c:dPt>
            <c:idx val="3"/>
            <c:marker>
              <c:spPr>
                <a:solidFill>
                  <a:srgbClr val="DD0806"/>
                </a:solidFill>
                <a:ln>
                  <a:solidFill>
                    <a:srgbClr val="DD0806"/>
                  </a:solidFill>
                  <a:prstDash val="solid"/>
                </a:ln>
              </c:spPr>
            </c:marker>
            <c:bubble3D val="0"/>
            <c:extLst>
              <c:ext xmlns:c16="http://schemas.microsoft.com/office/drawing/2014/chart" uri="{C3380CC4-5D6E-409C-BE32-E72D297353CC}">
                <c16:uniqueId val="{0000000A-A0DE-4A9A-9146-B5B596E21315}"/>
              </c:ext>
            </c:extLst>
          </c:dPt>
          <c:dPt>
            <c:idx val="4"/>
            <c:marker>
              <c:spPr>
                <a:solidFill>
                  <a:srgbClr val="DD0806"/>
                </a:solidFill>
                <a:ln>
                  <a:solidFill>
                    <a:srgbClr val="DD0806"/>
                  </a:solidFill>
                  <a:prstDash val="solid"/>
                </a:ln>
              </c:spPr>
            </c:marker>
            <c:bubble3D val="0"/>
            <c:extLst>
              <c:ext xmlns:c16="http://schemas.microsoft.com/office/drawing/2014/chart" uri="{C3380CC4-5D6E-409C-BE32-E72D297353CC}">
                <c16:uniqueId val="{0000000B-A0DE-4A9A-9146-B5B596E21315}"/>
              </c:ext>
            </c:extLst>
          </c:dPt>
          <c:dPt>
            <c:idx val="5"/>
            <c:marker>
              <c:spPr>
                <a:solidFill>
                  <a:srgbClr val="DD0806"/>
                </a:solidFill>
                <a:ln>
                  <a:solidFill>
                    <a:srgbClr val="DD0806"/>
                  </a:solidFill>
                  <a:prstDash val="solid"/>
                </a:ln>
              </c:spPr>
            </c:marker>
            <c:bubble3D val="0"/>
            <c:extLst>
              <c:ext xmlns:c16="http://schemas.microsoft.com/office/drawing/2014/chart" uri="{C3380CC4-5D6E-409C-BE32-E72D297353CC}">
                <c16:uniqueId val="{0000000C-A0DE-4A9A-9146-B5B596E21315}"/>
              </c:ext>
            </c:extLst>
          </c:dPt>
          <c:xVal>
            <c:numRef>
              <c:f>[1]PlotDat4!$BA$1:$BA$7</c:f>
              <c:numCache>
                <c:formatCode>General</c:formatCode>
                <c:ptCount val="7"/>
                <c:pt idx="0">
                  <c:v>12.628678000300001</c:v>
                </c:pt>
                <c:pt idx="1">
                  <c:v>12.637292055</c:v>
                </c:pt>
                <c:pt idx="2">
                  <c:v>12.480136846500001</c:v>
                </c:pt>
                <c:pt idx="3">
                  <c:v>12.5148957841</c:v>
                </c:pt>
                <c:pt idx="4">
                  <c:v>12.360609226899999</c:v>
                </c:pt>
                <c:pt idx="5">
                  <c:v>12.1237457521</c:v>
                </c:pt>
              </c:numCache>
            </c:numRef>
          </c:xVal>
          <c:yVal>
            <c:numRef>
              <c:f>[1]PlotDat4!$BB$1:$BB$7</c:f>
              <c:numCache>
                <c:formatCode>General</c:formatCode>
                <c:ptCount val="7"/>
                <c:pt idx="0">
                  <c:v>5.7877916299999999E-2</c:v>
                </c:pt>
                <c:pt idx="1">
                  <c:v>5.9677776000000002E-2</c:v>
                </c:pt>
                <c:pt idx="2">
                  <c:v>6.06891762E-2</c:v>
                </c:pt>
                <c:pt idx="3">
                  <c:v>5.6431977500000001E-2</c:v>
                </c:pt>
                <c:pt idx="4">
                  <c:v>6.0668311000000003E-2</c:v>
                </c:pt>
                <c:pt idx="5">
                  <c:v>5.8759921100000001E-2</c:v>
                </c:pt>
              </c:numCache>
            </c:numRef>
          </c:yVal>
          <c:smooth val="0"/>
          <c:extLst>
            <c:ext xmlns:c16="http://schemas.microsoft.com/office/drawing/2014/chart" uri="{C3380CC4-5D6E-409C-BE32-E72D297353CC}">
              <c16:uniqueId val="{0000000D-A0DE-4A9A-9146-B5B596E21315}"/>
            </c:ext>
          </c:extLst>
        </c:ser>
        <c:dLbls>
          <c:showLegendKey val="0"/>
          <c:showVal val="0"/>
          <c:showCatName val="0"/>
          <c:showSerName val="0"/>
          <c:showPercent val="0"/>
          <c:showBubbleSize val="0"/>
        </c:dLbls>
        <c:axId val="809618368"/>
        <c:axId val="809616728"/>
      </c:scatterChart>
      <c:valAx>
        <c:axId val="809618368"/>
        <c:scaling>
          <c:orientation val="minMax"/>
          <c:max val="24"/>
          <c:min val="9"/>
        </c:scaling>
        <c:delete val="0"/>
        <c:axPos val="b"/>
        <c:title>
          <c:tx>
            <c:rich>
              <a:bodyPr/>
              <a:lstStyle/>
              <a:p>
                <a:pPr>
                  <a:defRPr/>
                </a:pPr>
                <a:endParaRPr lang="en-AU"/>
              </a:p>
            </c:rich>
          </c:tx>
          <c:overlay val="0"/>
        </c:title>
        <c:numFmt formatCode="0" sourceLinked="0"/>
        <c:majorTickMark val="in"/>
        <c:minorTickMark val="in"/>
        <c:tickLblPos val="nextTo"/>
        <c:spPr>
          <a:ln w="12700"/>
        </c:spPr>
        <c:txPr>
          <a:bodyPr/>
          <a:lstStyle/>
          <a:p>
            <a:pPr>
              <a:defRPr sz="1200">
                <a:latin typeface="Arial"/>
                <a:ea typeface="Arial"/>
                <a:cs typeface="Arial"/>
              </a:defRPr>
            </a:pPr>
            <a:endParaRPr lang="en-US"/>
          </a:p>
        </c:txPr>
        <c:crossAx val="809616728"/>
        <c:crosses val="autoZero"/>
        <c:crossBetween val="midCat"/>
        <c:majorUnit val="2"/>
        <c:minorUnit val="1"/>
      </c:valAx>
      <c:valAx>
        <c:axId val="809616728"/>
        <c:scaling>
          <c:orientation val="minMax"/>
          <c:max val="0.11"/>
          <c:min val="4.4999999999999998E-2"/>
        </c:scaling>
        <c:delete val="0"/>
        <c:axPos val="l"/>
        <c:title>
          <c:tx>
            <c:rich>
              <a:bodyPr/>
              <a:lstStyle/>
              <a:p>
                <a:pPr>
                  <a:defRPr/>
                </a:pPr>
                <a:endParaRPr lang="en-AU"/>
              </a:p>
            </c:rich>
          </c:tx>
          <c:overlay val="0"/>
        </c:title>
        <c:numFmt formatCode="0.000" sourceLinked="0"/>
        <c:majorTickMark val="in"/>
        <c:minorTickMark val="in"/>
        <c:tickLblPos val="nextTo"/>
        <c:spPr>
          <a:ln w="12700"/>
        </c:spPr>
        <c:txPr>
          <a:bodyPr/>
          <a:lstStyle/>
          <a:p>
            <a:pPr>
              <a:defRPr sz="1200">
                <a:latin typeface="Arial"/>
                <a:ea typeface="Arial"/>
                <a:cs typeface="Arial"/>
              </a:defRPr>
            </a:pPr>
            <a:endParaRPr lang="en-US"/>
          </a:p>
        </c:txPr>
        <c:crossAx val="809618368"/>
        <c:crosses val="autoZero"/>
        <c:crossBetween val="midCat"/>
        <c:majorUnit val="0.01"/>
        <c:minorUnit val="5.0000000000000001E-3"/>
      </c:valAx>
      <c:spPr>
        <a:solidFill>
          <a:schemeClr val="bg1"/>
        </a:solidFill>
        <a:ln w="12700">
          <a:solidFill>
            <a:srgbClr val="000000"/>
          </a:solidFill>
          <a:prstDash val="solid"/>
        </a:ln>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c:spPr>
  <c:printSettings>
    <c:headerFooter/>
    <c:pageMargins b="0.75" l="0.7" r="0.7" t="0.75" header="0.3" footer="0.3"/>
    <c:pageSetup/>
  </c:printSettings>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9" workbookViewId="0" zoomToFit="1"/>
  </sheetViews>
  <pageMargins left="0.7" right="0.7" top="0.75" bottom="0.75" header="0.3" footer="0.3"/>
  <pageSetup paperSize="9" orientation="landscape" verticalDpi="1200"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129" workbookViewId="0" zoomToFit="1"/>
  </sheetViews>
  <pageMargins left="0.7" right="0.7" top="0.75" bottom="0.75" header="0.3" footer="0.3"/>
  <pageSetup paperSize="9" orientation="landscape" verticalDpi="120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9310872" cy="6084186"/>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xdr:from>
      <xdr:col>5</xdr:col>
      <xdr:colOff>167636</xdr:colOff>
      <xdr:row>15</xdr:row>
      <xdr:rowOff>114300</xdr:rowOff>
    </xdr:from>
    <xdr:to>
      <xdr:col>9</xdr:col>
      <xdr:colOff>538555</xdr:colOff>
      <xdr:row>19</xdr:row>
      <xdr:rowOff>170160</xdr:rowOff>
    </xdr:to>
    <xdr:sp macro="" textlink="">
      <xdr:nvSpPr>
        <xdr:cNvPr id="2" name="TextBox 1">
          <a:extLst>
            <a:ext uri="{FF2B5EF4-FFF2-40B4-BE49-F238E27FC236}">
              <a16:creationId xmlns:a16="http://schemas.microsoft.com/office/drawing/2014/main" id="{04CF0FA2-237D-4D09-B756-1663F728F8FF}"/>
            </a:ext>
          </a:extLst>
        </xdr:cNvPr>
        <xdr:cNvSpPr txBox="1"/>
      </xdr:nvSpPr>
      <xdr:spPr>
        <a:xfrm>
          <a:off x="3910961" y="2971800"/>
          <a:ext cx="2809319" cy="817860"/>
        </a:xfrm>
        <a:prstGeom prst="roundRect">
          <a:avLst/>
        </a:prstGeom>
        <a:solidFill>
          <a:srgbClr val="FFFFCC"/>
        </a:solidFill>
        <a:ln w="1" cmpd="sng">
          <a:solidFill>
            <a:schemeClr val="lt1">
              <a:shade val="50000"/>
            </a:schemeClr>
          </a:solidFill>
        </a:ln>
        <a:effectLst>
          <a:outerShdw blurRad="63500" dist="37357" dir="2700000" rotWithShape="0">
            <a:scrgbClr r="0" g="0" b="0"/>
          </a:outerShdw>
        </a:effectLst>
      </xdr:spPr>
      <xdr:style>
        <a:lnRef idx="0">
          <a:scrgbClr r="0" g="0" b="0"/>
        </a:lnRef>
        <a:fillRef idx="0">
          <a:scrgbClr r="0" g="0" b="0"/>
        </a:fillRef>
        <a:effectRef idx="0">
          <a:scrgbClr r="0" g="0" b="0"/>
        </a:effectRef>
        <a:fontRef idx="minor">
          <a:schemeClr val="dk1"/>
        </a:fontRef>
      </xdr:style>
      <xdr:txBody>
        <a:bodyPr vertOverflow="clip" horzOverflow="clip" vert="horz" wrap="none" lIns="25400" tIns="25400" rIns="25400" bIns="25400" rtlCol="0" anchor="t">
          <a:spAutoFit/>
        </a:bodyPr>
        <a:lstStyle/>
        <a:p>
          <a:r>
            <a:rPr lang="en-AU" sz="1100">
              <a:latin typeface="Arial" panose="020B0604020202020204" pitchFamily="34" charset="0"/>
            </a:rPr>
            <a:t>Model 1 Solution   (±95%-conf.) on 6 points
Lower intercept: 497.3±8.2 Ma
Anchored at 207/206 = .869±.01
MSWD = 2.8, Probability of fit = 0.016</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403856</xdr:colOff>
      <xdr:row>2</xdr:row>
      <xdr:rowOff>0</xdr:rowOff>
    </xdr:from>
    <xdr:to>
      <xdr:col>14</xdr:col>
      <xdr:colOff>251460</xdr:colOff>
      <xdr:row>6</xdr:row>
      <xdr:rowOff>60960</xdr:rowOff>
    </xdr:to>
    <xdr:sp macro="" textlink="">
      <xdr:nvSpPr>
        <xdr:cNvPr id="2" name="TextBox 1">
          <a:extLst>
            <a:ext uri="{FF2B5EF4-FFF2-40B4-BE49-F238E27FC236}">
              <a16:creationId xmlns:a16="http://schemas.microsoft.com/office/drawing/2014/main" id="{B53466FB-263B-40F7-B519-960FA2069FAA}"/>
            </a:ext>
          </a:extLst>
        </xdr:cNvPr>
        <xdr:cNvSpPr txBox="1"/>
      </xdr:nvSpPr>
      <xdr:spPr>
        <a:xfrm>
          <a:off x="3842381" y="381000"/>
          <a:ext cx="2981329" cy="822960"/>
        </a:xfrm>
        <a:prstGeom prst="roundRect">
          <a:avLst/>
        </a:prstGeom>
        <a:solidFill>
          <a:srgbClr val="FFFFCC"/>
        </a:solidFill>
        <a:ln w="1" cmpd="sng">
          <a:solidFill>
            <a:schemeClr val="lt1">
              <a:shade val="50000"/>
            </a:schemeClr>
          </a:solidFill>
        </a:ln>
        <a:effectLst>
          <a:outerShdw blurRad="63500" dist="37357" dir="2700000" rotWithShape="0">
            <a:scrgbClr r="0" g="0" b="0"/>
          </a:outerShdw>
        </a:effectLst>
      </xdr:spPr>
      <xdr:style>
        <a:lnRef idx="0">
          <a:scrgbClr r="0" g="0" b="0"/>
        </a:lnRef>
        <a:fillRef idx="0">
          <a:scrgbClr r="0" g="0" b="0"/>
        </a:fillRef>
        <a:effectRef idx="0">
          <a:scrgbClr r="0" g="0" b="0"/>
        </a:effectRef>
        <a:fontRef idx="minor">
          <a:schemeClr val="dk1"/>
        </a:fontRef>
      </xdr:style>
      <xdr:txBody>
        <a:bodyPr vertOverflow="clip" horzOverflow="clip" vert="horz" wrap="square" lIns="25400" tIns="25400" rIns="25400" bIns="25400" rtlCol="0" anchor="t">
          <a:noAutofit/>
        </a:bodyPr>
        <a:lstStyle/>
        <a:p>
          <a:r>
            <a:rPr lang="en-AU" sz="1100">
              <a:latin typeface="Arial" panose="020B0604020202020204" pitchFamily="34" charset="0"/>
            </a:rPr>
            <a:t>Mean = 1063.4±4.2  [0.40%]  95% conf.
Wtd by data-pt errs only, 0 of 28 rej.
MSWD = 3.7, probability = 0.000</a:t>
          </a:r>
        </a:p>
      </xdr:txBody>
    </xdr:sp>
    <xdr:clientData/>
  </xdr:twoCellAnchor>
  <xdr:twoCellAnchor>
    <xdr:from>
      <xdr:col>7</xdr:col>
      <xdr:colOff>0</xdr:colOff>
      <xdr:row>76</xdr:row>
      <xdr:rowOff>0</xdr:rowOff>
    </xdr:from>
    <xdr:to>
      <xdr:col>13</xdr:col>
      <xdr:colOff>45720</xdr:colOff>
      <xdr:row>80</xdr:row>
      <xdr:rowOff>43160</xdr:rowOff>
    </xdr:to>
    <xdr:sp macro="" textlink="">
      <xdr:nvSpPr>
        <xdr:cNvPr id="3" name="TextBox 2">
          <a:extLst>
            <a:ext uri="{FF2B5EF4-FFF2-40B4-BE49-F238E27FC236}">
              <a16:creationId xmlns:a16="http://schemas.microsoft.com/office/drawing/2014/main" id="{7FC72A88-081D-4C2E-877E-621B20962765}"/>
            </a:ext>
          </a:extLst>
        </xdr:cNvPr>
        <xdr:cNvSpPr txBox="1"/>
      </xdr:nvSpPr>
      <xdr:spPr>
        <a:xfrm>
          <a:off x="3838575" y="14478000"/>
          <a:ext cx="2388870" cy="805160"/>
        </a:xfrm>
        <a:prstGeom prst="roundRect">
          <a:avLst/>
        </a:prstGeom>
        <a:solidFill>
          <a:srgbClr val="FFFFCC"/>
        </a:solidFill>
        <a:ln w="1" cmpd="sng">
          <a:solidFill>
            <a:schemeClr val="lt1">
              <a:shade val="50000"/>
            </a:schemeClr>
          </a:solidFill>
        </a:ln>
        <a:effectLst>
          <a:outerShdw blurRad="63500" dist="37357" dir="2700000" rotWithShape="0">
            <a:scrgbClr r="0" g="0" b="0"/>
          </a:outerShdw>
        </a:effectLst>
      </xdr:spPr>
      <xdr:style>
        <a:lnRef idx="0">
          <a:scrgbClr r="0" g="0" b="0"/>
        </a:lnRef>
        <a:fillRef idx="0">
          <a:scrgbClr r="0" g="0" b="0"/>
        </a:fillRef>
        <a:effectRef idx="0">
          <a:scrgbClr r="0" g="0" b="0"/>
        </a:effectRef>
        <a:fontRef idx="minor">
          <a:schemeClr val="dk1"/>
        </a:fontRef>
      </xdr:style>
      <xdr:txBody>
        <a:bodyPr vertOverflow="clip" horzOverflow="clip" vert="horz" wrap="square" lIns="25400" tIns="25400" rIns="25400" bIns="25400" rtlCol="0" anchor="t">
          <a:spAutoFit/>
        </a:bodyPr>
        <a:lstStyle/>
        <a:p>
          <a:r>
            <a:rPr lang="en-AU" sz="1100">
              <a:latin typeface="Arial" panose="020B0604020202020204" pitchFamily="34" charset="0"/>
            </a:rPr>
            <a:t>Mean = 419.9±3.3  [0.78%]  95% conf.
Wtd by data-pt errs only, 0 of 7 rej.
MSWD = 2.2, probability = 0.040</a:t>
          </a:r>
        </a:p>
      </xdr:txBody>
    </xdr:sp>
    <xdr:clientData/>
  </xdr:twoCellAnchor>
  <xdr:twoCellAnchor editAs="oneCell">
    <xdr:from>
      <xdr:col>9</xdr:col>
      <xdr:colOff>0</xdr:colOff>
      <xdr:row>8</xdr:row>
      <xdr:rowOff>0</xdr:rowOff>
    </xdr:from>
    <xdr:to>
      <xdr:col>20</xdr:col>
      <xdr:colOff>162878</xdr:colOff>
      <xdr:row>14</xdr:row>
      <xdr:rowOff>74762</xdr:rowOff>
    </xdr:to>
    <xdr:sp macro="" textlink="">
      <xdr:nvSpPr>
        <xdr:cNvPr id="4" name="Text 10">
          <a:extLst>
            <a:ext uri="{FF2B5EF4-FFF2-40B4-BE49-F238E27FC236}">
              <a16:creationId xmlns:a16="http://schemas.microsoft.com/office/drawing/2014/main" id="{821E2D8E-D381-4D2C-A1F7-BF64D589922F}"/>
            </a:ext>
          </a:extLst>
        </xdr:cNvPr>
        <xdr:cNvSpPr>
          <a:spLocks noChangeArrowheads="1"/>
        </xdr:cNvSpPr>
      </xdr:nvSpPr>
      <xdr:spPr bwMode="auto">
        <a:xfrm>
          <a:off x="4619625" y="1524000"/>
          <a:ext cx="4458653" cy="1217762"/>
        </a:xfrm>
        <a:prstGeom prst="roundRect">
          <a:avLst>
            <a:gd name="adj" fmla="val 16667"/>
          </a:avLst>
        </a:prstGeom>
        <a:solidFill>
          <a:srgbClr val="CCFFCC"/>
        </a:solidFill>
        <a:ln w="1">
          <a:solidFill>
            <a:srgbClr val="000000"/>
          </a:solidFill>
          <a:round/>
          <a:headEnd/>
          <a:tailEnd/>
        </a:ln>
        <a:effectLst>
          <a:outerShdw dist="107763" dir="2700000" algn="ctr" rotWithShape="0">
            <a:srgbClr val="000000"/>
          </a:outerShdw>
        </a:effectLst>
      </xdr:spPr>
      <xdr:txBody>
        <a:bodyPr vertOverflow="clip" wrap="square" lIns="27432" tIns="22860" rIns="0" bIns="0" anchor="t" upright="1"/>
        <a:lstStyle/>
        <a:p>
          <a:pPr algn="l" rtl="0">
            <a:defRPr sz="1000"/>
          </a:pPr>
          <a:r>
            <a:rPr lang="en-AU" sz="1100" b="1" i="0" u="none" strike="noStrike" baseline="0">
              <a:solidFill>
                <a:srgbClr val="000000"/>
              </a:solidFill>
              <a:latin typeface="Arial"/>
              <a:cs typeface="Arial"/>
            </a:rPr>
            <a:t>91500 - Primary Standard:</a:t>
          </a:r>
        </a:p>
        <a:p>
          <a:pPr algn="l" rtl="0">
            <a:defRPr sz="1000"/>
          </a:pPr>
          <a:r>
            <a:rPr lang="en-AU" sz="1100" b="0" i="0" u="none" strike="noStrike" baseline="0">
              <a:solidFill>
                <a:srgbClr val="000000"/>
              </a:solidFill>
              <a:latin typeface="Arial"/>
              <a:cs typeface="Arial"/>
            </a:rPr>
            <a:t>Recommended age 206Pb /238U 1063.51+/-0.39 Ma (TIMS)</a:t>
          </a:r>
        </a:p>
        <a:p>
          <a:pPr algn="l" rtl="0">
            <a:defRPr sz="1000"/>
          </a:pPr>
          <a:r>
            <a:rPr lang="en-AU" sz="1100" b="0" i="0" u="none" strike="noStrike" baseline="0">
              <a:solidFill>
                <a:srgbClr val="000000"/>
              </a:solidFill>
              <a:latin typeface="Arial"/>
              <a:cs typeface="Arial"/>
            </a:rPr>
            <a:t>207Pb/206Pb age: 1066.01 +/- 0.61</a:t>
          </a:r>
        </a:p>
        <a:p>
          <a:pPr algn="l" rtl="0">
            <a:defRPr sz="1000"/>
          </a:pPr>
          <a:r>
            <a:rPr lang="en-AU" sz="1100" b="0" i="0" u="none" strike="noStrike" baseline="0">
              <a:solidFill>
                <a:srgbClr val="000000"/>
              </a:solidFill>
              <a:latin typeface="Arial"/>
              <a:cs typeface="Arial"/>
            </a:rPr>
            <a:t>Horstworod  et al. 2016. </a:t>
          </a:r>
        </a:p>
        <a:p>
          <a:pPr algn="l" rtl="0">
            <a:defRPr sz="1000"/>
          </a:pPr>
          <a:r>
            <a:rPr lang="en-AU" sz="1100" b="0" i="0" u="none" strike="noStrike" baseline="0">
              <a:solidFill>
                <a:srgbClr val="000000"/>
              </a:solidFill>
              <a:latin typeface="Arial"/>
              <a:cs typeface="Arial"/>
            </a:rPr>
            <a:t>Geostandards and Geoanalytical Research, Vol 40, Issue 3, p. 311-332</a:t>
          </a:r>
        </a:p>
        <a:p>
          <a:pPr algn="l" rtl="0">
            <a:defRPr sz="1000"/>
          </a:pPr>
          <a:endParaRPr lang="en-AU" sz="1100" b="0" i="0" u="none" strike="noStrike" baseline="0">
            <a:solidFill>
              <a:srgbClr val="000000"/>
            </a:solidFill>
            <a:latin typeface="Arial"/>
            <a:cs typeface="Arial"/>
          </a:endParaRPr>
        </a:p>
      </xdr:txBody>
    </xdr:sp>
    <xdr:clientData/>
  </xdr:twoCellAnchor>
  <xdr:twoCellAnchor editAs="oneCell">
    <xdr:from>
      <xdr:col>13</xdr:col>
      <xdr:colOff>243840</xdr:colOff>
      <xdr:row>63</xdr:row>
      <xdr:rowOff>129540</xdr:rowOff>
    </xdr:from>
    <xdr:to>
      <xdr:col>23</xdr:col>
      <xdr:colOff>81915</xdr:colOff>
      <xdr:row>68</xdr:row>
      <xdr:rowOff>135890</xdr:rowOff>
    </xdr:to>
    <xdr:sp macro="" textlink="">
      <xdr:nvSpPr>
        <xdr:cNvPr id="5" name="Text 10">
          <a:extLst>
            <a:ext uri="{FF2B5EF4-FFF2-40B4-BE49-F238E27FC236}">
              <a16:creationId xmlns:a16="http://schemas.microsoft.com/office/drawing/2014/main" id="{B102EF34-340C-457A-AA05-CA91DD2569F9}"/>
            </a:ext>
          </a:extLst>
        </xdr:cNvPr>
        <xdr:cNvSpPr>
          <a:spLocks noChangeArrowheads="1"/>
        </xdr:cNvSpPr>
      </xdr:nvSpPr>
      <xdr:spPr bwMode="auto">
        <a:xfrm>
          <a:off x="6425565" y="12131040"/>
          <a:ext cx="3895725" cy="958850"/>
        </a:xfrm>
        <a:prstGeom prst="roundRect">
          <a:avLst>
            <a:gd name="adj" fmla="val 16667"/>
          </a:avLst>
        </a:prstGeom>
        <a:solidFill>
          <a:srgbClr val="CCFFCC"/>
        </a:solidFill>
        <a:ln w="1">
          <a:solidFill>
            <a:srgbClr val="000000"/>
          </a:solidFill>
          <a:round/>
          <a:headEnd/>
          <a:tailEnd/>
        </a:ln>
        <a:effectLst>
          <a:outerShdw dist="107763" dir="2700000" algn="ctr" rotWithShape="0">
            <a:srgbClr val="000000"/>
          </a:outerShdw>
        </a:effectLst>
      </xdr:spPr>
      <xdr:txBody>
        <a:bodyPr vertOverflow="clip" wrap="square" lIns="27432" tIns="22860" rIns="0" bIns="0" anchor="t" upright="1"/>
        <a:lstStyle/>
        <a:p>
          <a:pPr algn="l" rtl="0">
            <a:defRPr sz="1000"/>
          </a:pPr>
          <a:r>
            <a:rPr lang="en-AU" sz="1100" b="1" i="0" u="none" strike="noStrike" baseline="0">
              <a:solidFill>
                <a:srgbClr val="000000"/>
              </a:solidFill>
              <a:latin typeface="Arial"/>
              <a:cs typeface="Arial"/>
            </a:rPr>
            <a:t>Plesovice</a:t>
          </a:r>
        </a:p>
        <a:p>
          <a:pPr algn="l" rtl="0">
            <a:defRPr sz="1000"/>
          </a:pPr>
          <a:r>
            <a:rPr lang="en-AU" sz="1100" b="0" i="0" u="none" strike="noStrike" baseline="0">
              <a:solidFill>
                <a:srgbClr val="000000"/>
              </a:solidFill>
              <a:latin typeface="Arial"/>
              <a:cs typeface="Arial"/>
            </a:rPr>
            <a:t>Recommended age 206Pb /238U 337.13  ± 0.37 Ma (TIMS)</a:t>
          </a:r>
        </a:p>
        <a:p>
          <a:pPr algn="l" rtl="0">
            <a:defRPr sz="1000"/>
          </a:pPr>
          <a:r>
            <a:rPr lang="en-AU" sz="1100" b="0" i="0" u="none" strike="noStrike" baseline="0">
              <a:solidFill>
                <a:srgbClr val="000000"/>
              </a:solidFill>
              <a:latin typeface="Arial"/>
              <a:cs typeface="Arial"/>
            </a:rPr>
            <a:t>Slama et al. 2008</a:t>
          </a:r>
        </a:p>
        <a:p>
          <a:pPr algn="l" rtl="0">
            <a:defRPr sz="1000"/>
          </a:pPr>
          <a:r>
            <a:rPr lang="en-AU" sz="1100" b="0" i="0" u="none" strike="noStrike" baseline="0">
              <a:solidFill>
                <a:srgbClr val="000000"/>
              </a:solidFill>
              <a:latin typeface="Arial"/>
              <a:cs typeface="Arial"/>
            </a:rPr>
            <a:t>Chem. Geol. 249 1-35</a:t>
          </a:r>
        </a:p>
        <a:p>
          <a:pPr algn="l" rtl="0">
            <a:defRPr sz="1000"/>
          </a:pPr>
          <a:endParaRPr lang="en-AU" sz="1100" b="0" i="0" u="none" strike="noStrike" baseline="0">
            <a:solidFill>
              <a:srgbClr val="000000"/>
            </a:solidFill>
            <a:latin typeface="Arial"/>
            <a:cs typeface="Arial"/>
          </a:endParaRPr>
        </a:p>
      </xdr:txBody>
    </xdr:sp>
    <xdr:clientData/>
  </xdr:twoCellAnchor>
  <xdr:twoCellAnchor editAs="oneCell">
    <xdr:from>
      <xdr:col>13</xdr:col>
      <xdr:colOff>121920</xdr:colOff>
      <xdr:row>76</xdr:row>
      <xdr:rowOff>20320</xdr:rowOff>
    </xdr:from>
    <xdr:to>
      <xdr:col>20</xdr:col>
      <xdr:colOff>442912</xdr:colOff>
      <xdr:row>80</xdr:row>
      <xdr:rowOff>73463</xdr:rowOff>
    </xdr:to>
    <xdr:sp macro="" textlink="">
      <xdr:nvSpPr>
        <xdr:cNvPr id="6" name="Text 2">
          <a:extLst>
            <a:ext uri="{FF2B5EF4-FFF2-40B4-BE49-F238E27FC236}">
              <a16:creationId xmlns:a16="http://schemas.microsoft.com/office/drawing/2014/main" id="{39FB6A75-DC16-40BD-93D9-ACFEA63D6613}"/>
            </a:ext>
          </a:extLst>
        </xdr:cNvPr>
        <xdr:cNvSpPr>
          <a:spLocks noChangeArrowheads="1"/>
        </xdr:cNvSpPr>
      </xdr:nvSpPr>
      <xdr:spPr bwMode="auto">
        <a:xfrm>
          <a:off x="6303645" y="14498320"/>
          <a:ext cx="3054667" cy="815143"/>
        </a:xfrm>
        <a:prstGeom prst="roundRect">
          <a:avLst>
            <a:gd name="adj" fmla="val 16667"/>
          </a:avLst>
        </a:prstGeom>
        <a:solidFill>
          <a:srgbClr val="CCFFCC"/>
        </a:solidFill>
        <a:ln w="1">
          <a:solidFill>
            <a:srgbClr val="000000"/>
          </a:solidFill>
          <a:round/>
          <a:headEnd/>
          <a:tailEnd/>
        </a:ln>
        <a:effectLst>
          <a:outerShdw dist="107763" dir="2700000" algn="ctr" rotWithShape="0">
            <a:srgbClr val="000000"/>
          </a:outerShdw>
        </a:effectLst>
      </xdr:spPr>
      <xdr:txBody>
        <a:bodyPr vertOverflow="clip" wrap="square" lIns="27432" tIns="22860" rIns="0" bIns="0" anchor="t" upright="1"/>
        <a:lstStyle/>
        <a:p>
          <a:pPr algn="l" rtl="0">
            <a:lnSpc>
              <a:spcPts val="1100"/>
            </a:lnSpc>
            <a:defRPr sz="1000"/>
          </a:pPr>
          <a:r>
            <a:rPr lang="en-AU" sz="1100" b="1" i="0" u="none" strike="noStrike" baseline="0">
              <a:solidFill>
                <a:srgbClr val="000000"/>
              </a:solidFill>
              <a:latin typeface="Arial"/>
              <a:cs typeface="Arial"/>
            </a:rPr>
            <a:t>Temora</a:t>
          </a:r>
        </a:p>
        <a:p>
          <a:pPr algn="l" rtl="0">
            <a:lnSpc>
              <a:spcPts val="1000"/>
            </a:lnSpc>
            <a:defRPr sz="1000"/>
          </a:pPr>
          <a:r>
            <a:rPr lang="en-AU" sz="1100" b="0" i="0" u="none" strike="noStrike" baseline="0">
              <a:solidFill>
                <a:srgbClr val="000000"/>
              </a:solidFill>
              <a:latin typeface="Arial"/>
              <a:cs typeface="Arial"/>
            </a:rPr>
            <a:t>Recommended age 416.8+/-1.1 Ma (TIMS)</a:t>
          </a:r>
        </a:p>
        <a:p>
          <a:pPr algn="l" rtl="0">
            <a:lnSpc>
              <a:spcPts val="1000"/>
            </a:lnSpc>
            <a:defRPr sz="1000"/>
          </a:pPr>
          <a:r>
            <a:rPr lang="en-AU" sz="1100" b="0" i="0" u="none" strike="noStrike" baseline="0">
              <a:solidFill>
                <a:srgbClr val="000000"/>
              </a:solidFill>
              <a:latin typeface="Arial"/>
              <a:cs typeface="Arial"/>
            </a:rPr>
            <a:t>(Black et al 2003, Chem. Geol, 200 155-170)</a:t>
          </a:r>
        </a:p>
      </xdr:txBody>
    </xdr:sp>
    <xdr:clientData/>
  </xdr:twoCellAnchor>
  <xdr:twoCellAnchor>
    <xdr:from>
      <xdr:col>7</xdr:col>
      <xdr:colOff>0</xdr:colOff>
      <xdr:row>64</xdr:row>
      <xdr:rowOff>0</xdr:rowOff>
    </xdr:from>
    <xdr:to>
      <xdr:col>13</xdr:col>
      <xdr:colOff>78508</xdr:colOff>
      <xdr:row>67</xdr:row>
      <xdr:rowOff>59258</xdr:rowOff>
    </xdr:to>
    <xdr:sp macro="" textlink="">
      <xdr:nvSpPr>
        <xdr:cNvPr id="7" name="TextBox 6">
          <a:extLst>
            <a:ext uri="{FF2B5EF4-FFF2-40B4-BE49-F238E27FC236}">
              <a16:creationId xmlns:a16="http://schemas.microsoft.com/office/drawing/2014/main" id="{F56C1161-1D88-4314-82F8-FD73C57229D3}"/>
            </a:ext>
          </a:extLst>
        </xdr:cNvPr>
        <xdr:cNvSpPr txBox="1"/>
      </xdr:nvSpPr>
      <xdr:spPr>
        <a:xfrm>
          <a:off x="3838575" y="12192000"/>
          <a:ext cx="2421658" cy="630758"/>
        </a:xfrm>
        <a:prstGeom prst="roundRect">
          <a:avLst/>
        </a:prstGeom>
        <a:solidFill>
          <a:srgbClr val="FFFFCC"/>
        </a:solidFill>
        <a:ln w="1" cmpd="sng">
          <a:solidFill>
            <a:schemeClr val="lt1">
              <a:shade val="50000"/>
            </a:schemeClr>
          </a:solidFill>
        </a:ln>
        <a:effectLst>
          <a:outerShdw blurRad="63500" dist="37357" dir="2700000" rotWithShape="0">
            <a:scrgbClr r="0" g="0" b="0"/>
          </a:outerShdw>
        </a:effectLst>
      </xdr:spPr>
      <xdr:style>
        <a:lnRef idx="0">
          <a:scrgbClr r="0" g="0" b="0"/>
        </a:lnRef>
        <a:fillRef idx="0">
          <a:scrgbClr r="0" g="0" b="0"/>
        </a:fillRef>
        <a:effectRef idx="0">
          <a:scrgbClr r="0" g="0" b="0"/>
        </a:effectRef>
        <a:fontRef idx="minor">
          <a:schemeClr val="dk1"/>
        </a:fontRef>
      </xdr:style>
      <xdr:txBody>
        <a:bodyPr vertOverflow="clip" horzOverflow="clip" vert="horz" wrap="none" lIns="25400" tIns="25400" rIns="25400" bIns="25400" rtlCol="0" anchor="t">
          <a:spAutoFit/>
        </a:bodyPr>
        <a:lstStyle/>
        <a:p>
          <a:r>
            <a:rPr lang="en-AU" sz="1100">
              <a:latin typeface="Arial" panose="020B0604020202020204" pitchFamily="34" charset="0"/>
            </a:rPr>
            <a:t>Mean = 340.2±2.4  [0.70%]  95% conf.
Wtd by data-pt errs only, 0 of 8 rej.
MSWD = 0.23, probability = 0.98</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0.11065</cdr:x>
      <cdr:y>0.36893</cdr:y>
    </cdr:from>
    <cdr:to>
      <cdr:x>0.15596</cdr:x>
      <cdr:y>0.55184</cdr:y>
    </cdr:to>
    <cdr:sp macro="" textlink="">
      <cdr:nvSpPr>
        <cdr:cNvPr id="2" name="YaxisName"/>
        <cdr:cNvSpPr txBox="1"/>
      </cdr:nvSpPr>
      <cdr:spPr>
        <a:xfrm xmlns:a="http://schemas.openxmlformats.org/drawingml/2006/main">
          <a:off x="1027172" y="2233876"/>
          <a:ext cx="420628" cy="1107547"/>
        </a:xfrm>
        <a:prstGeom xmlns:a="http://schemas.openxmlformats.org/drawingml/2006/main" prst="rect">
          <a:avLst/>
        </a:prstGeom>
      </cdr:spPr>
      <cdr:txBody>
        <a:bodyPr xmlns:a="http://schemas.openxmlformats.org/drawingml/2006/main" vertOverflow="clip" vert="vert270" wrap="none" rtlCol="0">
          <a:spAutoFit/>
        </a:bodyPr>
        <a:lstStyle xmlns:a="http://schemas.openxmlformats.org/drawingml/2006/main"/>
        <a:p xmlns:a="http://schemas.openxmlformats.org/drawingml/2006/main">
          <a:r>
            <a:rPr lang="en-AU" sz="1600" baseline="30000">
              <a:latin typeface="Arial" panose="020B0604020202020204" pitchFamily="34" charset="0"/>
            </a:rPr>
            <a:t>207</a:t>
          </a:r>
          <a:r>
            <a:rPr lang="en-AU" sz="1600">
              <a:latin typeface="Arial" panose="020B0604020202020204" pitchFamily="34" charset="0"/>
            </a:rPr>
            <a:t>Pb/</a:t>
          </a:r>
          <a:r>
            <a:rPr lang="en-AU" sz="1600" baseline="30000">
              <a:latin typeface="Arial" panose="020B0604020202020204" pitchFamily="34" charset="0"/>
            </a:rPr>
            <a:t>206</a:t>
          </a:r>
          <a:r>
            <a:rPr lang="en-AU" sz="1600">
              <a:latin typeface="Arial" panose="020B0604020202020204" pitchFamily="34" charset="0"/>
            </a:rPr>
            <a:t>Pb</a:t>
          </a:r>
        </a:p>
      </cdr:txBody>
    </cdr:sp>
  </cdr:relSizeAnchor>
  <cdr:relSizeAnchor xmlns:cdr="http://schemas.openxmlformats.org/drawingml/2006/chartDrawing">
    <cdr:from>
      <cdr:x>0.42794</cdr:x>
      <cdr:y>0.85785</cdr:y>
    </cdr:from>
    <cdr:to>
      <cdr:x>0.54612</cdr:x>
      <cdr:y>0.91207</cdr:y>
    </cdr:to>
    <cdr:sp macro="" textlink="">
      <cdr:nvSpPr>
        <cdr:cNvPr id="3" name="XaxisName"/>
        <cdr:cNvSpPr txBox="1"/>
      </cdr:nvSpPr>
      <cdr:spPr>
        <a:xfrm xmlns:a="http://schemas.openxmlformats.org/drawingml/2006/main">
          <a:off x="3972652" y="5194300"/>
          <a:ext cx="1097095" cy="328295"/>
        </a:xfrm>
        <a:prstGeom xmlns:a="http://schemas.openxmlformats.org/drawingml/2006/main" prst="rect">
          <a:avLst/>
        </a:prstGeom>
      </cdr:spPr>
      <cdr:txBody>
        <a:bodyPr xmlns:a="http://schemas.openxmlformats.org/drawingml/2006/main" vertOverflow="clip" vert="horz" wrap="none" rtlCol="0">
          <a:spAutoFit/>
        </a:bodyPr>
        <a:lstStyle xmlns:a="http://schemas.openxmlformats.org/drawingml/2006/main"/>
        <a:p xmlns:a="http://schemas.openxmlformats.org/drawingml/2006/main">
          <a:r>
            <a:rPr lang="en-AU" sz="1600" baseline="30000">
              <a:latin typeface="Arial" panose="020B0604020202020204" pitchFamily="34" charset="0"/>
            </a:rPr>
            <a:t>238</a:t>
          </a:r>
          <a:r>
            <a:rPr lang="en-AU" sz="1600">
              <a:latin typeface="Arial" panose="020B0604020202020204" pitchFamily="34" charset="0"/>
            </a:rPr>
            <a:t>U/</a:t>
          </a:r>
          <a:r>
            <a:rPr lang="en-AU" sz="1600" baseline="30000">
              <a:latin typeface="Arial" panose="020B0604020202020204" pitchFamily="34" charset="0"/>
            </a:rPr>
            <a:t>206</a:t>
          </a:r>
          <a:r>
            <a:rPr lang="en-AU" sz="1600">
              <a:latin typeface="Arial" panose="020B0604020202020204" pitchFamily="34" charset="0"/>
            </a:rPr>
            <a:t>Pb</a:t>
          </a:r>
        </a:p>
      </cdr:txBody>
    </cdr:sp>
  </cdr:relSizeAnchor>
  <cdr:relSizeAnchor xmlns:cdr="http://schemas.openxmlformats.org/drawingml/2006/chartDrawing">
    <cdr:from>
      <cdr:x>0.70853</cdr:x>
      <cdr:y>0.7245</cdr:y>
    </cdr:from>
    <cdr:to>
      <cdr:x>0.73036</cdr:x>
      <cdr:y>0.77115</cdr:y>
    </cdr:to>
    <cdr:sp macro="" textlink="">
      <cdr:nvSpPr>
        <cdr:cNvPr id="4" name="PlotDat3_11|1~1_2T"/>
        <cdr:cNvSpPr txBox="1"/>
      </cdr:nvSpPr>
      <cdr:spPr>
        <a:xfrm xmlns:a="http://schemas.openxmlformats.org/drawingml/2006/main" rot="16332675">
          <a:off x="6537594" y="4426764"/>
          <a:ext cx="282449" cy="202684"/>
        </a:xfrm>
        <a:prstGeom xmlns:a="http://schemas.openxmlformats.org/drawingml/2006/main" prst="rect">
          <a:avLst/>
        </a:prstGeom>
        <a:solidFill xmlns:a="http://schemas.openxmlformats.org/drawingml/2006/main">
          <a:srgbClr val="E3E3E3"/>
        </a:solidFill>
      </cdr:spPr>
      <cdr:txBody>
        <a:bodyPr xmlns:a="http://schemas.openxmlformats.org/drawingml/2006/main" vertOverflow="clip" vert="horz" wrap="none" lIns="12700" tIns="12700" rIns="12700" bIns="12700" rtlCol="0">
          <a:spAutoFit/>
        </a:bodyPr>
        <a:lstStyle xmlns:a="http://schemas.openxmlformats.org/drawingml/2006/main"/>
        <a:p xmlns:a="http://schemas.openxmlformats.org/drawingml/2006/main">
          <a:pPr algn="ctr"/>
          <a:r>
            <a:rPr lang="en-AU" sz="1200">
              <a:latin typeface="Arial" panose="020B0604020202020204" pitchFamily="34" charset="0"/>
            </a:rPr>
            <a:t>420</a:t>
          </a:r>
        </a:p>
      </cdr:txBody>
    </cdr:sp>
  </cdr:relSizeAnchor>
  <cdr:relSizeAnchor xmlns:cdr="http://schemas.openxmlformats.org/drawingml/2006/chartDrawing">
    <cdr:from>
      <cdr:x>0.6009</cdr:x>
      <cdr:y>0.71722</cdr:y>
    </cdr:from>
    <cdr:to>
      <cdr:x>0.62273</cdr:x>
      <cdr:y>0.76387</cdr:y>
    </cdr:to>
    <cdr:sp macro="" textlink="">
      <cdr:nvSpPr>
        <cdr:cNvPr id="5" name="PlotDat3_11|2~2_2T"/>
        <cdr:cNvSpPr txBox="1"/>
      </cdr:nvSpPr>
      <cdr:spPr>
        <a:xfrm xmlns:a="http://schemas.openxmlformats.org/drawingml/2006/main" rot="16363138">
          <a:off x="5538415" y="4382688"/>
          <a:ext cx="282449" cy="202684"/>
        </a:xfrm>
        <a:prstGeom xmlns:a="http://schemas.openxmlformats.org/drawingml/2006/main" prst="rect">
          <a:avLst/>
        </a:prstGeom>
        <a:solidFill xmlns:a="http://schemas.openxmlformats.org/drawingml/2006/main">
          <a:srgbClr val="E3E3E3"/>
        </a:solidFill>
      </cdr:spPr>
      <cdr:txBody>
        <a:bodyPr xmlns:a="http://schemas.openxmlformats.org/drawingml/2006/main" vertOverflow="clip" vert="horz" wrap="none" lIns="12700" tIns="12700" rIns="12700" bIns="12700" rtlCol="0">
          <a:spAutoFit/>
        </a:bodyPr>
        <a:lstStyle xmlns:a="http://schemas.openxmlformats.org/drawingml/2006/main"/>
        <a:p xmlns:a="http://schemas.openxmlformats.org/drawingml/2006/main">
          <a:pPr algn="ctr"/>
          <a:r>
            <a:rPr lang="en-AU" sz="1200">
              <a:latin typeface="Arial" panose="020B0604020202020204" pitchFamily="34" charset="0"/>
            </a:rPr>
            <a:t>460</a:t>
          </a:r>
        </a:p>
      </cdr:txBody>
    </cdr:sp>
  </cdr:relSizeAnchor>
  <cdr:relSizeAnchor xmlns:cdr="http://schemas.openxmlformats.org/drawingml/2006/chartDrawing">
    <cdr:from>
      <cdr:x>0.51043</cdr:x>
      <cdr:y>0.70975</cdr:y>
    </cdr:from>
    <cdr:to>
      <cdr:x>0.53227</cdr:x>
      <cdr:y>0.7564</cdr:y>
    </cdr:to>
    <cdr:sp macro="" textlink="">
      <cdr:nvSpPr>
        <cdr:cNvPr id="6" name="PlotDat3_11|3~3_2T"/>
        <cdr:cNvSpPr txBox="1"/>
      </cdr:nvSpPr>
      <cdr:spPr>
        <a:xfrm xmlns:a="http://schemas.openxmlformats.org/drawingml/2006/main" rot="16397567">
          <a:off x="4698609" y="4337467"/>
          <a:ext cx="282449" cy="202684"/>
        </a:xfrm>
        <a:prstGeom xmlns:a="http://schemas.openxmlformats.org/drawingml/2006/main" prst="rect">
          <a:avLst/>
        </a:prstGeom>
        <a:solidFill xmlns:a="http://schemas.openxmlformats.org/drawingml/2006/main">
          <a:srgbClr val="E3E3E3"/>
        </a:solidFill>
      </cdr:spPr>
      <cdr:txBody>
        <a:bodyPr xmlns:a="http://schemas.openxmlformats.org/drawingml/2006/main" vertOverflow="clip" vert="horz" wrap="none" lIns="12700" tIns="12700" rIns="12700" bIns="12700" rtlCol="0">
          <a:spAutoFit/>
        </a:bodyPr>
        <a:lstStyle xmlns:a="http://schemas.openxmlformats.org/drawingml/2006/main"/>
        <a:p xmlns:a="http://schemas.openxmlformats.org/drawingml/2006/main">
          <a:pPr algn="ctr"/>
          <a:r>
            <a:rPr lang="en-AU" sz="1200">
              <a:latin typeface="Arial" panose="020B0604020202020204" pitchFamily="34" charset="0"/>
            </a:rPr>
            <a:t>500</a:t>
          </a:r>
        </a:p>
      </cdr:txBody>
    </cdr:sp>
  </cdr:relSizeAnchor>
  <cdr:relSizeAnchor xmlns:cdr="http://schemas.openxmlformats.org/drawingml/2006/chartDrawing">
    <cdr:from>
      <cdr:x>0.43331</cdr:x>
      <cdr:y>0.70209</cdr:y>
    </cdr:from>
    <cdr:to>
      <cdr:x>0.45515</cdr:x>
      <cdr:y>0.74874</cdr:y>
    </cdr:to>
    <cdr:sp macro="" textlink="">
      <cdr:nvSpPr>
        <cdr:cNvPr id="7" name="PlotDat3_11|4~4_2T"/>
        <cdr:cNvSpPr txBox="1"/>
      </cdr:nvSpPr>
      <cdr:spPr>
        <a:xfrm xmlns:a="http://schemas.openxmlformats.org/drawingml/2006/main" rot="16436195">
          <a:off x="3982690" y="4291066"/>
          <a:ext cx="282449" cy="202684"/>
        </a:xfrm>
        <a:prstGeom xmlns:a="http://schemas.openxmlformats.org/drawingml/2006/main" prst="rect">
          <a:avLst/>
        </a:prstGeom>
        <a:solidFill xmlns:a="http://schemas.openxmlformats.org/drawingml/2006/main">
          <a:srgbClr val="E3E3E3"/>
        </a:solidFill>
      </cdr:spPr>
      <cdr:txBody>
        <a:bodyPr xmlns:a="http://schemas.openxmlformats.org/drawingml/2006/main" vertOverflow="clip" vert="horz" wrap="none" lIns="12700" tIns="12700" rIns="12700" bIns="12700" rtlCol="0">
          <a:spAutoFit/>
        </a:bodyPr>
        <a:lstStyle xmlns:a="http://schemas.openxmlformats.org/drawingml/2006/main"/>
        <a:p xmlns:a="http://schemas.openxmlformats.org/drawingml/2006/main">
          <a:pPr algn="ctr"/>
          <a:r>
            <a:rPr lang="en-AU" sz="1200">
              <a:latin typeface="Arial" panose="020B0604020202020204" pitchFamily="34" charset="0"/>
            </a:rPr>
            <a:t>540</a:t>
          </a:r>
        </a:p>
      </cdr:txBody>
    </cdr:sp>
  </cdr:relSizeAnchor>
  <cdr:relSizeAnchor xmlns:cdr="http://schemas.openxmlformats.org/drawingml/2006/chartDrawing">
    <cdr:from>
      <cdr:x>0.36677</cdr:x>
      <cdr:y>0.69423</cdr:y>
    </cdr:from>
    <cdr:to>
      <cdr:x>0.3886</cdr:x>
      <cdr:y>0.74087</cdr:y>
    </cdr:to>
    <cdr:sp macro="" textlink="">
      <cdr:nvSpPr>
        <cdr:cNvPr id="8" name="PlotDat3_11|5~5_2T"/>
        <cdr:cNvSpPr txBox="1"/>
      </cdr:nvSpPr>
      <cdr:spPr>
        <a:xfrm xmlns:a="http://schemas.openxmlformats.org/drawingml/2006/main" rot="16479263">
          <a:off x="3364957" y="4243438"/>
          <a:ext cx="282449" cy="202684"/>
        </a:xfrm>
        <a:prstGeom xmlns:a="http://schemas.openxmlformats.org/drawingml/2006/main" prst="rect">
          <a:avLst/>
        </a:prstGeom>
        <a:solidFill xmlns:a="http://schemas.openxmlformats.org/drawingml/2006/main">
          <a:srgbClr val="E3E3E3"/>
        </a:solidFill>
      </cdr:spPr>
      <cdr:txBody>
        <a:bodyPr xmlns:a="http://schemas.openxmlformats.org/drawingml/2006/main" vertOverflow="clip" vert="horz" wrap="none" lIns="12700" tIns="12700" rIns="12700" bIns="12700" rtlCol="0">
          <a:spAutoFit/>
        </a:bodyPr>
        <a:lstStyle xmlns:a="http://schemas.openxmlformats.org/drawingml/2006/main"/>
        <a:p xmlns:a="http://schemas.openxmlformats.org/drawingml/2006/main">
          <a:pPr algn="ctr"/>
          <a:r>
            <a:rPr lang="en-AU" sz="1200">
              <a:latin typeface="Arial" panose="020B0604020202020204" pitchFamily="34" charset="0"/>
            </a:rPr>
            <a:t>580</a:t>
          </a:r>
        </a:p>
      </cdr:txBody>
    </cdr:sp>
  </cdr:relSizeAnchor>
  <cdr:relSizeAnchor xmlns:cdr="http://schemas.openxmlformats.org/drawingml/2006/chartDrawing">
    <cdr:from>
      <cdr:x>0.30875</cdr:x>
      <cdr:y>0.68615</cdr:y>
    </cdr:from>
    <cdr:to>
      <cdr:x>0.33058</cdr:x>
      <cdr:y>0.7328</cdr:y>
    </cdr:to>
    <cdr:sp macro="" textlink="">
      <cdr:nvSpPr>
        <cdr:cNvPr id="9" name="PlotDat3_11|6~6_2T"/>
        <cdr:cNvSpPr txBox="1"/>
      </cdr:nvSpPr>
      <cdr:spPr>
        <a:xfrm xmlns:a="http://schemas.openxmlformats.org/drawingml/2006/main" rot="16527012">
          <a:off x="2826340" y="4194541"/>
          <a:ext cx="282449" cy="202684"/>
        </a:xfrm>
        <a:prstGeom xmlns:a="http://schemas.openxmlformats.org/drawingml/2006/main" prst="rect">
          <a:avLst/>
        </a:prstGeom>
        <a:solidFill xmlns:a="http://schemas.openxmlformats.org/drawingml/2006/main">
          <a:srgbClr val="E3E3E3"/>
        </a:solidFill>
      </cdr:spPr>
      <cdr:txBody>
        <a:bodyPr xmlns:a="http://schemas.openxmlformats.org/drawingml/2006/main" vertOverflow="clip" vert="horz" wrap="none" lIns="12700" tIns="12700" rIns="12700" bIns="12700" rtlCol="0">
          <a:spAutoFit/>
        </a:bodyPr>
        <a:lstStyle xmlns:a="http://schemas.openxmlformats.org/drawingml/2006/main"/>
        <a:p xmlns:a="http://schemas.openxmlformats.org/drawingml/2006/main">
          <a:pPr algn="ctr"/>
          <a:r>
            <a:rPr lang="en-AU" sz="1200">
              <a:latin typeface="Arial" panose="020B0604020202020204" pitchFamily="34" charset="0"/>
            </a:rPr>
            <a:t>620</a:t>
          </a:r>
        </a:p>
      </cdr:txBody>
    </cdr:sp>
  </cdr:relSizeAnchor>
  <cdr:relSizeAnchor xmlns:cdr="http://schemas.openxmlformats.org/drawingml/2006/chartDrawing">
    <cdr:from>
      <cdr:x>0.2577</cdr:x>
      <cdr:y>0.67786</cdr:y>
    </cdr:from>
    <cdr:to>
      <cdr:x>0.27953</cdr:x>
      <cdr:y>0.7245</cdr:y>
    </cdr:to>
    <cdr:sp macro="" textlink="">
      <cdr:nvSpPr>
        <cdr:cNvPr id="10" name="PlotDat3_11|7~7_2T"/>
        <cdr:cNvSpPr txBox="1"/>
      </cdr:nvSpPr>
      <cdr:spPr>
        <a:xfrm xmlns:a="http://schemas.openxmlformats.org/drawingml/2006/main" rot="16579680">
          <a:off x="2352385" y="4144328"/>
          <a:ext cx="282449" cy="202684"/>
        </a:xfrm>
        <a:prstGeom xmlns:a="http://schemas.openxmlformats.org/drawingml/2006/main" prst="rect">
          <a:avLst/>
        </a:prstGeom>
        <a:solidFill xmlns:a="http://schemas.openxmlformats.org/drawingml/2006/main">
          <a:srgbClr val="E3E3E3"/>
        </a:solidFill>
      </cdr:spPr>
      <cdr:txBody>
        <a:bodyPr xmlns:a="http://schemas.openxmlformats.org/drawingml/2006/main" vertOverflow="clip" vert="horz" wrap="none" lIns="12700" tIns="12700" rIns="12700" bIns="12700" rtlCol="0">
          <a:spAutoFit/>
        </a:bodyPr>
        <a:lstStyle xmlns:a="http://schemas.openxmlformats.org/drawingml/2006/main"/>
        <a:p xmlns:a="http://schemas.openxmlformats.org/drawingml/2006/main">
          <a:pPr algn="ctr"/>
          <a:r>
            <a:rPr lang="en-AU" sz="1200">
              <a:latin typeface="Arial" panose="020B0604020202020204" pitchFamily="34" charset="0"/>
            </a:rPr>
            <a:t>660</a:t>
          </a:r>
        </a:p>
      </cdr:txBody>
    </cdr:sp>
  </cdr:relSizeAnchor>
  <cdr:relSizeAnchor xmlns:cdr="http://schemas.openxmlformats.org/drawingml/2006/chartDrawing">
    <cdr:from>
      <cdr:x>0.60321</cdr:x>
      <cdr:y>0.05739</cdr:y>
    </cdr:from>
    <cdr:to>
      <cdr:x>0.81262</cdr:x>
      <cdr:y>0.09858</cdr:y>
    </cdr:to>
    <cdr:sp macro="" textlink="">
      <cdr:nvSpPr>
        <cdr:cNvPr id="11" name="ErrorSize"/>
        <cdr:cNvSpPr txBox="1"/>
      </cdr:nvSpPr>
      <cdr:spPr>
        <a:xfrm xmlns:a="http://schemas.openxmlformats.org/drawingml/2006/main">
          <a:off x="5599806" y="347473"/>
          <a:ext cx="1943994" cy="249427"/>
        </a:xfrm>
        <a:prstGeom xmlns:a="http://schemas.openxmlformats.org/drawingml/2006/main" prst="rect">
          <a:avLst/>
        </a:prstGeom>
      </cdr:spPr>
      <cdr:txBody>
        <a:bodyPr xmlns:a="http://schemas.openxmlformats.org/drawingml/2006/main" vertOverflow="clip" vert="horz" wrap="none" rtlCol="0" anchor="b">
          <a:spAutoFit/>
        </a:bodyPr>
        <a:lstStyle xmlns:a="http://schemas.openxmlformats.org/drawingml/2006/main"/>
        <a:p xmlns:a="http://schemas.openxmlformats.org/drawingml/2006/main">
          <a:pPr algn="r"/>
          <a:r>
            <a:rPr lang="en-AU" sz="1000">
              <a:latin typeface="Arial" panose="020B0604020202020204" pitchFamily="34" charset="0"/>
            </a:rPr>
            <a:t>data-point error crosses are 1</a:t>
          </a:r>
          <a:r>
            <a:rPr lang="en-AU" sz="1000">
              <a:latin typeface="Symbol" panose="05050102010706020507" pitchFamily="18" charset="2"/>
            </a:rPr>
            <a:t>s</a:t>
          </a:r>
        </a:p>
      </cdr:txBody>
    </cdr:sp>
  </cdr:relSizeAnchor>
  <cdr:relSizeAnchor xmlns:cdr="http://schemas.openxmlformats.org/drawingml/2006/chartDrawing">
    <cdr:from>
      <cdr:x>0.6861</cdr:x>
      <cdr:y>0.12794</cdr:y>
    </cdr:from>
    <cdr:to>
      <cdr:x>0.79213</cdr:x>
      <cdr:y>0.24451</cdr:y>
    </cdr:to>
    <cdr:sp macro="" textlink="">
      <cdr:nvSpPr>
        <cdr:cNvPr id="12" name="ChartResBox"/>
        <cdr:cNvSpPr txBox="1"/>
      </cdr:nvSpPr>
      <cdr:spPr>
        <a:xfrm xmlns:a="http://schemas.openxmlformats.org/drawingml/2006/main">
          <a:off x="6358049" y="774700"/>
          <a:ext cx="982551" cy="705798"/>
        </a:xfrm>
        <a:prstGeom xmlns:a="http://schemas.openxmlformats.org/drawingml/2006/main" prst="roundRect">
          <a:avLst/>
        </a:prstGeom>
        <a:solidFill xmlns:a="http://schemas.openxmlformats.org/drawingml/2006/main">
          <a:srgbClr val="FFFFFF"/>
        </a:solidFill>
        <a:ln xmlns:a="http://schemas.openxmlformats.org/drawingml/2006/main" w="1">
          <a:solidFill>
            <a:srgbClr val="000000"/>
          </a:solidFill>
          <a:prstDash val="solid"/>
        </a:ln>
        <a:effectLst xmlns:a="http://schemas.openxmlformats.org/drawingml/2006/main">
          <a:prstShdw prst="shdw6" dist="107763" dir="2700000">
            <a:srgbClr val="787878">
              <a:alpha val="50000"/>
            </a:srgbClr>
          </a:prstShdw>
        </a:effectLst>
      </cdr:spPr>
      <cdr:txBody>
        <a:bodyPr xmlns:a="http://schemas.openxmlformats.org/drawingml/2006/main" vertOverflow="clip" vert="horz" wrap="none" lIns="25400" tIns="25400" rIns="25400" bIns="25400" rtlCol="0">
          <a:spAutoFit/>
        </a:bodyPr>
        <a:lstStyle xmlns:a="http://schemas.openxmlformats.org/drawingml/2006/main"/>
        <a:p xmlns:a="http://schemas.openxmlformats.org/drawingml/2006/main">
          <a:pPr algn="ctr"/>
          <a:r>
            <a:rPr lang="en-AU" sz="1100">
              <a:latin typeface="Arial" panose="020B0604020202020204" pitchFamily="34" charset="0"/>
            </a:rPr>
            <a:t>Intercept</a:t>
          </a:r>
          <a:r>
            <a:rPr lang="en-AU" sz="1300">
              <a:latin typeface="Arial" panose="020B0604020202020204" pitchFamily="34" charset="0"/>
            </a:rPr>
            <a:t> </a:t>
          </a:r>
          <a:r>
            <a:rPr lang="en-AU" sz="1100">
              <a:latin typeface="Arial" panose="020B0604020202020204" pitchFamily="34" charset="0"/>
            </a:rPr>
            <a:t>at 
501.0±4.8</a:t>
          </a:r>
          <a:r>
            <a:rPr lang="en-AU" sz="1300">
              <a:latin typeface="Arial" panose="020B0604020202020204" pitchFamily="34" charset="0"/>
            </a:rPr>
            <a:t> </a:t>
          </a:r>
          <a:r>
            <a:rPr lang="en-AU" sz="1100">
              <a:latin typeface="Arial" panose="020B0604020202020204" pitchFamily="34" charset="0"/>
            </a:rPr>
            <a:t>Ma
MSWD</a:t>
          </a:r>
          <a:r>
            <a:rPr lang="en-AU" sz="1300">
              <a:latin typeface="Arial" panose="020B0604020202020204" pitchFamily="34" charset="0"/>
            </a:rPr>
            <a:t> </a:t>
          </a:r>
          <a:r>
            <a:rPr lang="en-AU" sz="1100">
              <a:latin typeface="Arial" panose="020B0604020202020204" pitchFamily="34" charset="0"/>
            </a:rPr>
            <a:t>= 1.7</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310872" cy="6084186"/>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0.11065</cdr:x>
      <cdr:y>0.36893</cdr:y>
    </cdr:from>
    <cdr:to>
      <cdr:x>0.15596</cdr:x>
      <cdr:y>0.55184</cdr:y>
    </cdr:to>
    <cdr:sp macro="" textlink="">
      <cdr:nvSpPr>
        <cdr:cNvPr id="2" name="YaxisName"/>
        <cdr:cNvSpPr txBox="1"/>
      </cdr:nvSpPr>
      <cdr:spPr>
        <a:xfrm xmlns:a="http://schemas.openxmlformats.org/drawingml/2006/main">
          <a:off x="1027172" y="2233876"/>
          <a:ext cx="420628" cy="1107547"/>
        </a:xfrm>
        <a:prstGeom xmlns:a="http://schemas.openxmlformats.org/drawingml/2006/main" prst="rect">
          <a:avLst/>
        </a:prstGeom>
      </cdr:spPr>
      <cdr:txBody>
        <a:bodyPr xmlns:a="http://schemas.openxmlformats.org/drawingml/2006/main" vertOverflow="clip" vert="vert270" wrap="none" rtlCol="0">
          <a:spAutoFit/>
        </a:bodyPr>
        <a:lstStyle xmlns:a="http://schemas.openxmlformats.org/drawingml/2006/main"/>
        <a:p xmlns:a="http://schemas.openxmlformats.org/drawingml/2006/main">
          <a:r>
            <a:rPr lang="en-AU" sz="1600" baseline="30000">
              <a:latin typeface="Arial" panose="020B0604020202020204" pitchFamily="34" charset="0"/>
            </a:rPr>
            <a:t>207</a:t>
          </a:r>
          <a:r>
            <a:rPr lang="en-AU" sz="1600">
              <a:latin typeface="Arial" panose="020B0604020202020204" pitchFamily="34" charset="0"/>
            </a:rPr>
            <a:t>Pb/</a:t>
          </a:r>
          <a:r>
            <a:rPr lang="en-AU" sz="1600" baseline="30000">
              <a:latin typeface="Arial" panose="020B0604020202020204" pitchFamily="34" charset="0"/>
            </a:rPr>
            <a:t>206</a:t>
          </a:r>
          <a:r>
            <a:rPr lang="en-AU" sz="1600">
              <a:latin typeface="Arial" panose="020B0604020202020204" pitchFamily="34" charset="0"/>
            </a:rPr>
            <a:t>Pb</a:t>
          </a:r>
        </a:p>
      </cdr:txBody>
    </cdr:sp>
  </cdr:relSizeAnchor>
  <cdr:relSizeAnchor xmlns:cdr="http://schemas.openxmlformats.org/drawingml/2006/chartDrawing">
    <cdr:from>
      <cdr:x>0.43272</cdr:x>
      <cdr:y>0.85785</cdr:y>
    </cdr:from>
    <cdr:to>
      <cdr:x>0.5509</cdr:x>
      <cdr:y>0.91207</cdr:y>
    </cdr:to>
    <cdr:sp macro="" textlink="">
      <cdr:nvSpPr>
        <cdr:cNvPr id="3" name="XaxisName"/>
        <cdr:cNvSpPr txBox="1"/>
      </cdr:nvSpPr>
      <cdr:spPr>
        <a:xfrm xmlns:a="http://schemas.openxmlformats.org/drawingml/2006/main">
          <a:off x="4017102" y="5194300"/>
          <a:ext cx="1097095" cy="328295"/>
        </a:xfrm>
        <a:prstGeom xmlns:a="http://schemas.openxmlformats.org/drawingml/2006/main" prst="rect">
          <a:avLst/>
        </a:prstGeom>
      </cdr:spPr>
      <cdr:txBody>
        <a:bodyPr xmlns:a="http://schemas.openxmlformats.org/drawingml/2006/main" vertOverflow="clip" vert="horz" wrap="none" rtlCol="0">
          <a:spAutoFit/>
        </a:bodyPr>
        <a:lstStyle xmlns:a="http://schemas.openxmlformats.org/drawingml/2006/main"/>
        <a:p xmlns:a="http://schemas.openxmlformats.org/drawingml/2006/main">
          <a:r>
            <a:rPr lang="en-AU" sz="1600" baseline="30000">
              <a:latin typeface="Arial" panose="020B0604020202020204" pitchFamily="34" charset="0"/>
            </a:rPr>
            <a:t>238</a:t>
          </a:r>
          <a:r>
            <a:rPr lang="en-AU" sz="1600">
              <a:latin typeface="Arial" panose="020B0604020202020204" pitchFamily="34" charset="0"/>
            </a:rPr>
            <a:t>U/</a:t>
          </a:r>
          <a:r>
            <a:rPr lang="en-AU" sz="1600" baseline="30000">
              <a:latin typeface="Arial" panose="020B0604020202020204" pitchFamily="34" charset="0"/>
            </a:rPr>
            <a:t>206</a:t>
          </a:r>
          <a:r>
            <a:rPr lang="en-AU" sz="1600">
              <a:latin typeface="Arial" panose="020B0604020202020204" pitchFamily="34" charset="0"/>
            </a:rPr>
            <a:t>Pb</a:t>
          </a:r>
        </a:p>
      </cdr:txBody>
    </cdr:sp>
  </cdr:relSizeAnchor>
  <cdr:relSizeAnchor xmlns:cdr="http://schemas.openxmlformats.org/drawingml/2006/chartDrawing">
    <cdr:from>
      <cdr:x>0.68381</cdr:x>
      <cdr:y>0.58696</cdr:y>
    </cdr:from>
    <cdr:to>
      <cdr:x>0.70564</cdr:x>
      <cdr:y>0.6336</cdr:y>
    </cdr:to>
    <cdr:sp macro="" textlink="">
      <cdr:nvSpPr>
        <cdr:cNvPr id="4" name="PlotDat4_11|1~1_2T"/>
        <cdr:cNvSpPr txBox="1"/>
      </cdr:nvSpPr>
      <cdr:spPr>
        <a:xfrm xmlns:a="http://schemas.openxmlformats.org/drawingml/2006/main" rot="16432872">
          <a:off x="6308125" y="3593924"/>
          <a:ext cx="282449" cy="202684"/>
        </a:xfrm>
        <a:prstGeom xmlns:a="http://schemas.openxmlformats.org/drawingml/2006/main" prst="rect">
          <a:avLst/>
        </a:prstGeom>
        <a:solidFill xmlns:a="http://schemas.openxmlformats.org/drawingml/2006/main">
          <a:srgbClr val="E3E3E3"/>
        </a:solidFill>
      </cdr:spPr>
      <cdr:txBody>
        <a:bodyPr xmlns:a="http://schemas.openxmlformats.org/drawingml/2006/main" vertOverflow="clip" vert="horz" wrap="none" lIns="12700" tIns="12700" rIns="12700" bIns="12700" rtlCol="0">
          <a:spAutoFit/>
        </a:bodyPr>
        <a:lstStyle xmlns:a="http://schemas.openxmlformats.org/drawingml/2006/main"/>
        <a:p xmlns:a="http://schemas.openxmlformats.org/drawingml/2006/main">
          <a:pPr algn="ctr"/>
          <a:r>
            <a:rPr lang="en-AU" sz="1200">
              <a:latin typeface="Arial" panose="020B0604020202020204" pitchFamily="34" charset="0"/>
            </a:rPr>
            <a:t>460</a:t>
          </a:r>
        </a:p>
      </cdr:txBody>
    </cdr:sp>
  </cdr:relSizeAnchor>
  <cdr:relSizeAnchor xmlns:cdr="http://schemas.openxmlformats.org/drawingml/2006/chartDrawing">
    <cdr:from>
      <cdr:x>0.55057</cdr:x>
      <cdr:y>0.57152</cdr:y>
    </cdr:from>
    <cdr:to>
      <cdr:x>0.5724</cdr:x>
      <cdr:y>0.61816</cdr:y>
    </cdr:to>
    <cdr:sp macro="" textlink="">
      <cdr:nvSpPr>
        <cdr:cNvPr id="5" name="PlotDat4_11|2~2_2T"/>
        <cdr:cNvSpPr txBox="1"/>
      </cdr:nvSpPr>
      <cdr:spPr>
        <a:xfrm xmlns:a="http://schemas.openxmlformats.org/drawingml/2006/main" rot="16456674">
          <a:off x="5071219" y="3500435"/>
          <a:ext cx="282449" cy="202684"/>
        </a:xfrm>
        <a:prstGeom xmlns:a="http://schemas.openxmlformats.org/drawingml/2006/main" prst="rect">
          <a:avLst/>
        </a:prstGeom>
        <a:solidFill xmlns:a="http://schemas.openxmlformats.org/drawingml/2006/main">
          <a:srgbClr val="E3E3E3"/>
        </a:solidFill>
      </cdr:spPr>
      <cdr:txBody>
        <a:bodyPr xmlns:a="http://schemas.openxmlformats.org/drawingml/2006/main" vertOverflow="clip" vert="horz" wrap="none" lIns="12700" tIns="12700" rIns="12700" bIns="12700" rtlCol="0">
          <a:spAutoFit/>
        </a:bodyPr>
        <a:lstStyle xmlns:a="http://schemas.openxmlformats.org/drawingml/2006/main"/>
        <a:p xmlns:a="http://schemas.openxmlformats.org/drawingml/2006/main">
          <a:pPr algn="ctr"/>
          <a:r>
            <a:rPr lang="en-AU" sz="1200">
              <a:latin typeface="Arial" panose="020B0604020202020204" pitchFamily="34" charset="0"/>
            </a:rPr>
            <a:t>480</a:t>
          </a:r>
        </a:p>
      </cdr:txBody>
    </cdr:sp>
  </cdr:relSizeAnchor>
  <cdr:relSizeAnchor xmlns:cdr="http://schemas.openxmlformats.org/drawingml/2006/chartDrawing">
    <cdr:from>
      <cdr:x>0.42797</cdr:x>
      <cdr:y>0.55588</cdr:y>
    </cdr:from>
    <cdr:to>
      <cdr:x>0.4498</cdr:x>
      <cdr:y>0.60253</cdr:y>
    </cdr:to>
    <cdr:sp macro="" textlink="">
      <cdr:nvSpPr>
        <cdr:cNvPr id="6" name="PlotDat4_11|3~3_2T"/>
        <cdr:cNvSpPr txBox="1"/>
      </cdr:nvSpPr>
      <cdr:spPr>
        <a:xfrm xmlns:a="http://schemas.openxmlformats.org/drawingml/2006/main" rot="16481915">
          <a:off x="3933098" y="3405753"/>
          <a:ext cx="282449" cy="202684"/>
        </a:xfrm>
        <a:prstGeom xmlns:a="http://schemas.openxmlformats.org/drawingml/2006/main" prst="rect">
          <a:avLst/>
        </a:prstGeom>
        <a:solidFill xmlns:a="http://schemas.openxmlformats.org/drawingml/2006/main">
          <a:srgbClr val="E3E3E3"/>
        </a:solidFill>
      </cdr:spPr>
      <cdr:txBody>
        <a:bodyPr xmlns:a="http://schemas.openxmlformats.org/drawingml/2006/main" vertOverflow="clip" vert="horz" wrap="none" lIns="12700" tIns="12700" rIns="12700" bIns="12700" rtlCol="0">
          <a:spAutoFit/>
        </a:bodyPr>
        <a:lstStyle xmlns:a="http://schemas.openxmlformats.org/drawingml/2006/main"/>
        <a:p xmlns:a="http://schemas.openxmlformats.org/drawingml/2006/main">
          <a:pPr algn="ctr"/>
          <a:r>
            <a:rPr lang="en-AU" sz="1200">
              <a:latin typeface="Arial" panose="020B0604020202020204" pitchFamily="34" charset="0"/>
            </a:rPr>
            <a:t>500</a:t>
          </a:r>
        </a:p>
      </cdr:txBody>
    </cdr:sp>
  </cdr:relSizeAnchor>
  <cdr:relSizeAnchor xmlns:cdr="http://schemas.openxmlformats.org/drawingml/2006/chartDrawing">
    <cdr:from>
      <cdr:x>0.31478</cdr:x>
      <cdr:y>0.54004</cdr:y>
    </cdr:from>
    <cdr:to>
      <cdr:x>0.33662</cdr:x>
      <cdr:y>0.58669</cdr:y>
    </cdr:to>
    <cdr:sp macro="" textlink="">
      <cdr:nvSpPr>
        <cdr:cNvPr id="7" name="PlotDat4_11|4~4_2T"/>
        <cdr:cNvSpPr txBox="1"/>
      </cdr:nvSpPr>
      <cdr:spPr>
        <a:xfrm xmlns:a="http://schemas.openxmlformats.org/drawingml/2006/main" rot="16508635">
          <a:off x="2882352" y="3309861"/>
          <a:ext cx="282449" cy="202684"/>
        </a:xfrm>
        <a:prstGeom xmlns:a="http://schemas.openxmlformats.org/drawingml/2006/main" prst="rect">
          <a:avLst/>
        </a:prstGeom>
        <a:solidFill xmlns:a="http://schemas.openxmlformats.org/drawingml/2006/main">
          <a:srgbClr val="E3E3E3"/>
        </a:solidFill>
      </cdr:spPr>
      <cdr:txBody>
        <a:bodyPr xmlns:a="http://schemas.openxmlformats.org/drawingml/2006/main" vertOverflow="clip" vert="horz" wrap="none" lIns="12700" tIns="12700" rIns="12700" bIns="12700" rtlCol="0">
          <a:spAutoFit/>
        </a:bodyPr>
        <a:lstStyle xmlns:a="http://schemas.openxmlformats.org/drawingml/2006/main"/>
        <a:p xmlns:a="http://schemas.openxmlformats.org/drawingml/2006/main">
          <a:pPr algn="ctr"/>
          <a:r>
            <a:rPr lang="en-AU" sz="1200">
              <a:latin typeface="Arial" panose="020B0604020202020204" pitchFamily="34" charset="0"/>
            </a:rPr>
            <a:t>520</a:t>
          </a:r>
        </a:p>
      </cdr:txBody>
    </cdr:sp>
  </cdr:relSizeAnchor>
  <cdr:relSizeAnchor xmlns:cdr="http://schemas.openxmlformats.org/drawingml/2006/chartDrawing">
    <cdr:from>
      <cdr:x>0.59637</cdr:x>
      <cdr:y>0.05739</cdr:y>
    </cdr:from>
    <cdr:to>
      <cdr:x>0.80578</cdr:x>
      <cdr:y>0.09858</cdr:y>
    </cdr:to>
    <cdr:sp macro="" textlink="">
      <cdr:nvSpPr>
        <cdr:cNvPr id="8" name="ErrorSize"/>
        <cdr:cNvSpPr txBox="1"/>
      </cdr:nvSpPr>
      <cdr:spPr>
        <a:xfrm xmlns:a="http://schemas.openxmlformats.org/drawingml/2006/main">
          <a:off x="5536306" y="347473"/>
          <a:ext cx="1943994" cy="249427"/>
        </a:xfrm>
        <a:prstGeom xmlns:a="http://schemas.openxmlformats.org/drawingml/2006/main" prst="rect">
          <a:avLst/>
        </a:prstGeom>
      </cdr:spPr>
      <cdr:txBody>
        <a:bodyPr xmlns:a="http://schemas.openxmlformats.org/drawingml/2006/main" vertOverflow="clip" vert="horz" wrap="none" rtlCol="0" anchor="b">
          <a:spAutoFit/>
        </a:bodyPr>
        <a:lstStyle xmlns:a="http://schemas.openxmlformats.org/drawingml/2006/main"/>
        <a:p xmlns:a="http://schemas.openxmlformats.org/drawingml/2006/main">
          <a:pPr algn="r"/>
          <a:r>
            <a:rPr lang="en-AU" sz="1000">
              <a:latin typeface="Arial" panose="020B0604020202020204" pitchFamily="34" charset="0"/>
            </a:rPr>
            <a:t>data-point error crosses are 1</a:t>
          </a:r>
          <a:r>
            <a:rPr lang="en-AU" sz="1000">
              <a:latin typeface="Symbol" panose="05050102010706020507" pitchFamily="18" charset="2"/>
            </a:rPr>
            <a:t>s</a:t>
          </a:r>
        </a:p>
      </cdr:txBody>
    </cdr:sp>
  </cdr:relSizeAnchor>
  <cdr:relSizeAnchor xmlns:cdr="http://schemas.openxmlformats.org/drawingml/2006/chartDrawing">
    <cdr:from>
      <cdr:x>0.56766</cdr:x>
      <cdr:y>0.1293</cdr:y>
    </cdr:from>
    <cdr:to>
      <cdr:x>0.67582</cdr:x>
      <cdr:y>0.24586</cdr:y>
    </cdr:to>
    <cdr:sp macro="" textlink="">
      <cdr:nvSpPr>
        <cdr:cNvPr id="10" name="ChartResBox@"/>
        <cdr:cNvSpPr txBox="1"/>
      </cdr:nvSpPr>
      <cdr:spPr>
        <a:xfrm xmlns:a="http://schemas.openxmlformats.org/drawingml/2006/main">
          <a:off x="5269752" y="782894"/>
          <a:ext cx="1004048" cy="705798"/>
        </a:xfrm>
        <a:prstGeom xmlns:a="http://schemas.openxmlformats.org/drawingml/2006/main" prst="roundRect">
          <a:avLst/>
        </a:prstGeom>
        <a:solidFill xmlns:a="http://schemas.openxmlformats.org/drawingml/2006/main">
          <a:srgbClr val="FFFFFF"/>
        </a:solidFill>
        <a:ln xmlns:a="http://schemas.openxmlformats.org/drawingml/2006/main" w="1">
          <a:solidFill>
            <a:srgbClr val="000000"/>
          </a:solidFill>
          <a:prstDash val="solid"/>
        </a:ln>
        <a:effectLst xmlns:a="http://schemas.openxmlformats.org/drawingml/2006/main">
          <a:prstShdw prst="shdw6" dist="107763" dir="2700000">
            <a:srgbClr val="787878">
              <a:alpha val="50000"/>
            </a:srgbClr>
          </a:prstShdw>
        </a:effectLst>
      </cdr:spPr>
      <cdr:txBody>
        <a:bodyPr xmlns:a="http://schemas.openxmlformats.org/drawingml/2006/main" vertOverflow="clip" vert="horz" wrap="none" lIns="25400" tIns="25400" rIns="25400" bIns="25400" rtlCol="0">
          <a:spAutoFit/>
        </a:bodyPr>
        <a:lstStyle xmlns:a="http://schemas.openxmlformats.org/drawingml/2006/main"/>
        <a:p xmlns:a="http://schemas.openxmlformats.org/drawingml/2006/main">
          <a:pPr algn="ctr"/>
          <a:r>
            <a:rPr lang="en-AU" sz="1100">
              <a:latin typeface="Arial" panose="020B0604020202020204" pitchFamily="34" charset="0"/>
            </a:rPr>
            <a:t>Intercept</a:t>
          </a:r>
          <a:r>
            <a:rPr lang="en-AU" sz="1300">
              <a:latin typeface="Arial" panose="020B0604020202020204" pitchFamily="34" charset="0"/>
            </a:rPr>
            <a:t> </a:t>
          </a:r>
          <a:r>
            <a:rPr lang="en-AU" sz="1100">
              <a:latin typeface="Arial" panose="020B0604020202020204" pitchFamily="34" charset="0"/>
            </a:rPr>
            <a:t>at 
492.4±3.1</a:t>
          </a:r>
          <a:r>
            <a:rPr lang="en-AU" sz="1300">
              <a:latin typeface="Arial" panose="020B0604020202020204" pitchFamily="34" charset="0"/>
            </a:rPr>
            <a:t> </a:t>
          </a:r>
          <a:r>
            <a:rPr lang="en-AU" sz="1100">
              <a:latin typeface="Arial" panose="020B0604020202020204" pitchFamily="34" charset="0"/>
            </a:rPr>
            <a:t>Ma
MSWD</a:t>
          </a:r>
          <a:r>
            <a:rPr lang="en-AU" sz="1300">
              <a:latin typeface="Arial" panose="020B0604020202020204" pitchFamily="34" charset="0"/>
            </a:rPr>
            <a:t> </a:t>
          </a:r>
          <a:r>
            <a:rPr lang="en-AU" sz="1100">
              <a:latin typeface="Arial" panose="020B0604020202020204" pitchFamily="34" charset="0"/>
            </a:rPr>
            <a:t>= 1.11</a:t>
          </a:r>
        </a:p>
      </cdr:txBody>
    </cdr:sp>
  </cdr:relSizeAnchor>
</c:userShapes>
</file>

<file path=xl/drawings/drawing5.xml><?xml version="1.0" encoding="utf-8"?>
<xdr:wsDr xmlns:xdr="http://schemas.openxmlformats.org/drawingml/2006/spreadsheetDrawing" xmlns:a="http://schemas.openxmlformats.org/drawingml/2006/main">
  <xdr:twoCellAnchor>
    <xdr:from>
      <xdr:col>5</xdr:col>
      <xdr:colOff>358136</xdr:colOff>
      <xdr:row>6</xdr:row>
      <xdr:rowOff>114300</xdr:rowOff>
    </xdr:from>
    <xdr:to>
      <xdr:col>10</xdr:col>
      <xdr:colOff>119455</xdr:colOff>
      <xdr:row>10</xdr:row>
      <xdr:rowOff>170160</xdr:rowOff>
    </xdr:to>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4587236" y="1211580"/>
          <a:ext cx="2809319" cy="787380"/>
        </a:xfrm>
        <a:prstGeom prst="roundRect">
          <a:avLst/>
        </a:prstGeom>
        <a:solidFill>
          <a:srgbClr val="FFFFCC"/>
        </a:solidFill>
        <a:ln w="1" cmpd="sng">
          <a:solidFill>
            <a:schemeClr val="lt1">
              <a:shade val="50000"/>
            </a:schemeClr>
          </a:solidFill>
        </a:ln>
        <a:effectLst>
          <a:outerShdw blurRad="63500" dist="37357" dir="2700000" rotWithShape="0">
            <a:scrgbClr r="0" g="0" b="0"/>
          </a:outerShdw>
        </a:effectLst>
      </xdr:spPr>
      <xdr:style>
        <a:lnRef idx="0">
          <a:scrgbClr r="0" g="0" b="0"/>
        </a:lnRef>
        <a:fillRef idx="0">
          <a:scrgbClr r="0" g="0" b="0"/>
        </a:fillRef>
        <a:effectRef idx="0">
          <a:scrgbClr r="0" g="0" b="0"/>
        </a:effectRef>
        <a:fontRef idx="minor">
          <a:schemeClr val="dk1"/>
        </a:fontRef>
      </xdr:style>
      <xdr:txBody>
        <a:bodyPr vertOverflow="clip" horzOverflow="clip" vert="horz" wrap="none" lIns="25400" tIns="25400" rIns="25400" bIns="25400" rtlCol="0" anchor="t">
          <a:spAutoFit/>
        </a:bodyPr>
        <a:lstStyle/>
        <a:p>
          <a:r>
            <a:rPr lang="en-AU" sz="1100">
              <a:latin typeface="Arial" panose="020B0604020202020204" pitchFamily="34" charset="0"/>
            </a:rPr>
            <a:t>Model 1 Solution   (±95%-conf.) on 9 points
Lower intercept: 501.0±4.8 Ma
Anchored at 207/206 = .869±.01
MSWD = 1.7, Probability of fit = 0.10</a:t>
          </a:r>
        </a:p>
      </xdr:txBody>
    </xdr:sp>
    <xdr:clientData/>
  </xdr:twoCellAnchor>
  <xdr:twoCellAnchor>
    <xdr:from>
      <xdr:col>5</xdr:col>
      <xdr:colOff>0</xdr:colOff>
      <xdr:row>22</xdr:row>
      <xdr:rowOff>91440</xdr:rowOff>
    </xdr:from>
    <xdr:to>
      <xdr:col>9</xdr:col>
      <xdr:colOff>450920</xdr:colOff>
      <xdr:row>26</xdr:row>
      <xdr:rowOff>147300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5280660" y="4480560"/>
          <a:ext cx="2889320" cy="787380"/>
        </a:xfrm>
        <a:prstGeom prst="roundRect">
          <a:avLst/>
        </a:prstGeom>
        <a:solidFill>
          <a:srgbClr val="FFFFCC"/>
        </a:solidFill>
        <a:ln w="1" cmpd="sng">
          <a:solidFill>
            <a:schemeClr val="lt1">
              <a:shade val="50000"/>
            </a:schemeClr>
          </a:solidFill>
        </a:ln>
        <a:effectLst>
          <a:outerShdw blurRad="63500" dist="37357" dir="2700000" rotWithShape="0">
            <a:scrgbClr r="0" g="0" b="0"/>
          </a:outerShdw>
        </a:effectLst>
      </xdr:spPr>
      <xdr:style>
        <a:lnRef idx="0">
          <a:scrgbClr r="0" g="0" b="0"/>
        </a:lnRef>
        <a:fillRef idx="0">
          <a:scrgbClr r="0" g="0" b="0"/>
        </a:fillRef>
        <a:effectRef idx="0">
          <a:scrgbClr r="0" g="0" b="0"/>
        </a:effectRef>
        <a:fontRef idx="minor">
          <a:schemeClr val="dk1"/>
        </a:fontRef>
      </xdr:style>
      <xdr:txBody>
        <a:bodyPr vertOverflow="clip" horzOverflow="clip" vert="horz" wrap="none" lIns="25400" tIns="25400" rIns="25400" bIns="25400" rtlCol="0" anchor="t">
          <a:spAutoFit/>
        </a:bodyPr>
        <a:lstStyle/>
        <a:p>
          <a:r>
            <a:rPr lang="en-AU" sz="1100">
              <a:latin typeface="Arial" panose="020B0604020202020204" pitchFamily="34" charset="0"/>
            </a:rPr>
            <a:t>Model 1 Solution   (±95%-conf.) on 14 points
Lower intercept: 492.4±3.1 Ma
Anchored at 207/206 = .868±.01
MSWD = 1.11, Probability of fit = 0.35</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28</xdr:row>
      <xdr:rowOff>0</xdr:rowOff>
    </xdr:from>
    <xdr:to>
      <xdr:col>9</xdr:col>
      <xdr:colOff>63268</xdr:colOff>
      <xdr:row>31</xdr:row>
      <xdr:rowOff>59258</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3048000" y="5120640"/>
          <a:ext cx="2501668" cy="607898"/>
        </a:xfrm>
        <a:prstGeom prst="roundRect">
          <a:avLst/>
        </a:prstGeom>
        <a:solidFill>
          <a:srgbClr val="FFFFCC"/>
        </a:solidFill>
        <a:ln w="1" cmpd="sng">
          <a:solidFill>
            <a:schemeClr val="lt1">
              <a:shade val="50000"/>
            </a:schemeClr>
          </a:solidFill>
        </a:ln>
        <a:effectLst>
          <a:outerShdw blurRad="63500" dist="37357" dir="2700000" rotWithShape="0">
            <a:scrgbClr r="0" g="0" b="0"/>
          </a:outerShdw>
        </a:effectLst>
      </xdr:spPr>
      <xdr:style>
        <a:lnRef idx="0">
          <a:scrgbClr r="0" g="0" b="0"/>
        </a:lnRef>
        <a:fillRef idx="0">
          <a:scrgbClr r="0" g="0" b="0"/>
        </a:fillRef>
        <a:effectRef idx="0">
          <a:scrgbClr r="0" g="0" b="0"/>
        </a:effectRef>
        <a:fontRef idx="minor">
          <a:schemeClr val="dk1"/>
        </a:fontRef>
      </xdr:style>
      <xdr:txBody>
        <a:bodyPr vertOverflow="clip" horzOverflow="clip" vert="horz" wrap="none" lIns="25400" tIns="25400" rIns="25400" bIns="25400" rtlCol="0" anchor="t">
          <a:spAutoFit/>
        </a:bodyPr>
        <a:lstStyle/>
        <a:p>
          <a:r>
            <a:rPr lang="en-AU" sz="1100">
              <a:latin typeface="Arial" panose="020B0604020202020204" pitchFamily="34" charset="0"/>
            </a:rPr>
            <a:t>Mean = 342.9±2.6  [0.76%]  95% conf.
Wtd by data-pt errs only, 0 of 10 rej.
MSWD = 0.49, probability = 0.89</a:t>
          </a:r>
        </a:p>
      </xdr:txBody>
    </xdr:sp>
    <xdr:clientData/>
  </xdr:twoCellAnchor>
  <xdr:twoCellAnchor>
    <xdr:from>
      <xdr:col>4</xdr:col>
      <xdr:colOff>609596</xdr:colOff>
      <xdr:row>40</xdr:row>
      <xdr:rowOff>0</xdr:rowOff>
    </xdr:from>
    <xdr:to>
      <xdr:col>8</xdr:col>
      <xdr:colOff>592863</xdr:colOff>
      <xdr:row>43</xdr:row>
      <xdr:rowOff>59258</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47996" y="7315200"/>
          <a:ext cx="2421667" cy="607898"/>
        </a:xfrm>
        <a:prstGeom prst="roundRect">
          <a:avLst/>
        </a:prstGeom>
        <a:solidFill>
          <a:srgbClr val="FFFFCC"/>
        </a:solidFill>
        <a:ln w="1" cmpd="sng">
          <a:solidFill>
            <a:schemeClr val="lt1">
              <a:shade val="50000"/>
            </a:schemeClr>
          </a:solidFill>
        </a:ln>
        <a:effectLst>
          <a:outerShdw blurRad="63500" dist="37357" dir="2700000" rotWithShape="0">
            <a:scrgbClr r="0" g="0" b="0"/>
          </a:outerShdw>
        </a:effectLst>
      </xdr:spPr>
      <xdr:style>
        <a:lnRef idx="0">
          <a:scrgbClr r="0" g="0" b="0"/>
        </a:lnRef>
        <a:fillRef idx="0">
          <a:scrgbClr r="0" g="0" b="0"/>
        </a:fillRef>
        <a:effectRef idx="0">
          <a:scrgbClr r="0" g="0" b="0"/>
        </a:effectRef>
        <a:fontRef idx="minor">
          <a:schemeClr val="dk1"/>
        </a:fontRef>
      </xdr:style>
      <xdr:txBody>
        <a:bodyPr vertOverflow="clip" horzOverflow="clip" vert="horz" wrap="none" lIns="25400" tIns="25400" rIns="25400" bIns="25400" rtlCol="0" anchor="t">
          <a:spAutoFit/>
        </a:bodyPr>
        <a:lstStyle/>
        <a:p>
          <a:r>
            <a:rPr lang="en-AU" sz="1100">
              <a:latin typeface="Arial" panose="020B0604020202020204" pitchFamily="34" charset="0"/>
            </a:rPr>
            <a:t>Mean = 417.0±5.3  [1.3%]  95% conf.
Wtd by data-pt errs only, 0 of 5 rej.
MSWD = 0.84, probability = 0.50</a:t>
          </a:r>
        </a:p>
      </xdr:txBody>
    </xdr:sp>
    <xdr:clientData/>
  </xdr:twoCellAnchor>
  <xdr:twoCellAnchor>
    <xdr:from>
      <xdr:col>4</xdr:col>
      <xdr:colOff>609596</xdr:colOff>
      <xdr:row>4</xdr:row>
      <xdr:rowOff>0</xdr:rowOff>
    </xdr:from>
    <xdr:to>
      <xdr:col>9</xdr:col>
      <xdr:colOff>143265</xdr:colOff>
      <xdr:row>7</xdr:row>
      <xdr:rowOff>59258</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3047996" y="731520"/>
          <a:ext cx="2581669" cy="607898"/>
        </a:xfrm>
        <a:prstGeom prst="roundRect">
          <a:avLst/>
        </a:prstGeom>
        <a:solidFill>
          <a:srgbClr val="FFFFCC"/>
        </a:solidFill>
        <a:ln w="1" cmpd="sng">
          <a:solidFill>
            <a:schemeClr val="lt1">
              <a:shade val="50000"/>
            </a:schemeClr>
          </a:solidFill>
        </a:ln>
        <a:effectLst>
          <a:outerShdw blurRad="63500" dist="37357" dir="2700000" rotWithShape="0">
            <a:scrgbClr r="0" g="0" b="0"/>
          </a:outerShdw>
        </a:effectLst>
      </xdr:spPr>
      <xdr:style>
        <a:lnRef idx="0">
          <a:scrgbClr r="0" g="0" b="0"/>
        </a:lnRef>
        <a:fillRef idx="0">
          <a:scrgbClr r="0" g="0" b="0"/>
        </a:fillRef>
        <a:effectRef idx="0">
          <a:scrgbClr r="0" g="0" b="0"/>
        </a:effectRef>
        <a:fontRef idx="minor">
          <a:schemeClr val="dk1"/>
        </a:fontRef>
      </xdr:style>
      <xdr:txBody>
        <a:bodyPr vertOverflow="clip" horzOverflow="clip" vert="horz" wrap="none" lIns="25400" tIns="25400" rIns="25400" bIns="25400" rtlCol="0" anchor="t">
          <a:spAutoFit/>
        </a:bodyPr>
        <a:lstStyle/>
        <a:p>
          <a:r>
            <a:rPr lang="en-AU" sz="1100">
              <a:latin typeface="Arial" panose="020B0604020202020204" pitchFamily="34" charset="0"/>
            </a:rPr>
            <a:t>Mean = 1061.8±8.4  [0.79%]  95% conf.
Wtd by data-pt errs only, 0 of 10 rej.
MSWD = 0.84, probability = 0.58</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17</xdr:row>
      <xdr:rowOff>0</xdr:rowOff>
    </xdr:from>
    <xdr:to>
      <xdr:col>5</xdr:col>
      <xdr:colOff>350520</xdr:colOff>
      <xdr:row>24</xdr:row>
      <xdr:rowOff>167640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0" y="3474720"/>
          <a:ext cx="4914900" cy="1447800"/>
        </a:xfrm>
        <a:prstGeom prst="roundRect">
          <a:avLst/>
        </a:prstGeom>
        <a:solidFill>
          <a:srgbClr val="FFD3FD"/>
        </a:solidFill>
        <a:ln w="1" cmpd="sng">
          <a:solidFill>
            <a:schemeClr val="lt1">
              <a:shade val="50000"/>
            </a:schemeClr>
          </a:solidFill>
        </a:ln>
        <a:effectLst>
          <a:prstShdw prst="shdw6" dist="107763" dir="2700000">
            <a:scrgbClr r="0" g="0" b="0">
              <a:alpha val="50000"/>
            </a:scrgbClr>
          </a:prstShdw>
        </a:effectLst>
      </xdr:spPr>
      <xdr:style>
        <a:lnRef idx="0">
          <a:scrgbClr r="0" g="0" b="0"/>
        </a:lnRef>
        <a:fillRef idx="0">
          <a:scrgbClr r="0" g="0" b="0"/>
        </a:fillRef>
        <a:effectRef idx="0">
          <a:scrgbClr r="0" g="0" b="0"/>
        </a:effectRef>
        <a:fontRef idx="minor">
          <a:schemeClr val="dk1"/>
        </a:fontRef>
      </xdr:style>
      <xdr:txBody>
        <a:bodyPr vertOverflow="clip" vert="horz" wrap="square" lIns="25400" tIns="25400" rIns="25400" bIns="25400" rtlCol="0" anchor="t">
          <a:noAutofit/>
        </a:bodyPr>
        <a:lstStyle/>
        <a:p>
          <a:r>
            <a:rPr lang="en-AU" sz="1400" b="1">
              <a:latin typeface="Times New Roman" pitchFamily="18" charset="0"/>
              <a:cs typeface="Times New Roman" pitchFamily="18" charset="0"/>
            </a:rPr>
            <a:t>*</a:t>
          </a:r>
          <a:r>
            <a:rPr lang="en-AU" sz="1100" b="0">
              <a:latin typeface="Times New Roman" pitchFamily="18" charset="0"/>
              <a:cs typeface="Times New Roman" pitchFamily="18" charset="0"/>
            </a:rPr>
            <a:t>Accuracy of U/Pb age dating by LA-ICP-MS has been shown to be problematic below 1% errors especially for low U and high U zircons (Black et al. 2004 Chem. Geology 2004; Allen and Campbell 2012 Chem. Geology).  Also comparison of different laboratories</a:t>
          </a:r>
          <a:r>
            <a:rPr lang="en-AU" sz="1100" b="0" baseline="0">
              <a:latin typeface="Times New Roman" pitchFamily="18" charset="0"/>
              <a:cs typeface="Times New Roman" pitchFamily="18" charset="0"/>
            </a:rPr>
            <a:t> have shown accuracy  between different labs to be 1 to 3% (</a:t>
          </a:r>
          <a:r>
            <a:rPr lang="en-AU" sz="1100" baseline="0">
              <a:solidFill>
                <a:schemeClr val="dk1"/>
              </a:solidFill>
              <a:latin typeface="+mn-lt"/>
              <a:ea typeface="+mn-ea"/>
              <a:cs typeface="+mn-cs"/>
            </a:rPr>
            <a:t>Klötzli et al., 2009 - Geostandards &amp; Geoanalytical Research). </a:t>
          </a:r>
          <a:r>
            <a:rPr lang="en-AU" sz="1100" b="0">
              <a:latin typeface="Times New Roman" pitchFamily="18" charset="0"/>
              <a:cs typeface="Times New Roman" pitchFamily="18" charset="0"/>
            </a:rPr>
            <a:t>We recommend</a:t>
          </a:r>
          <a:r>
            <a:rPr lang="en-AU" sz="1100" b="0" baseline="0">
              <a:latin typeface="Times New Roman" pitchFamily="18" charset="0"/>
              <a:cs typeface="Times New Roman" pitchFamily="18" charset="0"/>
            </a:rPr>
            <a:t> using a 1% error when the  error from the weighted average of  a sample is less than 1%</a:t>
          </a:r>
          <a:endParaRPr lang="en-AU" sz="1100" b="0">
            <a:latin typeface="Times New Roman" pitchFamily="18" charset="0"/>
            <a:cs typeface="Times New Roman" pitchFamily="18" charset="0"/>
          </a:endParaRPr>
        </a:p>
      </xdr:txBody>
    </xdr:sp>
    <xdr:clientData/>
  </xdr:twoCellAnchor>
  <xdr:twoCellAnchor>
    <xdr:from>
      <xdr:col>8</xdr:col>
      <xdr:colOff>0</xdr:colOff>
      <xdr:row>17</xdr:row>
      <xdr:rowOff>0</xdr:rowOff>
    </xdr:from>
    <xdr:to>
      <xdr:col>22</xdr:col>
      <xdr:colOff>502920</xdr:colOff>
      <xdr:row>89</xdr:row>
      <xdr:rowOff>140349</xdr:rowOff>
    </xdr:to>
    <xdr:sp macro="" textlink="">
      <xdr:nvSpPr>
        <xdr:cNvPr id="5" name="Text 2">
          <a:extLst>
            <a:ext uri="{FF2B5EF4-FFF2-40B4-BE49-F238E27FC236}">
              <a16:creationId xmlns:a16="http://schemas.microsoft.com/office/drawing/2014/main" id="{00000000-0008-0000-0600-000005000000}"/>
            </a:ext>
          </a:extLst>
        </xdr:cNvPr>
        <xdr:cNvSpPr>
          <a:spLocks noChangeArrowheads="1"/>
        </xdr:cNvSpPr>
      </xdr:nvSpPr>
      <xdr:spPr bwMode="auto">
        <a:xfrm>
          <a:off x="6576060" y="3840480"/>
          <a:ext cx="9753600" cy="13307709"/>
        </a:xfrm>
        <a:prstGeom prst="roundRect">
          <a:avLst>
            <a:gd name="adj" fmla="val 16667"/>
          </a:avLst>
        </a:prstGeom>
        <a:solidFill>
          <a:srgbClr val="CCFFCC"/>
        </a:solidFill>
        <a:ln w="1">
          <a:solidFill>
            <a:srgbClr val="000000"/>
          </a:solidFill>
          <a:round/>
          <a:headEnd/>
          <a:tailEnd/>
        </a:ln>
        <a:effectLst>
          <a:outerShdw dist="107763" dir="2700000" algn="ctr" rotWithShape="0">
            <a:srgbClr val="000000"/>
          </a:outerShdw>
        </a:effectLst>
      </xdr:spPr>
      <xdr:txBody>
        <a:bodyPr vertOverflow="clip" wrap="square" lIns="36576" tIns="27432" rIns="0" bIns="0" anchor="t" upright="1"/>
        <a:lstStyle/>
        <a:p>
          <a:pPr algn="l" rtl="0">
            <a:defRPr sz="1000"/>
          </a:pPr>
          <a:r>
            <a:rPr lang="en-AU" sz="1100" b="0" i="0" u="none" strike="noStrike" baseline="0">
              <a:solidFill>
                <a:srgbClr val="000000"/>
              </a:solidFill>
              <a:latin typeface="Arial"/>
              <a:cs typeface="Arial"/>
            </a:rPr>
            <a:t>LA-ICPMS zircon geochronology at the University of Tasmania</a:t>
          </a:r>
        </a:p>
        <a:p>
          <a:pPr algn="l" rtl="0">
            <a:defRPr sz="1000"/>
          </a:pPr>
          <a:r>
            <a:rPr lang="en-AU" sz="1100" b="0" i="0" u="none" strike="noStrike" baseline="0">
              <a:solidFill>
                <a:srgbClr val="000000"/>
              </a:solidFill>
              <a:latin typeface="Arial"/>
              <a:cs typeface="Arial"/>
            </a:rPr>
            <a:t>Sebastien Meffre &amp; Jay Thompson, May 2015</a:t>
          </a:r>
        </a:p>
        <a:p>
          <a:pPr algn="l" rtl="0">
            <a:defRPr sz="1000"/>
          </a:pPr>
          <a:endParaRPr lang="en-AU" sz="1100" b="0" i="0" u="none" strike="noStrike" baseline="0">
            <a:solidFill>
              <a:srgbClr val="000000"/>
            </a:solidFill>
            <a:latin typeface="Arial"/>
            <a:cs typeface="Arial"/>
          </a:endParaRPr>
        </a:p>
        <a:p>
          <a:pPr algn="l" rtl="0">
            <a:defRPr sz="1000"/>
          </a:pPr>
          <a:r>
            <a:rPr lang="en-AU" sz="1100" b="0" i="0" u="none" strike="noStrike" baseline="0">
              <a:solidFill>
                <a:srgbClr val="000000"/>
              </a:solidFill>
              <a:latin typeface="Arial"/>
              <a:cs typeface="Arial"/>
            </a:rPr>
            <a:t>The LA-ICPMS method is now widely used for measuring U, Th and Pb isotopic data (e.g. Fryer et al. 1993; Compston 1999; Black et al. 2003; Kosler &amp; Sylvester 2003, Black et al. 2004; Jackson et al. 2004, Chang et al. 2006 Harley &amp; Kelly 2007). </a:t>
          </a:r>
        </a:p>
        <a:p>
          <a:pPr algn="l" rtl="0">
            <a:defRPr sz="1000"/>
          </a:pPr>
          <a:r>
            <a:rPr lang="en-AU" sz="1100" b="0" i="0" u="none" strike="noStrike" baseline="0">
              <a:solidFill>
                <a:srgbClr val="000000"/>
              </a:solidFill>
              <a:latin typeface="Arial"/>
              <a:cs typeface="Arial"/>
            </a:rPr>
            <a:t>Approximately 200 -400 g of rock was crushed in a Cr-steel ring mill to a grain size &lt;400 micron. Non magnetic heavy minerals were then separated using a gold pan and a Fe-B-Nd hand magnet. The zircons were hand picked from the heavy mineral concentrate under the microscope in cross-polarised transmitted light. The selected crystals were placed on double sided sticky tape and epoxy glue was then poured into a 2.5 cm diameter mould on top of the zircons. The mount was dried for 12 hours and polished using clean sandpaper and a clean polishing lap. The samples were then washed in distilled water in an ultrasonic bath.</a:t>
          </a:r>
        </a:p>
        <a:p>
          <a:pPr algn="l" rtl="0">
            <a:defRPr sz="1000"/>
          </a:pPr>
          <a:r>
            <a:rPr lang="en-AU" sz="1100" b="0" i="0" u="none" strike="noStrike" baseline="0">
              <a:solidFill>
                <a:srgbClr val="000000"/>
              </a:solidFill>
              <a:latin typeface="Arial"/>
              <a:cs typeface="Arial"/>
            </a:rPr>
            <a:t>The analyses in this study were performed on an Agilent 7900 quadrupole ICPMS with a 193 nm Coherent Ar-F excimer  laser and the Resonetics S155 ablation cell at the University of Tasmania in Hobart.  The downhole fractionation, instrument drift and mass bias correction factors for Pb/U ratios on zircons were calculated  using 2 analyses on the primary (91500 standard of Wiendenbeck et al. 1995)  and checked on 1 analysis on each of the secondary standard zircons  (Temora standard of Black et al. 2003 &amp; JG1 of Jackson et al. 2004) analysed at the beginning of the session and every 15 unknown zircons (roughly every 1/2 hour) using the same spot size and conditions as used on the samples. Additional secondary standards (The Mud Tank Zircon of Black &amp; Gulson 1978, Penglai zircons of Li et al. 2010, and the Plesovice zircon of Slama et al. 2008) were also analysed. The correction factor for the 207Pb/206Pb ratio was calculated using  large spots  of NIST610 analysed every 30 unknowns and corrected  using the values recommended by Baker et al. (2004). </a:t>
          </a:r>
        </a:p>
        <a:p>
          <a:pPr algn="l" rtl="0">
            <a:defRPr sz="1000"/>
          </a:pPr>
          <a:r>
            <a:rPr lang="en-AU" sz="1100" b="0" i="0" u="none" strike="noStrike" baseline="0">
              <a:solidFill>
                <a:srgbClr val="000000"/>
              </a:solidFill>
              <a:latin typeface="Arial"/>
              <a:cs typeface="Arial"/>
            </a:rPr>
            <a:t>Each analysis on the zircons began with a 30 second blank gas measurement followed by a further 30 seconds of analysis time when the laser was switched on. Zircons were sampled on 32 micron spots using the laser at 5 Hz and a density of approximately 2 J/cm2. A flow of He carrier gas at a rate of 0.35 litres/minute carried particles ablated by the laser out of the chamber to be mixed with Ar gas and carried to the plasma torch. Isotopes measured were 49Ti,  56Fe, 90Zr, 178Hf, 202Hg, 204Pb, 206Pb, 207Pb, 208Pb, 232Th, 235U and 238U with each element being measured  every 0.17 s with longer counting time on the Pb isotopes compared to the other elements. The data reduction used was based on the method outlined in detail in Halpin et al 2014 and is similar to that outlined in  Black et al. (2004) and Paton et al (2010) . Uncertainties were calculated using methods similar to that outlined Halpin et al. 2014 and Paton et al (2010).</a:t>
          </a:r>
        </a:p>
        <a:p>
          <a:pPr algn="l" rtl="0">
            <a:defRPr sz="1000"/>
          </a:pPr>
          <a:r>
            <a:rPr lang="en-AU" sz="1100" b="0" i="0" u="none" strike="noStrike" baseline="0">
              <a:solidFill>
                <a:srgbClr val="000000"/>
              </a:solidFill>
              <a:latin typeface="Arial"/>
              <a:cs typeface="Arial"/>
            </a:rPr>
            <a:t>Element abundances on zircons were calculated using the method outlined by Kosler (2001) using Zr as the internal standard element, assuming stoichiometric proportions and using the  NIST610 to standard correct for mass bias and drift.</a:t>
          </a:r>
        </a:p>
        <a:p>
          <a:pPr algn="l" rtl="0">
            <a:defRPr sz="1000"/>
          </a:pPr>
          <a:endParaRPr lang="en-AU" sz="1100" b="0" i="0" u="none" strike="noStrike" baseline="0">
            <a:solidFill>
              <a:srgbClr val="000000"/>
            </a:solidFill>
            <a:latin typeface="Arial"/>
            <a:cs typeface="Arial"/>
          </a:endParaRPr>
        </a:p>
        <a:p>
          <a:pPr algn="l" rtl="0">
            <a:defRPr sz="1000"/>
          </a:pPr>
          <a:r>
            <a:rPr lang="en-AU" sz="1100" b="0" i="0" u="none" strike="noStrike" baseline="0">
              <a:solidFill>
                <a:srgbClr val="000000"/>
              </a:solidFill>
              <a:latin typeface="Arial"/>
              <a:cs typeface="Arial"/>
            </a:rPr>
            <a:t>REFERENCES</a:t>
          </a:r>
        </a:p>
        <a:p>
          <a:pPr algn="l" rtl="0">
            <a:defRPr sz="1000"/>
          </a:pPr>
          <a:r>
            <a:rPr lang="en-AU" sz="1100" b="0" i="0" u="none" strike="noStrike" baseline="0">
              <a:solidFill>
                <a:srgbClr val="000000"/>
              </a:solidFill>
              <a:latin typeface="Arial"/>
              <a:cs typeface="Arial"/>
            </a:rPr>
            <a:t>Baker, J., Peate, D., Waight, T. and Meyzen, C., 2004. Pb isotopic analysis of standards and samples using a Pb-207-Pb-204 double spike and thallium to correct for mass bias with a double-focusing MC-ICP-MS. Chemical Geology, 211, 275-303.</a:t>
          </a:r>
        </a:p>
        <a:p>
          <a:pPr algn="l" rtl="0">
            <a:defRPr sz="1000"/>
          </a:pPr>
          <a:r>
            <a:rPr lang="en-AU" sz="1100" b="0" i="0" u="none" strike="noStrike" baseline="0">
              <a:solidFill>
                <a:srgbClr val="000000"/>
              </a:solidFill>
              <a:latin typeface="Arial"/>
              <a:cs typeface="Arial"/>
            </a:rPr>
            <a:t>Black L. P., Gulson B. L. 1978. The age of the Mud tank Carbonatite, Strangways Range, Northern Territory. BMR Journal of Australian Geology and Geophysics 3, 227-232.</a:t>
          </a:r>
        </a:p>
        <a:p>
          <a:pPr algn="l" rtl="0">
            <a:defRPr sz="1000"/>
          </a:pPr>
          <a:r>
            <a:rPr lang="en-AU" sz="1100" b="0" i="0" u="none" strike="noStrike" baseline="0">
              <a:solidFill>
                <a:srgbClr val="000000"/>
              </a:solidFill>
              <a:latin typeface="Arial"/>
              <a:cs typeface="Arial"/>
            </a:rPr>
            <a:t>Black, L. P., Kamos, L., Allen, C.M., Aleinikoff, J.N., Davis, D.W., Korsch, R.J., Foudoulis, C., 2003, TEMORA 1: a new zircon standard for Phanerozoic U–Pb geochronology. Chemical Geology 200, 155– 170.</a:t>
          </a:r>
        </a:p>
        <a:p>
          <a:pPr algn="l" rtl="0">
            <a:defRPr sz="1000"/>
          </a:pPr>
          <a:r>
            <a:rPr lang="en-AU" sz="1100" b="0" i="0" u="none" strike="noStrike" baseline="0">
              <a:solidFill>
                <a:srgbClr val="000000"/>
              </a:solidFill>
              <a:latin typeface="Arial"/>
              <a:cs typeface="Arial"/>
            </a:rPr>
            <a:t>Compston, W., 1999, Geological age by instrumental analysis: the 29th Hallimond Lecture. Mineralogical Magazine 63, 297-311.</a:t>
          </a:r>
        </a:p>
        <a:p>
          <a:pPr algn="l" rtl="0">
            <a:defRPr sz="1000"/>
          </a:pPr>
          <a:r>
            <a:rPr lang="en-AU" sz="1100" b="0" i="0" u="none" strike="noStrike" baseline="0">
              <a:solidFill>
                <a:srgbClr val="000000"/>
              </a:solidFill>
              <a:latin typeface="Arial"/>
              <a:cs typeface="Arial"/>
            </a:rPr>
            <a:t>Black, L.P., Kamo, S.L., Allen, C.M., Davis, D.W., Aleninikoff, J.N., Valley, J.W., Mundil, R., Campbell, I.H., Korsch, R.J., Williams, I.S., Foudoulis, C., 2004, Improved 206Pb/238U microprobe geochronology by the monitoring of a trace-element related matrix effect; SHRIMP, ID-TIMS, ELA-ICP-MS, and oxygen isotope documentation for a series of zircon standards. Chemical Geology 205, 115-140.</a:t>
          </a:r>
        </a:p>
        <a:p>
          <a:pPr algn="l" rtl="0">
            <a:defRPr sz="1000"/>
          </a:pPr>
          <a:r>
            <a:rPr lang="en-AU" sz="1100" b="0" i="0" u="none" strike="noStrike" baseline="0">
              <a:solidFill>
                <a:srgbClr val="000000"/>
              </a:solidFill>
              <a:latin typeface="Arial"/>
              <a:cs typeface="Arial"/>
            </a:rPr>
            <a:t>Chang, Z., Vervoort, J. D., McClelland, W. C., and  Knaack, C., 2006, U-Pb dating of zircon by LA-ICP-MS: Geochemistry, Geophysics, Geosystems, v. 7.</a:t>
          </a:r>
        </a:p>
        <a:p>
          <a:pPr algn="l" rtl="0">
            <a:defRPr sz="1000"/>
          </a:pPr>
          <a:r>
            <a:rPr lang="en-AU" sz="1100" b="0" i="0" u="none" strike="noStrike" baseline="0">
              <a:solidFill>
                <a:srgbClr val="000000"/>
              </a:solidFill>
              <a:latin typeface="Arial"/>
              <a:cs typeface="Arial"/>
            </a:rPr>
            <a:t>Fryer, B.J., Jackson, S.E., Longerich, H.P., 1993, The Application of Laser Ablation Microprobe-Inductively Coupled Plasma-Mass Spectrometry (Lam-Icp-Ms) to in situ (U)-Pb Geochronology. Chemical Geology 109, 1-8.</a:t>
          </a:r>
        </a:p>
        <a:p>
          <a:pPr algn="l" rtl="0">
            <a:defRPr sz="1000"/>
          </a:pPr>
          <a:r>
            <a:rPr lang="en-AU" sz="1100" b="0" i="0" u="none" strike="noStrike" baseline="0">
              <a:solidFill>
                <a:srgbClr val="000000"/>
              </a:solidFill>
              <a:latin typeface="Arial"/>
              <a:cs typeface="Arial"/>
            </a:rPr>
            <a:t>Halpin, J.A., Jensen, T., McGoldrick, P., Meffre, S., Berry, R.F., Everard, J.L., Calver, C.R., Thompson, J., Goemann, K., Whittaker, J.M. 2014. Authigenic monazite and detrital zircon dating from the Proterozoic Rocky Cape Group, Tasmania: Links to the Bel-Purcell Supergroup, North America. Precambrian Research.250, p.50-67.</a:t>
          </a:r>
        </a:p>
        <a:p>
          <a:pPr algn="l" rtl="0">
            <a:defRPr sz="1000"/>
          </a:pPr>
          <a:r>
            <a:rPr lang="en-AU" sz="1100" b="0" i="0" u="none" strike="noStrike" baseline="0">
              <a:solidFill>
                <a:srgbClr val="000000"/>
              </a:solidFill>
              <a:latin typeface="Arial"/>
              <a:cs typeface="Arial"/>
            </a:rPr>
            <a:t>Harley, S.L. and Kelly, N.M., 2007. Zircon: Tiny but timely. Elements, 3(1): 13-18.</a:t>
          </a:r>
        </a:p>
        <a:p>
          <a:pPr algn="l" rtl="0">
            <a:defRPr sz="1000"/>
          </a:pPr>
          <a:r>
            <a:rPr lang="en-AU" sz="1100" b="0" i="0" u="none" strike="noStrike" baseline="0">
              <a:solidFill>
                <a:srgbClr val="000000"/>
              </a:solidFill>
              <a:latin typeface="Arial"/>
              <a:cs typeface="Arial"/>
            </a:rPr>
            <a:t>Jackson, S.E., Pearson, N.J., Griffin, W.L., Belousova, E.A., 2004, The application of laser ablation-inductively coupled plasma-mass spectrometry to in situ U–Pb zircon geochronology. Chemical Geology 211, 47-69.</a:t>
          </a:r>
        </a:p>
        <a:p>
          <a:pPr algn="l" rtl="0">
            <a:defRPr sz="1000"/>
          </a:pPr>
          <a:r>
            <a:rPr lang="en-AU" sz="1100" b="0" i="0" u="none" strike="noStrike" baseline="0">
              <a:solidFill>
                <a:srgbClr val="000000"/>
              </a:solidFill>
              <a:latin typeface="Arial"/>
              <a:cs typeface="Arial"/>
            </a:rPr>
            <a:t>Kosler, J., 2001, Laser-ablation ICPMS study of metamorphic minerals and processes. In: Sylvester P. J. ed. Laser-ablation-ICPMS in the earth sciences; principles and applications Mineralogical Association of Canada Short Course Handbook 29, 185-202.</a:t>
          </a:r>
        </a:p>
        <a:p>
          <a:pPr algn="l" rtl="0">
            <a:defRPr sz="1000"/>
          </a:pPr>
          <a:r>
            <a:rPr lang="en-AU" sz="1100" b="0" i="0" u="none" strike="noStrike" baseline="0">
              <a:solidFill>
                <a:srgbClr val="000000"/>
              </a:solidFill>
              <a:latin typeface="Arial"/>
              <a:cs typeface="Arial"/>
            </a:rPr>
            <a:t>Kosler J.&amp; Sylvester P.J. ,2003 Present trends and the future of zircon in geochronology; laser ablation ICPMS. Reviews in Mineralogy and Geochemistry 53, 243-275.</a:t>
          </a:r>
        </a:p>
        <a:p>
          <a:pPr algn="l" rtl="0">
            <a:defRPr sz="1000"/>
          </a:pPr>
          <a:r>
            <a:rPr lang="en-AU" sz="1100" b="0" i="0" u="none" strike="noStrike" baseline="0">
              <a:solidFill>
                <a:srgbClr val="000000"/>
              </a:solidFill>
              <a:latin typeface="Arial"/>
              <a:cs typeface="Arial"/>
            </a:rPr>
            <a:t>Meffre, S., Large, R. R., Scott, R., Woodhead, J., Chang, Z., Gilbert, S. E., Danyushevsky, L. V., Maslennikov, V., and  Hergt, J. M., 2008, Age and pyrite Pb-isotopic composition of the giant Sukhoi Log sediment-hosted gold deposit, Russia: Geochimica et Cosmochimica Acta, v. 72, p. 2377-2391.</a:t>
          </a:r>
        </a:p>
        <a:p>
          <a:pPr algn="l" rtl="0">
            <a:defRPr sz="1000"/>
          </a:pPr>
          <a:r>
            <a:rPr lang="en-AU" sz="1100" b="0" i="0" u="none" strike="noStrike" baseline="0">
              <a:solidFill>
                <a:srgbClr val="000000"/>
              </a:solidFill>
              <a:latin typeface="Arial"/>
              <a:cs typeface="Arial"/>
            </a:rPr>
            <a:t>Li, X., Long, W.G., Li, Q.L., Liu, Y., Zheng, Y.F., Yang, Y.H., Chamberlain, K.R., Wan, D.F., Guo, C.H., Wang, X.C., Tao, H., 2010. Penglai Zircon Megacrysts: A Potential New Working Reference Material for Microbeam Determination of Hf-O Isotopes and U-Pb Age. Geostand Geoanal Res 34, 117-134.</a:t>
          </a:r>
        </a:p>
        <a:p>
          <a:pPr algn="l" rtl="0">
            <a:defRPr sz="1000"/>
          </a:pPr>
          <a:r>
            <a:rPr lang="en-AU" sz="1100" b="0" i="0" u="none" strike="noStrike" baseline="0">
              <a:solidFill>
                <a:srgbClr val="000000"/>
              </a:solidFill>
              <a:latin typeface="Arial"/>
              <a:cs typeface="Arial"/>
            </a:rPr>
            <a:t>Paton,C.,  Woodhead, J D., Hellstrom, J C. . Hergt, JM,  Greig,A and  Maas, R. 2010  Improved laser ablation U-Pb zircon geochronology through robust down-hole fractionation correction. Geochemistry, Geophysics, Geosystems11, 1525-2027</a:t>
          </a:r>
        </a:p>
        <a:p>
          <a:pPr algn="l" rtl="0">
            <a:defRPr sz="1000"/>
          </a:pPr>
          <a:r>
            <a:rPr lang="en-AU" sz="1100" b="0" i="0" u="none" strike="noStrike" baseline="0">
              <a:solidFill>
                <a:srgbClr val="000000"/>
              </a:solidFill>
              <a:latin typeface="Arial"/>
              <a:cs typeface="Arial"/>
            </a:rPr>
            <a:t>Sack, P.J., Berry, R.F., Meffre, S., Falloon, T.J., Gemmell, J.B., Friedman, R.M., 2011. In situ location and U-Pb dating of small zircon grains in igneous rocks using laser ablation-inductively coupled plasma-quadrupole mass spectrometry. Geochemistry, Geophysics, Geosystems 12.</a:t>
          </a:r>
        </a:p>
        <a:p>
          <a:pPr algn="l" rtl="0">
            <a:defRPr sz="1000"/>
          </a:pPr>
          <a:r>
            <a:rPr lang="en-AU" sz="1100" b="0" i="0" u="none" strike="noStrike" baseline="0">
              <a:solidFill>
                <a:srgbClr val="000000"/>
              </a:solidFill>
              <a:latin typeface="Arial"/>
              <a:cs typeface="Arial"/>
            </a:rPr>
            <a:t>Slama, J., Kosler, J., Condon, D.J., Crowley, J.L., Gerdes, A., Hanchar, J.M., Horstwood, M.S.A., Morris, G.A., Nasdala, L., Norberg, N., Schaltegger, U., Schoene, B., Tubrett, M.N., Whitehouse, M.J., 2008. Plesovice zircon - A new natural reference material for U-Pb and Hf isotopic microanalysis. Chem Geol 249, 1-35.</a:t>
          </a:r>
        </a:p>
        <a:p>
          <a:pPr algn="l" rtl="0">
            <a:defRPr sz="1000"/>
          </a:pPr>
          <a:r>
            <a:rPr lang="en-AU" sz="1100" b="0" i="0" u="none" strike="noStrike" baseline="0">
              <a:solidFill>
                <a:srgbClr val="000000"/>
              </a:solidFill>
              <a:latin typeface="Arial"/>
              <a:cs typeface="Arial"/>
            </a:rPr>
            <a:t>Wiedenbeck, M., Alle, P., Corfu, F., Griffin W.L., Meier, M., Oberli, F., Vonquadt A., Roddick, J.C., Speigel W., 1995, 3 Natural Zircon Standards for U-Th-Pb, Lu-Hf, Trace-Element and REE Analyses. Geostandards Newsletter 19, 1-23.</a:t>
          </a:r>
        </a:p>
        <a:p>
          <a:pPr algn="l" rtl="0">
            <a:defRPr sz="1000"/>
          </a:pPr>
          <a:endParaRPr lang="en-AU" sz="1100" b="0" i="0" u="none" strike="noStrike" baseline="0">
            <a:solidFill>
              <a:srgbClr val="000000"/>
            </a:solidFill>
            <a:latin typeface="Arial"/>
            <a:cs typeface="Arial"/>
          </a:endParaRPr>
        </a:p>
        <a:p>
          <a:pPr algn="l" rtl="0">
            <a:defRPr sz="1000"/>
          </a:pPr>
          <a:endParaRPr lang="en-AU" sz="1100" b="0" i="0" u="none" strike="noStrike" baseline="0">
            <a:solidFill>
              <a:srgbClr val="000000"/>
            </a:solidFill>
            <a:latin typeface="Arial"/>
            <a:cs typeface="Arial"/>
          </a:endParaRPr>
        </a:p>
        <a:p>
          <a:pPr algn="l" rtl="0">
            <a:defRPr sz="1000"/>
          </a:pPr>
          <a:endParaRPr lang="en-AU" sz="1100" b="0" i="0" u="none" strike="noStrike" baseline="0">
            <a:solidFill>
              <a:srgbClr val="000000"/>
            </a:solidFill>
            <a:latin typeface="Arial"/>
            <a:cs typeface="Arial"/>
          </a:endParaRPr>
        </a:p>
        <a:p>
          <a:pPr algn="l" rtl="0">
            <a:defRPr sz="1000"/>
          </a:pPr>
          <a:endParaRPr lang="en-AU" sz="1100" b="0" i="0" u="none" strike="noStrike" baseline="0">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absoluteAnchor>
    <xdr:pos x="1066800" y="419100"/>
    <xdr:ext cx="9310872" cy="6084186"/>
    <xdr:graphicFrame macro="">
      <xdr:nvGraphicFramePr>
        <xdr:cNvPr id="2" name="Chart 1">
          <a:extLst>
            <a:ext uri="{FF2B5EF4-FFF2-40B4-BE49-F238E27FC236}">
              <a16:creationId xmlns:a16="http://schemas.microsoft.com/office/drawing/2014/main" id="{4F86A262-4792-4404-A2DC-A6048FA2DE7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0.11049</cdr:x>
      <cdr:y>0.36798</cdr:y>
    </cdr:from>
    <cdr:to>
      <cdr:x>0.15574</cdr:x>
      <cdr:y>0.55043</cdr:y>
    </cdr:to>
    <cdr:sp macro="" textlink="">
      <cdr:nvSpPr>
        <cdr:cNvPr id="2" name="YaxisName">
          <a:extLst xmlns:a="http://schemas.openxmlformats.org/drawingml/2006/main">
            <a:ext uri="{FF2B5EF4-FFF2-40B4-BE49-F238E27FC236}">
              <a16:creationId xmlns:a16="http://schemas.microsoft.com/office/drawing/2014/main" id="{3A716D57-EF89-4DD1-BD94-90EFAFDB879D}"/>
            </a:ext>
          </a:extLst>
        </cdr:cNvPr>
        <cdr:cNvSpPr txBox="1"/>
      </cdr:nvSpPr>
      <cdr:spPr>
        <a:xfrm xmlns:a="http://schemas.openxmlformats.org/drawingml/2006/main">
          <a:off x="1027172" y="2233876"/>
          <a:ext cx="420628" cy="1107547"/>
        </a:xfrm>
        <a:prstGeom xmlns:a="http://schemas.openxmlformats.org/drawingml/2006/main" prst="rect">
          <a:avLst/>
        </a:prstGeom>
      </cdr:spPr>
      <cdr:txBody>
        <a:bodyPr xmlns:a="http://schemas.openxmlformats.org/drawingml/2006/main" vertOverflow="clip" vert="vert270" wrap="none" rtlCol="0">
          <a:spAutoFit/>
        </a:bodyPr>
        <a:lstStyle xmlns:a="http://schemas.openxmlformats.org/drawingml/2006/main"/>
        <a:p xmlns:a="http://schemas.openxmlformats.org/drawingml/2006/main">
          <a:r>
            <a:rPr lang="en-AU" sz="1600" baseline="30000">
              <a:latin typeface="Arial" panose="020B0604020202020204" pitchFamily="34" charset="0"/>
            </a:rPr>
            <a:t>207</a:t>
          </a:r>
          <a:r>
            <a:rPr lang="en-AU" sz="1600">
              <a:latin typeface="Arial" panose="020B0604020202020204" pitchFamily="34" charset="0"/>
            </a:rPr>
            <a:t>Pb/</a:t>
          </a:r>
          <a:r>
            <a:rPr lang="en-AU" sz="1600" baseline="30000">
              <a:latin typeface="Arial" panose="020B0604020202020204" pitchFamily="34" charset="0"/>
            </a:rPr>
            <a:t>206</a:t>
          </a:r>
          <a:r>
            <a:rPr lang="en-AU" sz="1600">
              <a:latin typeface="Arial" panose="020B0604020202020204" pitchFamily="34" charset="0"/>
            </a:rPr>
            <a:t>Pb</a:t>
          </a:r>
        </a:p>
      </cdr:txBody>
    </cdr:sp>
  </cdr:relSizeAnchor>
  <cdr:relSizeAnchor xmlns:cdr="http://schemas.openxmlformats.org/drawingml/2006/chartDrawing">
    <cdr:from>
      <cdr:x>0.43211</cdr:x>
      <cdr:y>0.85565</cdr:y>
    </cdr:from>
    <cdr:to>
      <cdr:x>0.55013</cdr:x>
      <cdr:y>0.90973</cdr:y>
    </cdr:to>
    <cdr:sp macro="" textlink="">
      <cdr:nvSpPr>
        <cdr:cNvPr id="3" name="XaxisName">
          <a:extLst xmlns:a="http://schemas.openxmlformats.org/drawingml/2006/main">
            <a:ext uri="{FF2B5EF4-FFF2-40B4-BE49-F238E27FC236}">
              <a16:creationId xmlns:a16="http://schemas.microsoft.com/office/drawing/2014/main" id="{51EF2813-2714-4004-8F80-7E6D315EF128}"/>
            </a:ext>
          </a:extLst>
        </cdr:cNvPr>
        <cdr:cNvSpPr txBox="1"/>
      </cdr:nvSpPr>
      <cdr:spPr>
        <a:xfrm xmlns:a="http://schemas.openxmlformats.org/drawingml/2006/main">
          <a:off x="4017102" y="5194300"/>
          <a:ext cx="1097095" cy="328295"/>
        </a:xfrm>
        <a:prstGeom xmlns:a="http://schemas.openxmlformats.org/drawingml/2006/main" prst="rect">
          <a:avLst/>
        </a:prstGeom>
      </cdr:spPr>
      <cdr:txBody>
        <a:bodyPr xmlns:a="http://schemas.openxmlformats.org/drawingml/2006/main" vertOverflow="clip" vert="horz" wrap="none" rtlCol="0">
          <a:spAutoFit/>
        </a:bodyPr>
        <a:lstStyle xmlns:a="http://schemas.openxmlformats.org/drawingml/2006/main"/>
        <a:p xmlns:a="http://schemas.openxmlformats.org/drawingml/2006/main">
          <a:r>
            <a:rPr lang="en-AU" sz="1600" baseline="30000">
              <a:latin typeface="Arial" panose="020B0604020202020204" pitchFamily="34" charset="0"/>
            </a:rPr>
            <a:t>238</a:t>
          </a:r>
          <a:r>
            <a:rPr lang="en-AU" sz="1600">
              <a:latin typeface="Arial" panose="020B0604020202020204" pitchFamily="34" charset="0"/>
            </a:rPr>
            <a:t>U/</a:t>
          </a:r>
          <a:r>
            <a:rPr lang="en-AU" sz="1600" baseline="30000">
              <a:latin typeface="Arial" panose="020B0604020202020204" pitchFamily="34" charset="0"/>
            </a:rPr>
            <a:t>206</a:t>
          </a:r>
          <a:r>
            <a:rPr lang="en-AU" sz="1600">
              <a:latin typeface="Arial" panose="020B0604020202020204" pitchFamily="34" charset="0"/>
            </a:rPr>
            <a:t>Pb</a:t>
          </a:r>
        </a:p>
      </cdr:txBody>
    </cdr:sp>
  </cdr:relSizeAnchor>
  <cdr:relSizeAnchor xmlns:cdr="http://schemas.openxmlformats.org/drawingml/2006/chartDrawing">
    <cdr:from>
      <cdr:x>0.57444</cdr:x>
      <cdr:y>0.73787</cdr:y>
    </cdr:from>
    <cdr:to>
      <cdr:x>0.59625</cdr:x>
      <cdr:y>0.78439</cdr:y>
    </cdr:to>
    <cdr:sp macro="" textlink="">
      <cdr:nvSpPr>
        <cdr:cNvPr id="4" name="PlotDat4_11|1~1_2T">
          <a:extLst xmlns:a="http://schemas.openxmlformats.org/drawingml/2006/main">
            <a:ext uri="{FF2B5EF4-FFF2-40B4-BE49-F238E27FC236}">
              <a16:creationId xmlns:a16="http://schemas.microsoft.com/office/drawing/2014/main" id="{FB3BAA75-23DE-4506-9643-5AA4B5DFAEAE}"/>
            </a:ext>
          </a:extLst>
        </cdr:cNvPr>
        <cdr:cNvSpPr txBox="1"/>
      </cdr:nvSpPr>
      <cdr:spPr>
        <a:xfrm xmlns:a="http://schemas.openxmlformats.org/drawingml/2006/main" rot="16490248">
          <a:off x="5300386" y="4519180"/>
          <a:ext cx="282449" cy="202684"/>
        </a:xfrm>
        <a:prstGeom xmlns:a="http://schemas.openxmlformats.org/drawingml/2006/main" prst="rect">
          <a:avLst/>
        </a:prstGeom>
        <a:solidFill xmlns:a="http://schemas.openxmlformats.org/drawingml/2006/main">
          <a:srgbClr val="E3E3E3"/>
        </a:solidFill>
      </cdr:spPr>
      <cdr:txBody>
        <a:bodyPr xmlns:a="http://schemas.openxmlformats.org/drawingml/2006/main" vertOverflow="clip" vert="horz" wrap="none" lIns="12700" tIns="12700" rIns="12700" bIns="12700" rtlCol="0">
          <a:spAutoFit/>
        </a:bodyPr>
        <a:lstStyle xmlns:a="http://schemas.openxmlformats.org/drawingml/2006/main"/>
        <a:p xmlns:a="http://schemas.openxmlformats.org/drawingml/2006/main">
          <a:pPr algn="ctr"/>
          <a:r>
            <a:rPr lang="en-AU" sz="1200">
              <a:latin typeface="Arial" panose="020B0604020202020204" pitchFamily="34" charset="0"/>
            </a:rPr>
            <a:t>350</a:t>
          </a:r>
        </a:p>
      </cdr:txBody>
    </cdr:sp>
  </cdr:relSizeAnchor>
  <cdr:relSizeAnchor xmlns:cdr="http://schemas.openxmlformats.org/drawingml/2006/chartDrawing">
    <cdr:from>
      <cdr:x>0.42205</cdr:x>
      <cdr:y>0.71041</cdr:y>
    </cdr:from>
    <cdr:to>
      <cdr:x>0.44385</cdr:x>
      <cdr:y>0.75694</cdr:y>
    </cdr:to>
    <cdr:sp macro="" textlink="">
      <cdr:nvSpPr>
        <cdr:cNvPr id="5" name="PlotDat4_11|2~2_2T">
          <a:extLst xmlns:a="http://schemas.openxmlformats.org/drawingml/2006/main">
            <a:ext uri="{FF2B5EF4-FFF2-40B4-BE49-F238E27FC236}">
              <a16:creationId xmlns:a16="http://schemas.microsoft.com/office/drawing/2014/main" id="{9E38E413-AB4B-4640-9FF6-47850824ADD3}"/>
            </a:ext>
          </a:extLst>
        </cdr:cNvPr>
        <cdr:cNvSpPr txBox="1"/>
      </cdr:nvSpPr>
      <cdr:spPr>
        <a:xfrm xmlns:a="http://schemas.openxmlformats.org/drawingml/2006/main" rot="16708129">
          <a:off x="3883668" y="4352513"/>
          <a:ext cx="282449" cy="202684"/>
        </a:xfrm>
        <a:prstGeom xmlns:a="http://schemas.openxmlformats.org/drawingml/2006/main" prst="rect">
          <a:avLst/>
        </a:prstGeom>
        <a:solidFill xmlns:a="http://schemas.openxmlformats.org/drawingml/2006/main">
          <a:srgbClr val="E3E3E3"/>
        </a:solidFill>
      </cdr:spPr>
      <cdr:txBody>
        <a:bodyPr xmlns:a="http://schemas.openxmlformats.org/drawingml/2006/main" vertOverflow="clip" vert="horz" wrap="none" lIns="12700" tIns="12700" rIns="12700" bIns="12700" rtlCol="0">
          <a:spAutoFit/>
        </a:bodyPr>
        <a:lstStyle xmlns:a="http://schemas.openxmlformats.org/drawingml/2006/main"/>
        <a:p xmlns:a="http://schemas.openxmlformats.org/drawingml/2006/main">
          <a:pPr algn="ctr"/>
          <a:r>
            <a:rPr lang="en-AU" sz="1200">
              <a:latin typeface="Arial" panose="020B0604020202020204" pitchFamily="34" charset="0"/>
            </a:rPr>
            <a:t>450</a:t>
          </a:r>
        </a:p>
      </cdr:txBody>
    </cdr:sp>
  </cdr:relSizeAnchor>
  <cdr:relSizeAnchor xmlns:cdr="http://schemas.openxmlformats.org/drawingml/2006/chartDrawing">
    <cdr:from>
      <cdr:x>0.32408</cdr:x>
      <cdr:y>0.6809</cdr:y>
    </cdr:from>
    <cdr:to>
      <cdr:x>0.34588</cdr:x>
      <cdr:y>0.72743</cdr:y>
    </cdr:to>
    <cdr:sp macro="" textlink="">
      <cdr:nvSpPr>
        <cdr:cNvPr id="6" name="PlotDat4_11|3~3_2T">
          <a:extLst xmlns:a="http://schemas.openxmlformats.org/drawingml/2006/main">
            <a:ext uri="{FF2B5EF4-FFF2-40B4-BE49-F238E27FC236}">
              <a16:creationId xmlns:a16="http://schemas.microsoft.com/office/drawing/2014/main" id="{6DA7325A-43BF-40A2-83BB-806A41302F2A}"/>
            </a:ext>
          </a:extLst>
        </cdr:cNvPr>
        <cdr:cNvSpPr txBox="1"/>
      </cdr:nvSpPr>
      <cdr:spPr>
        <a:xfrm xmlns:a="http://schemas.openxmlformats.org/drawingml/2006/main" rot="16999426">
          <a:off x="2972903" y="4173341"/>
          <a:ext cx="282449" cy="202684"/>
        </a:xfrm>
        <a:prstGeom xmlns:a="http://schemas.openxmlformats.org/drawingml/2006/main" prst="rect">
          <a:avLst/>
        </a:prstGeom>
        <a:solidFill xmlns:a="http://schemas.openxmlformats.org/drawingml/2006/main">
          <a:srgbClr val="E3E3E3"/>
        </a:solidFill>
      </cdr:spPr>
      <cdr:txBody>
        <a:bodyPr xmlns:a="http://schemas.openxmlformats.org/drawingml/2006/main" vertOverflow="clip" vert="horz" wrap="none" lIns="12700" tIns="12700" rIns="12700" bIns="12700" rtlCol="0">
          <a:spAutoFit/>
        </a:bodyPr>
        <a:lstStyle xmlns:a="http://schemas.openxmlformats.org/drawingml/2006/main"/>
        <a:p xmlns:a="http://schemas.openxmlformats.org/drawingml/2006/main">
          <a:pPr algn="ctr"/>
          <a:r>
            <a:rPr lang="en-AU" sz="1200">
              <a:latin typeface="Arial" panose="020B0604020202020204" pitchFamily="34" charset="0"/>
            </a:rPr>
            <a:t>550</a:t>
          </a:r>
        </a:p>
      </cdr:txBody>
    </cdr:sp>
  </cdr:relSizeAnchor>
  <cdr:relSizeAnchor xmlns:cdr="http://schemas.openxmlformats.org/drawingml/2006/chartDrawing">
    <cdr:from>
      <cdr:x>0.27078</cdr:x>
      <cdr:y>0.58145</cdr:y>
    </cdr:from>
    <cdr:to>
      <cdr:x>0.29258</cdr:x>
      <cdr:y>0.62798</cdr:y>
    </cdr:to>
    <cdr:sp macro="" textlink="">
      <cdr:nvSpPr>
        <cdr:cNvPr id="7" name="PlotDat4_11|4~4_2T">
          <a:extLst xmlns:a="http://schemas.openxmlformats.org/drawingml/2006/main">
            <a:ext uri="{FF2B5EF4-FFF2-40B4-BE49-F238E27FC236}">
              <a16:creationId xmlns:a16="http://schemas.microsoft.com/office/drawing/2014/main" id="{9F91087B-3270-44E8-AE59-015CEB0202DA}"/>
            </a:ext>
          </a:extLst>
        </cdr:cNvPr>
        <cdr:cNvSpPr txBox="1"/>
      </cdr:nvSpPr>
      <cdr:spPr>
        <a:xfrm xmlns:a="http://schemas.openxmlformats.org/drawingml/2006/main" rot="17364606">
          <a:off x="2477394" y="3569631"/>
          <a:ext cx="282449" cy="202684"/>
        </a:xfrm>
        <a:prstGeom xmlns:a="http://schemas.openxmlformats.org/drawingml/2006/main" prst="rect">
          <a:avLst/>
        </a:prstGeom>
        <a:solidFill xmlns:a="http://schemas.openxmlformats.org/drawingml/2006/main">
          <a:srgbClr val="E3E3E3"/>
        </a:solidFill>
      </cdr:spPr>
      <cdr:txBody>
        <a:bodyPr xmlns:a="http://schemas.openxmlformats.org/drawingml/2006/main" vertOverflow="clip" vert="horz" wrap="none" lIns="12700" tIns="12700" rIns="12700" bIns="12700" rtlCol="0">
          <a:spAutoFit/>
        </a:bodyPr>
        <a:lstStyle xmlns:a="http://schemas.openxmlformats.org/drawingml/2006/main"/>
        <a:p xmlns:a="http://schemas.openxmlformats.org/drawingml/2006/main">
          <a:pPr algn="ctr"/>
          <a:r>
            <a:rPr lang="en-AU" sz="1200">
              <a:latin typeface="Arial" panose="020B0604020202020204" pitchFamily="34" charset="0"/>
            </a:rPr>
            <a:t>650</a:t>
          </a:r>
        </a:p>
      </cdr:txBody>
    </cdr:sp>
  </cdr:relSizeAnchor>
  <cdr:relSizeAnchor xmlns:cdr="http://schemas.openxmlformats.org/drawingml/2006/chartDrawing">
    <cdr:from>
      <cdr:x>0.60236</cdr:x>
      <cdr:y>0.05724</cdr:y>
    </cdr:from>
    <cdr:to>
      <cdr:x>0.81148</cdr:x>
      <cdr:y>0.09833</cdr:y>
    </cdr:to>
    <cdr:sp macro="" textlink="">
      <cdr:nvSpPr>
        <cdr:cNvPr id="8" name="ErrorSize">
          <a:extLst xmlns:a="http://schemas.openxmlformats.org/drawingml/2006/main">
            <a:ext uri="{FF2B5EF4-FFF2-40B4-BE49-F238E27FC236}">
              <a16:creationId xmlns:a16="http://schemas.microsoft.com/office/drawing/2014/main" id="{231EC986-F11F-43A3-B8E3-BDF6FD30CFA5}"/>
            </a:ext>
          </a:extLst>
        </cdr:cNvPr>
        <cdr:cNvSpPr txBox="1"/>
      </cdr:nvSpPr>
      <cdr:spPr>
        <a:xfrm xmlns:a="http://schemas.openxmlformats.org/drawingml/2006/main">
          <a:off x="5599806" y="347473"/>
          <a:ext cx="1943994" cy="249427"/>
        </a:xfrm>
        <a:prstGeom xmlns:a="http://schemas.openxmlformats.org/drawingml/2006/main" prst="rect">
          <a:avLst/>
        </a:prstGeom>
      </cdr:spPr>
      <cdr:txBody>
        <a:bodyPr xmlns:a="http://schemas.openxmlformats.org/drawingml/2006/main" vertOverflow="clip" vert="horz" wrap="none" rtlCol="0" anchor="b">
          <a:spAutoFit/>
        </a:bodyPr>
        <a:lstStyle xmlns:a="http://schemas.openxmlformats.org/drawingml/2006/main"/>
        <a:p xmlns:a="http://schemas.openxmlformats.org/drawingml/2006/main">
          <a:pPr algn="r"/>
          <a:r>
            <a:rPr lang="en-AU" sz="1000">
              <a:latin typeface="Arial" panose="020B0604020202020204" pitchFamily="34" charset="0"/>
            </a:rPr>
            <a:t>data-point error crosses are 1</a:t>
          </a:r>
          <a:r>
            <a:rPr lang="en-AU" sz="1000">
              <a:latin typeface="Symbol" panose="05050102010706020507" pitchFamily="18" charset="2"/>
            </a:rPr>
            <a:t>s</a:t>
          </a:r>
        </a:p>
      </cdr:txBody>
    </cdr:sp>
  </cdr:relSizeAnchor>
  <cdr:relSizeAnchor xmlns:cdr="http://schemas.openxmlformats.org/drawingml/2006/chartDrawing">
    <cdr:from>
      <cdr:x>0.67436</cdr:x>
      <cdr:y>0.12204</cdr:y>
    </cdr:from>
    <cdr:to>
      <cdr:x>0.78005</cdr:x>
      <cdr:y>0.2383</cdr:y>
    </cdr:to>
    <cdr:sp macro="" textlink="">
      <cdr:nvSpPr>
        <cdr:cNvPr id="18" name="ChartResBox@@">
          <a:extLst xmlns:a="http://schemas.openxmlformats.org/drawingml/2006/main">
            <a:ext uri="{FF2B5EF4-FFF2-40B4-BE49-F238E27FC236}">
              <a16:creationId xmlns:a16="http://schemas.microsoft.com/office/drawing/2014/main" id="{EF50B508-F211-49CE-94B5-467C7C6601AD}"/>
            </a:ext>
          </a:extLst>
        </cdr:cNvPr>
        <cdr:cNvSpPr txBox="1"/>
      </cdr:nvSpPr>
      <cdr:spPr>
        <a:xfrm xmlns:a="http://schemas.openxmlformats.org/drawingml/2006/main">
          <a:off x="6269149" y="740833"/>
          <a:ext cx="982551" cy="705798"/>
        </a:xfrm>
        <a:prstGeom xmlns:a="http://schemas.openxmlformats.org/drawingml/2006/main" prst="roundRect">
          <a:avLst/>
        </a:prstGeom>
        <a:solidFill xmlns:a="http://schemas.openxmlformats.org/drawingml/2006/main">
          <a:srgbClr val="FFFFFF"/>
        </a:solidFill>
        <a:ln xmlns:a="http://schemas.openxmlformats.org/drawingml/2006/main" w="1">
          <a:solidFill>
            <a:srgbClr val="000000"/>
          </a:solidFill>
          <a:prstDash val="solid"/>
        </a:ln>
        <a:effectLst xmlns:a="http://schemas.openxmlformats.org/drawingml/2006/main">
          <a:prstShdw prst="shdw6" dist="107763" dir="2700000">
            <a:srgbClr val="787878">
              <a:alpha val="50000"/>
            </a:srgbClr>
          </a:prstShdw>
        </a:effectLst>
      </cdr:spPr>
      <cdr:txBody>
        <a:bodyPr xmlns:a="http://schemas.openxmlformats.org/drawingml/2006/main" vertOverflow="clip" vert="horz" wrap="none" lIns="25400" tIns="25400" rIns="25400" bIns="25400" rtlCol="0">
          <a:spAutoFit/>
        </a:bodyPr>
        <a:lstStyle xmlns:a="http://schemas.openxmlformats.org/drawingml/2006/main"/>
        <a:p xmlns:a="http://schemas.openxmlformats.org/drawingml/2006/main">
          <a:pPr algn="ctr"/>
          <a:r>
            <a:rPr lang="en-AU" sz="1100">
              <a:latin typeface="Arial" panose="020B0604020202020204" pitchFamily="34" charset="0"/>
            </a:rPr>
            <a:t>Intercept</a:t>
          </a:r>
          <a:r>
            <a:rPr lang="en-AU" sz="1300">
              <a:latin typeface="Arial" panose="020B0604020202020204" pitchFamily="34" charset="0"/>
            </a:rPr>
            <a:t> </a:t>
          </a:r>
          <a:r>
            <a:rPr lang="en-AU" sz="1100">
              <a:latin typeface="Arial" panose="020B0604020202020204" pitchFamily="34" charset="0"/>
            </a:rPr>
            <a:t>at 
497.3±8.2</a:t>
          </a:r>
          <a:r>
            <a:rPr lang="en-AU" sz="1300">
              <a:latin typeface="Arial" panose="020B0604020202020204" pitchFamily="34" charset="0"/>
            </a:rPr>
            <a:t> </a:t>
          </a:r>
          <a:r>
            <a:rPr lang="en-AU" sz="1100">
              <a:latin typeface="Arial" panose="020B0604020202020204" pitchFamily="34" charset="0"/>
            </a:rPr>
            <a:t>Ma
MSWD</a:t>
          </a:r>
          <a:r>
            <a:rPr lang="en-AU" sz="1300">
              <a:latin typeface="Arial" panose="020B0604020202020204" pitchFamily="34" charset="0"/>
            </a:rPr>
            <a:t> </a:t>
          </a:r>
          <a:r>
            <a:rPr lang="en-AU" sz="1100">
              <a:latin typeface="Arial" panose="020B0604020202020204" pitchFamily="34" charset="0"/>
            </a:rPr>
            <a:t>= 2.8</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xnseow/Downloads/181004_results%20Xin%20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0008"/>
      <sheetName val="PlotDat4"/>
      <sheetName val="data"/>
      <sheetName val="std"/>
      <sheetName val="summary"/>
    </sheetNames>
    <sheetDataSet>
      <sheetData sheetId="1">
        <row r="1">
          <cell r="C1">
            <v>20.820242668300001</v>
          </cell>
          <cell r="D1">
            <v>9.17961313E-2</v>
          </cell>
          <cell r="E1">
            <v>9</v>
          </cell>
          <cell r="F1">
            <v>6.2147769803016464E-2</v>
          </cell>
          <cell r="G1">
            <v>25.288888418272101</v>
          </cell>
          <cell r="H1">
            <v>5.1203463805869889E-2</v>
          </cell>
          <cell r="I1">
            <v>0.43372014640000001</v>
          </cell>
          <cell r="J1">
            <v>2.5763606E-3</v>
          </cell>
          <cell r="AK1">
            <v>0.1415682925</v>
          </cell>
          <cell r="AL1">
            <v>7.9321169999999996E-4</v>
          </cell>
          <cell r="AM1">
            <v>12.628678000300001</v>
          </cell>
          <cell r="AN1">
            <v>5.7877916299999999E-2</v>
          </cell>
          <cell r="AS1">
            <v>0.1415682925</v>
          </cell>
          <cell r="AT1">
            <v>7.9321169999999996E-4</v>
          </cell>
          <cell r="AU1">
            <v>12.628678000300001</v>
          </cell>
          <cell r="AV1">
            <v>5.7877916299999999E-2</v>
          </cell>
          <cell r="AY1">
            <v>11.657676015332468</v>
          </cell>
          <cell r="AZ1">
            <v>0.11</v>
          </cell>
          <cell r="BA1">
            <v>12.628678000300001</v>
          </cell>
          <cell r="BB1">
            <v>5.7877916299999999E-2</v>
          </cell>
        </row>
        <row r="2">
          <cell r="C2">
            <v>18.351774299500001</v>
          </cell>
          <cell r="D2">
            <v>6.5258053400000002E-2</v>
          </cell>
          <cell r="E2">
            <v>8.9999999999999787</v>
          </cell>
          <cell r="F2">
            <v>6.2147769803016506E-2</v>
          </cell>
          <cell r="G2">
            <v>20.991925258727754</v>
          </cell>
          <cell r="H2">
            <v>5.2333292954023308E-2</v>
          </cell>
          <cell r="I2">
            <v>0.249743411</v>
          </cell>
          <cell r="J2">
            <v>3.7316729999999998E-4</v>
          </cell>
          <cell r="AK2">
            <v>0.11168097239999999</v>
          </cell>
          <cell r="AL2">
            <v>9.5551610000000004E-4</v>
          </cell>
          <cell r="AM2">
            <v>12.637292055</v>
          </cell>
          <cell r="AN2">
            <v>5.9677776000000002E-2</v>
          </cell>
          <cell r="AS2">
            <v>0.11168097239999999</v>
          </cell>
          <cell r="AT2">
            <v>9.5551610000000004E-4</v>
          </cell>
          <cell r="AU2">
            <v>12.637292055</v>
          </cell>
          <cell r="AV2">
            <v>5.9677776000000002E-2</v>
          </cell>
          <cell r="AY2">
            <v>12.656047722313179</v>
          </cell>
          <cell r="AZ2">
            <v>4.4999999999999998E-2</v>
          </cell>
          <cell r="BA2">
            <v>12.637292055</v>
          </cell>
          <cell r="BB2">
            <v>5.9677776000000002E-2</v>
          </cell>
        </row>
        <row r="3">
          <cell r="C3">
            <v>15.2729164732</v>
          </cell>
          <cell r="D3">
            <v>7.6686431799999996E-2</v>
          </cell>
          <cell r="E3">
            <v>9.2046178947727633</v>
          </cell>
          <cell r="F3">
            <v>6.1732399109238632E-2</v>
          </cell>
          <cell r="G3">
            <v>17.922850491497176</v>
          </cell>
          <cell r="H3">
            <v>5.3498546268359461E-2</v>
          </cell>
          <cell r="I3">
            <v>0.16352595659999999</v>
          </cell>
          <cell r="J3">
            <v>6.1955729999999996E-4</v>
          </cell>
          <cell r="AK3">
            <v>0.1235163832</v>
          </cell>
          <cell r="AL3">
            <v>8.5904480000000005E-4</v>
          </cell>
          <cell r="AM3">
            <v>12.480136846500001</v>
          </cell>
          <cell r="AN3">
            <v>6.06891762E-2</v>
          </cell>
          <cell r="AS3">
            <v>0.1235163832</v>
          </cell>
          <cell r="AT3">
            <v>8.5904480000000005E-4</v>
          </cell>
          <cell r="AU3">
            <v>12.480136846500001</v>
          </cell>
          <cell r="AV3">
            <v>6.06891762E-2</v>
          </cell>
          <cell r="BA3">
            <v>12.480136846500001</v>
          </cell>
          <cell r="BB3">
            <v>6.06891762E-2</v>
          </cell>
        </row>
        <row r="4">
          <cell r="C4">
            <v>13.444685288100001</v>
          </cell>
          <cell r="D4">
            <v>6.3994659199999998E-2</v>
          </cell>
          <cell r="E4">
            <v>9.4182692725925996</v>
          </cell>
          <cell r="F4">
            <v>6.1320777885799503E-2</v>
          </cell>
          <cell r="G4">
            <v>15.62120595682914</v>
          </cell>
          <cell r="H4">
            <v>5.4700457553790764E-2</v>
          </cell>
          <cell r="I4">
            <v>0.1359718613</v>
          </cell>
          <cell r="J4">
            <v>6.1327669999999997E-4</v>
          </cell>
          <cell r="AK4">
            <v>0.12414304919999999</v>
          </cell>
          <cell r="AL4">
            <v>5.8825160000000002E-4</v>
          </cell>
          <cell r="AM4">
            <v>12.5148957841</v>
          </cell>
          <cell r="AN4">
            <v>5.6431977500000001E-2</v>
          </cell>
          <cell r="AS4">
            <v>0.12414304919999999</v>
          </cell>
          <cell r="AT4">
            <v>5.8825160000000002E-4</v>
          </cell>
          <cell r="AU4">
            <v>12.5148957841</v>
          </cell>
          <cell r="AV4">
            <v>5.6431977500000001E-2</v>
          </cell>
          <cell r="BA4">
            <v>12.5148957841</v>
          </cell>
          <cell r="BB4">
            <v>5.6431977500000001E-2</v>
          </cell>
        </row>
        <row r="5">
          <cell r="C5">
            <v>13.288476320299999</v>
          </cell>
          <cell r="D5">
            <v>6.2760454100000002E-2</v>
          </cell>
          <cell r="E5">
            <v>9.6415652872513657</v>
          </cell>
          <cell r="F5">
            <v>6.0912869005047415E-2</v>
          </cell>
          <cell r="G5">
            <v>13.831181564246698</v>
          </cell>
          <cell r="H5">
            <v>5.5940306197900941E-2</v>
          </cell>
          <cell r="I5">
            <v>0.13034372799999999</v>
          </cell>
          <cell r="J5">
            <v>7.722518E-4</v>
          </cell>
          <cell r="AK5">
            <v>0.1086033104</v>
          </cell>
          <cell r="AL5">
            <v>8.1672570000000005E-4</v>
          </cell>
          <cell r="AM5">
            <v>12.360609226899999</v>
          </cell>
          <cell r="AN5">
            <v>6.0668311000000003E-2</v>
          </cell>
          <cell r="AS5">
            <v>0.1086033104</v>
          </cell>
          <cell r="AT5">
            <v>8.1672570000000005E-4</v>
          </cell>
          <cell r="AU5">
            <v>12.360609226899999</v>
          </cell>
          <cell r="AV5">
            <v>6.0668311000000003E-2</v>
          </cell>
          <cell r="BA5">
            <v>12.360609226899999</v>
          </cell>
          <cell r="BB5">
            <v>6.0668311000000003E-2</v>
          </cell>
        </row>
        <row r="6">
          <cell r="C6">
            <v>13.1448370109</v>
          </cell>
          <cell r="D6">
            <v>6.8661508499999996E-2</v>
          </cell>
          <cell r="E6">
            <v>9.8751734939906015</v>
          </cell>
          <cell r="F6">
            <v>6.0508635726726406E-2</v>
          </cell>
          <cell r="G6">
            <v>12.399291257910413</v>
          </cell>
          <cell r="H6">
            <v>5.721941891773933E-2</v>
          </cell>
          <cell r="I6">
            <v>0.15743716820000001</v>
          </cell>
          <cell r="J6">
            <v>1.7291432999999999E-3</v>
          </cell>
          <cell r="AK6">
            <v>0.10936363089999999</v>
          </cell>
          <cell r="AL6">
            <v>6.7249560000000005E-4</v>
          </cell>
          <cell r="AM6">
            <v>12.1237457521</v>
          </cell>
          <cell r="AN6">
            <v>5.8759921100000001E-2</v>
          </cell>
          <cell r="AS6">
            <v>0.10936363089999999</v>
          </cell>
          <cell r="AT6">
            <v>6.7249560000000005E-4</v>
          </cell>
          <cell r="AU6">
            <v>12.1237457521</v>
          </cell>
          <cell r="AV6">
            <v>5.8759921100000001E-2</v>
          </cell>
          <cell r="BA6">
            <v>12.1237457521</v>
          </cell>
          <cell r="BB6">
            <v>5.8759921100000001E-2</v>
          </cell>
        </row>
        <row r="7">
          <cell r="C7">
            <v>13.0272195564</v>
          </cell>
          <cell r="D7">
            <v>6.5787227700000006E-2</v>
          </cell>
          <cell r="E7">
            <v>10.119824509550256</v>
          </cell>
          <cell r="F7">
            <v>6.0108041693798443E-2</v>
          </cell>
          <cell r="G7">
            <v>11.227862091783672</v>
          </cell>
          <cell r="H7">
            <v>5.8539171575219415E-2</v>
          </cell>
          <cell r="I7">
            <v>0.1243013246</v>
          </cell>
          <cell r="J7">
            <v>1.3925841999999999E-3</v>
          </cell>
          <cell r="AM7" t="str">
            <v>IsoLine</v>
          </cell>
          <cell r="AU7" t="str">
            <v>IsoLine</v>
          </cell>
        </row>
        <row r="8">
          <cell r="C8">
            <v>13.056153352300001</v>
          </cell>
          <cell r="D8">
            <v>6.0717026899999998E-2</v>
          </cell>
          <cell r="E8">
            <v>10.376319638770033</v>
          </cell>
          <cell r="F8">
            <v>5.9711050928312859E-2</v>
          </cell>
          <cell r="G8">
            <v>10.251778767215438</v>
          </cell>
          <cell r="H8">
            <v>5.9900991063863769E-2</v>
          </cell>
          <cell r="I8">
            <v>0.1285178817</v>
          </cell>
          <cell r="J8">
            <v>1.3314315000000001E-3</v>
          </cell>
        </row>
        <row r="9">
          <cell r="C9">
            <v>12.783254382300001</v>
          </cell>
          <cell r="D9">
            <v>5.9666348500000001E-2</v>
          </cell>
          <cell r="E9">
            <v>10.645539635451184</v>
          </cell>
          <cell r="F9">
            <v>5.9317627827320855E-2</v>
          </cell>
          <cell r="G9">
            <v>9.4259614608693116</v>
          </cell>
          <cell r="H9">
            <v>6.1306357269746044E-2</v>
          </cell>
          <cell r="I9">
            <v>0.14497684920000001</v>
          </cell>
          <cell r="J9">
            <v>1.2098658999999999E-3</v>
          </cell>
        </row>
        <row r="10">
          <cell r="C10">
            <v>12.5602161681</v>
          </cell>
          <cell r="D10">
            <v>8.27668877E-2</v>
          </cell>
          <cell r="E10">
            <v>10.928454799288467</v>
          </cell>
          <cell r="F10">
            <v>5.8927737158834877E-2</v>
          </cell>
          <cell r="I10">
            <v>0.26820557960000002</v>
          </cell>
          <cell r="J10">
            <v>2.5726183000000001E-3</v>
          </cell>
        </row>
        <row r="11">
          <cell r="C11">
            <v>12.628678000300001</v>
          </cell>
          <cell r="D11">
            <v>5.7877916299999999E-2</v>
          </cell>
          <cell r="E11">
            <v>11.226136652788069</v>
          </cell>
          <cell r="F11">
            <v>5.8541344057832435E-2</v>
          </cell>
          <cell r="I11">
            <v>0.1415682925</v>
          </cell>
          <cell r="J11">
            <v>7.9321169999999996E-4</v>
          </cell>
        </row>
        <row r="12">
          <cell r="C12">
            <v>13.3724280046</v>
          </cell>
          <cell r="D12">
            <v>5.94817599E-2</v>
          </cell>
          <cell r="E12">
            <v>11.539771494341437</v>
          </cell>
          <cell r="F12">
            <v>5.8158414022304969E-2</v>
          </cell>
          <cell r="I12">
            <v>0.15735317090000001</v>
          </cell>
          <cell r="J12">
            <v>5.1258E-4</v>
          </cell>
        </row>
        <row r="13">
          <cell r="C13">
            <v>12.637292055</v>
          </cell>
          <cell r="D13">
            <v>5.9677776000000002E-2</v>
          </cell>
          <cell r="E13">
            <v>11.870676188818347</v>
          </cell>
          <cell r="F13">
            <v>5.777891290934864E-2</v>
          </cell>
          <cell r="I13">
            <v>0.11168097239999999</v>
          </cell>
          <cell r="J13">
            <v>9.5551610000000004E-4</v>
          </cell>
        </row>
        <row r="14">
          <cell r="C14">
            <v>12.480136846500001</v>
          </cell>
          <cell r="D14">
            <v>6.06891762E-2</v>
          </cell>
          <cell r="E14">
            <v>12.220316638839272</v>
          </cell>
          <cell r="F14">
            <v>5.7402806931299517E-2</v>
          </cell>
          <cell r="I14">
            <v>0.1235163832</v>
          </cell>
          <cell r="J14">
            <v>8.5904480000000005E-4</v>
          </cell>
        </row>
        <row r="15">
          <cell r="C15">
            <v>12.5148957841</v>
          </cell>
          <cell r="D15">
            <v>5.6431977500000001E-2</v>
          </cell>
          <cell r="E15">
            <v>12.59032948311693</v>
          </cell>
          <cell r="F15">
            <v>5.70300626519104E-2</v>
          </cell>
          <cell r="I15">
            <v>0.12414304919999999</v>
          </cell>
          <cell r="J15">
            <v>5.8825160000000002E-4</v>
          </cell>
        </row>
        <row r="16">
          <cell r="C16">
            <v>12.360609226899999</v>
          </cell>
          <cell r="D16">
            <v>6.0668311000000003E-2</v>
          </cell>
          <cell r="E16">
            <v>12.982547699353219</v>
          </cell>
          <cell r="F16">
            <v>5.6660646982570603E-2</v>
          </cell>
          <cell r="I16">
            <v>0.1086033104</v>
          </cell>
          <cell r="J16">
            <v>8.1672570000000005E-4</v>
          </cell>
        </row>
        <row r="17">
          <cell r="C17">
            <v>12.1237457521</v>
          </cell>
          <cell r="D17">
            <v>5.8759921100000001E-2</v>
          </cell>
          <cell r="E17">
            <v>13.399030956751261</v>
          </cell>
          <cell r="F17">
            <v>5.6294527178566298E-2</v>
          </cell>
          <cell r="I17">
            <v>0.10936363089999999</v>
          </cell>
          <cell r="J17">
            <v>6.7249560000000005E-4</v>
          </cell>
        </row>
        <row r="18">
          <cell r="C18">
            <v>12.246478081099999</v>
          </cell>
          <cell r="D18">
            <v>6.0060118000000003E-2</v>
          </cell>
          <cell r="E18">
            <v>13.842101778896108</v>
          </cell>
          <cell r="F18">
            <v>5.5931670835383272E-2</v>
          </cell>
          <cell r="I18">
            <v>0.13881079709999999</v>
          </cell>
          <cell r="J18">
            <v>7.4260530000000002E-4</v>
          </cell>
        </row>
        <row r="19">
          <cell r="C19">
            <v>11.9769519678</v>
          </cell>
          <cell r="D19">
            <v>6.0340711999999998E-2</v>
          </cell>
          <cell r="E19">
            <v>14.314388857425282</v>
          </cell>
          <cell r="F19">
            <v>5.5572045885049041E-2</v>
          </cell>
          <cell r="I19">
            <v>0.10787136780000001</v>
          </cell>
          <cell r="J19">
            <v>7.3538610000000002E-4</v>
          </cell>
        </row>
        <row r="20">
          <cell r="C20">
            <v>11.650875733499999</v>
          </cell>
          <cell r="D20">
            <v>6.1473095499999998E-2</v>
          </cell>
          <cell r="E20">
            <v>14.818879222358982</v>
          </cell>
          <cell r="F20">
            <v>5.521562059251596E-2</v>
          </cell>
          <cell r="I20">
            <v>0.1302083708</v>
          </cell>
          <cell r="J20">
            <v>1.9555961E-3</v>
          </cell>
        </row>
        <row r="21">
          <cell r="C21">
            <v>11.546603731899999</v>
          </cell>
          <cell r="D21">
            <v>6.0086422399999999E-2</v>
          </cell>
          <cell r="E21">
            <v>15.358981456450445</v>
          </cell>
          <cell r="F21">
            <v>5.4862363552084861E-2</v>
          </cell>
          <cell r="I21">
            <v>0.1630195106</v>
          </cell>
          <cell r="J21">
            <v>1.1896522999999999E-3</v>
          </cell>
        </row>
        <row r="22">
          <cell r="C22">
            <v>11.3557837821</v>
          </cell>
          <cell r="D22">
            <v>6.1885146199999998E-2</v>
          </cell>
          <cell r="E22">
            <v>15.938602780889747</v>
          </cell>
          <cell r="F22">
            <v>5.4512243683865792E-2</v>
          </cell>
          <cell r="I22">
            <v>0.11663985</v>
          </cell>
          <cell r="J22">
            <v>6.9316319999999996E-4</v>
          </cell>
        </row>
        <row r="23">
          <cell r="E23">
            <v>16.562243698314475</v>
          </cell>
          <cell r="F23">
            <v>5.4165230230279929E-2</v>
          </cell>
        </row>
        <row r="24">
          <cell r="E24">
            <v>17.235115042613824</v>
          </cell>
          <cell r="F24">
            <v>5.382129275259908E-2</v>
          </cell>
        </row>
        <row r="25">
          <cell r="E25">
            <v>17.963283878724905</v>
          </cell>
          <cell r="F25">
            <v>5.348040112752301E-2</v>
          </cell>
        </row>
        <row r="26">
          <cell r="E26">
            <v>18.753856903790155</v>
          </cell>
          <cell r="F26">
            <v>5.3142525543794006E-2</v>
          </cell>
        </row>
        <row r="27">
          <cell r="E27">
            <v>19.615213098686048</v>
          </cell>
          <cell r="F27">
            <v>5.2807636498850313E-2</v>
          </cell>
        </row>
        <row r="28">
          <cell r="E28">
            <v>20.557301782789587</v>
          </cell>
          <cell r="F28">
            <v>5.2475704795514354E-2</v>
          </cell>
        </row>
        <row r="29">
          <cell r="E29">
            <v>21.592028577020812</v>
          </cell>
          <cell r="F29">
            <v>5.2146701538718872E-2</v>
          </cell>
        </row>
        <row r="30">
          <cell r="E30">
            <v>22.733761087914544</v>
          </cell>
          <cell r="F30">
            <v>5.1820598132267456E-2</v>
          </cell>
        </row>
        <row r="31">
          <cell r="E31">
            <v>23.999999999999829</v>
          </cell>
          <cell r="F31">
            <v>5.1497366275632318E-2</v>
          </cell>
        </row>
        <row r="32">
          <cell r="E32">
            <v>24</v>
          </cell>
          <cell r="F32">
            <v>5.1497366275632284E-2</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6DC44-D108-4BF2-BCFA-6C9322F65BD8}">
  <dimension ref="A1:B5"/>
  <sheetViews>
    <sheetView workbookViewId="0">
      <selection activeCell="K30" sqref="K30"/>
    </sheetView>
  </sheetViews>
  <sheetFormatPr defaultRowHeight="15" x14ac:dyDescent="0.25"/>
  <sheetData>
    <row r="1" spans="1:2" x14ac:dyDescent="0.25">
      <c r="A1" s="54" t="s">
        <v>327</v>
      </c>
    </row>
    <row r="3" spans="1:2" x14ac:dyDescent="0.25">
      <c r="A3" s="54" t="s">
        <v>328</v>
      </c>
      <c r="B3" t="s">
        <v>329</v>
      </c>
    </row>
    <row r="4" spans="1:2" x14ac:dyDescent="0.25">
      <c r="A4" s="54" t="s">
        <v>330</v>
      </c>
      <c r="B4" t="s">
        <v>331</v>
      </c>
    </row>
    <row r="5" spans="1:2" x14ac:dyDescent="0.25">
      <c r="A5" s="54" t="s">
        <v>332</v>
      </c>
      <c r="B5" t="s">
        <v>333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E79C-4AFC-4D32-86E9-9471CFE58EEF}">
  <dimension ref="A1:W23"/>
  <sheetViews>
    <sheetView tabSelected="1" workbookViewId="0">
      <selection activeCell="P26" sqref="P26"/>
    </sheetView>
  </sheetViews>
  <sheetFormatPr defaultRowHeight="15" x14ac:dyDescent="0.25"/>
  <cols>
    <col min="2" max="2" width="11.7109375" customWidth="1"/>
    <col min="5" max="5" width="12.28515625" customWidth="1"/>
    <col min="6" max="6" width="11.85546875" customWidth="1"/>
    <col min="9" max="9" width="9.28515625" customWidth="1"/>
  </cols>
  <sheetData>
    <row r="1" spans="1:23" ht="60" x14ac:dyDescent="0.25">
      <c r="A1" s="73" t="s">
        <v>301</v>
      </c>
      <c r="B1" s="74" t="s">
        <v>588</v>
      </c>
      <c r="C1" s="73"/>
      <c r="D1" s="73" t="s">
        <v>313</v>
      </c>
      <c r="E1" s="73" t="s">
        <v>589</v>
      </c>
      <c r="F1" s="74" t="s">
        <v>590</v>
      </c>
      <c r="G1" s="74" t="s">
        <v>591</v>
      </c>
      <c r="H1" s="73" t="s">
        <v>592</v>
      </c>
      <c r="I1" s="73" t="s">
        <v>593</v>
      </c>
      <c r="J1" s="73" t="s">
        <v>310</v>
      </c>
      <c r="K1" s="75"/>
      <c r="L1" s="75"/>
      <c r="M1" s="75"/>
      <c r="N1" s="75"/>
      <c r="O1" s="75"/>
      <c r="P1" s="75"/>
      <c r="Q1" s="75"/>
      <c r="R1" s="75"/>
      <c r="S1" s="75"/>
      <c r="T1" s="75"/>
      <c r="U1" s="75"/>
      <c r="V1" s="75"/>
      <c r="W1" s="75"/>
    </row>
    <row r="2" spans="1:23" s="76" customFormat="1" ht="14.25" x14ac:dyDescent="0.2">
      <c r="A2" s="76" t="s">
        <v>336</v>
      </c>
      <c r="B2" s="76">
        <v>497.3</v>
      </c>
      <c r="C2" s="76" t="s">
        <v>316</v>
      </c>
      <c r="D2" s="76">
        <v>8.1999999999999993</v>
      </c>
      <c r="E2" s="77">
        <f>SQRT(SUMSQ((D2/B2*100),L$10))*B2/100</f>
        <v>11.099573836825972</v>
      </c>
      <c r="F2" s="76">
        <v>6</v>
      </c>
      <c r="G2" s="76">
        <v>2.8</v>
      </c>
      <c r="H2" s="76">
        <v>1.6E-2</v>
      </c>
      <c r="I2" s="76" t="s">
        <v>337</v>
      </c>
      <c r="J2" s="76" t="s">
        <v>594</v>
      </c>
    </row>
    <row r="3" spans="1:23" s="76" customFormat="1" ht="14.25" x14ac:dyDescent="0.2"/>
    <row r="4" spans="1:23" x14ac:dyDescent="0.25">
      <c r="A4" s="78"/>
      <c r="B4" s="79"/>
      <c r="C4" s="80"/>
      <c r="D4" s="81"/>
      <c r="E4" s="79"/>
      <c r="F4" s="82"/>
      <c r="G4" s="79"/>
      <c r="H4" s="79"/>
      <c r="I4" s="75"/>
      <c r="J4" s="75"/>
      <c r="K4" s="75"/>
      <c r="L4" s="75"/>
      <c r="M4" s="75"/>
      <c r="N4" s="75"/>
      <c r="O4" s="75"/>
      <c r="P4" s="75"/>
      <c r="Q4" s="75"/>
      <c r="R4" s="75"/>
      <c r="S4" s="75"/>
      <c r="T4" s="75"/>
      <c r="U4" s="75"/>
      <c r="V4" s="75"/>
      <c r="W4" s="75"/>
    </row>
    <row r="5" spans="1:23" ht="75" x14ac:dyDescent="0.25">
      <c r="A5" s="83" t="s">
        <v>311</v>
      </c>
      <c r="B5" s="73" t="s">
        <v>312</v>
      </c>
      <c r="C5" s="84"/>
      <c r="D5" s="85" t="s">
        <v>313</v>
      </c>
      <c r="E5" s="73" t="s">
        <v>314</v>
      </c>
      <c r="F5" s="73" t="s">
        <v>315</v>
      </c>
      <c r="G5" s="86"/>
      <c r="H5" s="86"/>
      <c r="I5" s="87" t="s">
        <v>595</v>
      </c>
      <c r="J5" s="75"/>
      <c r="K5" s="75"/>
      <c r="L5" s="75"/>
      <c r="M5" s="75"/>
      <c r="N5" s="75"/>
      <c r="O5" s="75"/>
      <c r="P5" s="75"/>
      <c r="Q5" s="75"/>
      <c r="R5" s="75"/>
      <c r="S5" s="75"/>
      <c r="T5" s="75"/>
      <c r="U5" s="75"/>
      <c r="V5" s="75"/>
      <c r="W5" s="75"/>
    </row>
    <row r="6" spans="1:23" x14ac:dyDescent="0.25">
      <c r="A6" s="88">
        <v>91500</v>
      </c>
      <c r="B6" s="76">
        <v>1063.4000000000001</v>
      </c>
      <c r="C6" s="89" t="s">
        <v>316</v>
      </c>
      <c r="D6" s="75">
        <v>4.2</v>
      </c>
      <c r="E6" s="76">
        <v>1063.51</v>
      </c>
      <c r="F6" s="82">
        <v>0.39</v>
      </c>
      <c r="G6" s="90"/>
      <c r="H6" s="90"/>
      <c r="I6" s="75"/>
      <c r="J6" s="75"/>
      <c r="K6" s="75"/>
      <c r="L6" s="91" t="s">
        <v>596</v>
      </c>
      <c r="M6" s="75"/>
      <c r="N6" s="75"/>
      <c r="O6" s="75"/>
      <c r="P6" s="75"/>
      <c r="Q6" s="75"/>
      <c r="R6" s="75"/>
      <c r="S6" s="75"/>
      <c r="T6" s="75"/>
      <c r="U6" s="75"/>
      <c r="V6" s="75"/>
      <c r="W6" s="75"/>
    </row>
    <row r="7" spans="1:23" x14ac:dyDescent="0.25">
      <c r="A7" s="87" t="s">
        <v>317</v>
      </c>
      <c r="B7" s="75"/>
      <c r="C7" s="75"/>
      <c r="D7" s="75"/>
      <c r="E7" s="75"/>
      <c r="F7" s="75"/>
      <c r="G7" s="75"/>
      <c r="H7" s="75"/>
      <c r="I7" s="92" t="s">
        <v>597</v>
      </c>
      <c r="J7" s="75"/>
      <c r="K7" s="75"/>
      <c r="L7" s="93">
        <v>3.6671023309606865E-2</v>
      </c>
      <c r="M7" s="75"/>
      <c r="N7" s="75"/>
      <c r="O7" s="75"/>
      <c r="P7" s="75"/>
      <c r="Q7" s="75"/>
      <c r="R7" s="75"/>
      <c r="S7" s="75"/>
      <c r="T7" s="75"/>
      <c r="U7" s="75"/>
      <c r="V7" s="75"/>
      <c r="W7" s="75"/>
    </row>
    <row r="8" spans="1:23" x14ac:dyDescent="0.25">
      <c r="A8" s="75" t="s">
        <v>68</v>
      </c>
      <c r="B8" s="75" t="s">
        <v>318</v>
      </c>
      <c r="C8" s="75"/>
      <c r="D8" s="75"/>
      <c r="E8" s="75"/>
      <c r="F8" s="75"/>
      <c r="G8" s="75"/>
      <c r="H8" s="75"/>
      <c r="I8" s="92" t="s">
        <v>598</v>
      </c>
      <c r="J8" s="75"/>
      <c r="K8" s="75"/>
      <c r="L8" s="91">
        <v>1.5</v>
      </c>
      <c r="M8" s="75"/>
      <c r="N8" s="75"/>
      <c r="O8" s="75"/>
      <c r="P8" s="75"/>
      <c r="Q8" s="75"/>
      <c r="R8" s="75"/>
      <c r="S8" s="75"/>
      <c r="T8" s="75"/>
      <c r="U8" s="75"/>
      <c r="V8" s="75"/>
      <c r="W8" s="75"/>
    </row>
    <row r="9" spans="1:23" x14ac:dyDescent="0.25">
      <c r="A9" s="75"/>
      <c r="B9" s="75"/>
      <c r="C9" s="75"/>
      <c r="D9" s="75"/>
      <c r="E9" s="75"/>
      <c r="F9" s="75"/>
      <c r="G9" s="75"/>
      <c r="H9" s="75"/>
      <c r="I9" s="92" t="s">
        <v>599</v>
      </c>
      <c r="J9" s="75"/>
      <c r="K9" s="75"/>
      <c r="L9" s="94">
        <v>0.107</v>
      </c>
      <c r="M9" s="75"/>
      <c r="N9" s="75"/>
      <c r="O9" s="75"/>
      <c r="P9" s="75"/>
      <c r="Q9" s="75"/>
      <c r="R9" s="75"/>
      <c r="S9" s="75"/>
      <c r="T9" s="75"/>
      <c r="U9" s="75"/>
      <c r="V9" s="75"/>
      <c r="W9" s="75"/>
    </row>
    <row r="10" spans="1:23" x14ac:dyDescent="0.25">
      <c r="A10" s="95" t="s">
        <v>600</v>
      </c>
      <c r="B10" s="75"/>
      <c r="C10" s="75"/>
      <c r="D10" s="75"/>
      <c r="E10" s="75"/>
      <c r="F10" s="75"/>
      <c r="G10" s="75"/>
      <c r="H10" s="75"/>
      <c r="I10" s="75" t="s">
        <v>601</v>
      </c>
      <c r="J10" s="75"/>
      <c r="K10" s="75"/>
      <c r="L10" s="96">
        <f>SQRT(SUMSQ(L9,L8,L7))</f>
        <v>1.5042585429209214</v>
      </c>
      <c r="M10" s="75"/>
      <c r="N10" s="75"/>
      <c r="O10" s="75"/>
      <c r="P10" s="75"/>
      <c r="Q10" s="75"/>
      <c r="R10" s="75"/>
      <c r="S10" s="75"/>
      <c r="T10" s="75"/>
      <c r="U10" s="75"/>
      <c r="V10" s="75"/>
      <c r="W10" s="75"/>
    </row>
    <row r="11" spans="1:23" x14ac:dyDescent="0.25">
      <c r="A11" s="88" t="s">
        <v>78</v>
      </c>
      <c r="B11" s="76">
        <v>340.2</v>
      </c>
      <c r="C11" s="89" t="s">
        <v>316</v>
      </c>
      <c r="D11" s="75">
        <v>2.4</v>
      </c>
      <c r="E11" s="97">
        <v>337.13</v>
      </c>
      <c r="F11" s="98">
        <v>0.37</v>
      </c>
      <c r="G11" s="75"/>
      <c r="H11" s="75"/>
      <c r="I11" s="75"/>
      <c r="J11" s="75"/>
      <c r="K11" s="75"/>
      <c r="L11" s="75"/>
      <c r="M11" s="75"/>
      <c r="N11" s="75"/>
      <c r="O11" s="75"/>
      <c r="P11" s="75"/>
      <c r="Q11" s="75"/>
      <c r="R11" s="75"/>
      <c r="S11" s="75"/>
      <c r="T11" s="75"/>
      <c r="U11" s="75"/>
      <c r="V11" s="75"/>
      <c r="W11" s="75"/>
    </row>
    <row r="12" spans="1:23" x14ac:dyDescent="0.25">
      <c r="A12" s="88" t="s">
        <v>73</v>
      </c>
      <c r="B12" s="76">
        <v>419.9</v>
      </c>
      <c r="C12" s="89" t="s">
        <v>316</v>
      </c>
      <c r="D12" s="75">
        <v>3.3</v>
      </c>
      <c r="E12" s="75">
        <v>416.8</v>
      </c>
      <c r="F12" s="75">
        <v>1.1000000000000001</v>
      </c>
      <c r="G12" s="75"/>
      <c r="H12" s="75"/>
      <c r="I12" s="75"/>
      <c r="J12" s="75"/>
      <c r="K12" s="75"/>
      <c r="L12" s="75"/>
      <c r="M12" s="75"/>
      <c r="N12" s="75"/>
      <c r="O12" s="75"/>
      <c r="P12" s="75"/>
      <c r="Q12" s="75"/>
      <c r="R12" s="75"/>
      <c r="S12" s="75"/>
      <c r="T12" s="75"/>
      <c r="U12" s="75"/>
      <c r="V12" s="75"/>
      <c r="W12" s="75"/>
    </row>
    <row r="13" spans="1:23" x14ac:dyDescent="0.25">
      <c r="A13" s="99"/>
      <c r="B13" s="100"/>
      <c r="C13" s="75"/>
      <c r="D13" s="75"/>
      <c r="E13" s="98"/>
      <c r="F13" s="75"/>
      <c r="G13" s="75"/>
      <c r="H13" s="75"/>
      <c r="I13" s="75"/>
      <c r="J13" s="75"/>
      <c r="K13" s="75"/>
      <c r="L13" s="75"/>
      <c r="M13" s="75"/>
      <c r="N13" s="75"/>
      <c r="O13" s="75"/>
      <c r="P13" s="75"/>
      <c r="Q13" s="75"/>
      <c r="R13" s="75"/>
      <c r="S13" s="75"/>
      <c r="T13" s="75"/>
      <c r="U13" s="75"/>
      <c r="V13" s="75"/>
      <c r="W13" s="75"/>
    </row>
    <row r="14" spans="1:23" x14ac:dyDescent="0.25">
      <c r="A14" s="99"/>
      <c r="B14" s="100"/>
      <c r="C14" s="75"/>
      <c r="D14" s="75"/>
      <c r="E14" s="75"/>
      <c r="F14" s="75"/>
      <c r="G14" s="75"/>
      <c r="H14" s="75"/>
      <c r="I14" s="75"/>
      <c r="J14" s="75"/>
      <c r="K14" s="75"/>
      <c r="L14" s="75"/>
      <c r="M14" s="75"/>
      <c r="N14" s="75"/>
      <c r="O14" s="75"/>
      <c r="P14" s="75"/>
      <c r="Q14" s="75"/>
      <c r="R14" s="75"/>
      <c r="S14" s="75"/>
      <c r="T14" s="75"/>
      <c r="U14" s="75"/>
      <c r="V14" s="75"/>
      <c r="W14" s="75"/>
    </row>
    <row r="15" spans="1:23" x14ac:dyDescent="0.25">
      <c r="A15" s="75"/>
      <c r="B15" s="75"/>
      <c r="C15" s="75"/>
      <c r="D15" s="75"/>
      <c r="E15" s="75"/>
      <c r="F15" s="75"/>
      <c r="G15" s="75"/>
      <c r="H15" s="75"/>
      <c r="I15" s="75"/>
      <c r="J15" s="75"/>
      <c r="K15" s="75"/>
      <c r="L15" s="75"/>
      <c r="M15" s="75"/>
      <c r="N15" s="75"/>
      <c r="O15" s="75"/>
      <c r="P15" s="75"/>
      <c r="Q15" s="75"/>
      <c r="R15" s="75"/>
      <c r="S15" s="75"/>
      <c r="T15" s="75"/>
      <c r="U15" s="75"/>
      <c r="V15" s="75"/>
      <c r="W15" s="75"/>
    </row>
    <row r="16" spans="1:23" x14ac:dyDescent="0.25">
      <c r="A16" s="75"/>
      <c r="B16" s="75"/>
      <c r="C16" s="75"/>
      <c r="D16" s="75"/>
      <c r="E16" s="75"/>
      <c r="F16" s="75"/>
      <c r="G16" s="75"/>
      <c r="H16" s="75"/>
      <c r="I16" s="75"/>
      <c r="J16" s="75"/>
      <c r="K16" s="75"/>
      <c r="L16" s="75"/>
      <c r="M16" s="75"/>
      <c r="N16" s="75"/>
      <c r="O16" s="75"/>
      <c r="P16" s="75"/>
      <c r="Q16" s="75"/>
      <c r="R16" s="75"/>
      <c r="S16" s="75"/>
      <c r="T16" s="75"/>
      <c r="U16" s="75"/>
      <c r="V16" s="75"/>
      <c r="W16" s="75"/>
    </row>
    <row r="17" spans="1:23" x14ac:dyDescent="0.25">
      <c r="A17" s="75"/>
      <c r="B17" s="75"/>
      <c r="C17" s="75"/>
      <c r="D17" s="75"/>
      <c r="E17" s="75"/>
      <c r="F17" s="75"/>
      <c r="G17" s="75"/>
      <c r="H17" s="75"/>
      <c r="I17" s="75"/>
      <c r="J17" s="75"/>
      <c r="K17" s="75"/>
      <c r="L17" s="75"/>
      <c r="M17" s="75"/>
      <c r="N17" s="75"/>
      <c r="O17" s="75"/>
      <c r="P17" s="75"/>
      <c r="Q17" s="75"/>
      <c r="R17" s="75"/>
      <c r="S17" s="75"/>
      <c r="T17" s="75"/>
      <c r="U17" s="75"/>
      <c r="V17" s="75"/>
      <c r="W17" s="75"/>
    </row>
    <row r="18" spans="1:23" x14ac:dyDescent="0.25">
      <c r="A18" s="75"/>
      <c r="B18" s="75"/>
      <c r="C18" s="75"/>
      <c r="D18" s="75"/>
      <c r="E18" s="75"/>
      <c r="F18" s="75"/>
      <c r="G18" s="75"/>
      <c r="H18" s="75"/>
      <c r="I18" s="75"/>
      <c r="J18" s="75"/>
      <c r="K18" s="75"/>
      <c r="L18" s="75"/>
      <c r="M18" s="75"/>
      <c r="N18" s="75"/>
      <c r="O18" s="75"/>
      <c r="P18" s="75"/>
      <c r="Q18" s="75"/>
      <c r="R18" s="75"/>
      <c r="S18" s="75"/>
      <c r="T18" s="75"/>
      <c r="U18" s="75"/>
      <c r="V18" s="75"/>
      <c r="W18" s="75"/>
    </row>
    <row r="19" spans="1:23" x14ac:dyDescent="0.25">
      <c r="A19" s="75"/>
      <c r="B19" s="75"/>
      <c r="C19" s="75"/>
      <c r="D19" s="75"/>
      <c r="E19" s="75"/>
      <c r="F19" s="75"/>
      <c r="G19" s="75"/>
      <c r="H19" s="75"/>
      <c r="I19" s="75"/>
      <c r="J19" s="75"/>
      <c r="K19" s="75"/>
      <c r="L19" s="75"/>
      <c r="M19" s="75"/>
      <c r="N19" s="75"/>
      <c r="O19" s="75"/>
      <c r="P19" s="75"/>
      <c r="Q19" s="75"/>
      <c r="R19" s="75"/>
      <c r="S19" s="75"/>
      <c r="T19" s="75"/>
      <c r="U19" s="75"/>
      <c r="V19" s="75"/>
      <c r="W19" s="75"/>
    </row>
    <row r="20" spans="1:23" x14ac:dyDescent="0.25">
      <c r="A20" s="75"/>
      <c r="B20" s="75"/>
      <c r="C20" s="75"/>
      <c r="D20" s="75"/>
      <c r="E20" s="75"/>
      <c r="F20" s="75"/>
      <c r="G20" s="75"/>
      <c r="H20" s="75"/>
      <c r="I20" s="75"/>
      <c r="J20" s="75"/>
      <c r="K20" s="75"/>
      <c r="L20" s="75"/>
      <c r="M20" s="75"/>
      <c r="N20" s="75"/>
      <c r="O20" s="75"/>
      <c r="P20" s="75"/>
      <c r="Q20" s="75"/>
      <c r="R20" s="75"/>
      <c r="S20" s="75"/>
      <c r="T20" s="75"/>
      <c r="U20" s="75"/>
      <c r="V20" s="75"/>
      <c r="W20" s="75"/>
    </row>
    <row r="21" spans="1:23" x14ac:dyDescent="0.25">
      <c r="A21" s="75"/>
      <c r="B21" s="75"/>
      <c r="C21" s="75"/>
      <c r="D21" s="75"/>
      <c r="E21" s="75"/>
      <c r="F21" s="75"/>
      <c r="G21" s="75"/>
      <c r="H21" s="75"/>
      <c r="I21" s="75"/>
      <c r="J21" s="75"/>
      <c r="K21" s="75"/>
      <c r="L21" s="75"/>
      <c r="M21" s="75"/>
      <c r="N21" s="75"/>
      <c r="O21" s="75"/>
      <c r="P21" s="75"/>
      <c r="Q21" s="75"/>
      <c r="R21" s="75"/>
      <c r="S21" s="75"/>
      <c r="T21" s="75"/>
      <c r="U21" s="75"/>
      <c r="V21" s="75"/>
      <c r="W21" s="75"/>
    </row>
    <row r="22" spans="1:23" x14ac:dyDescent="0.25">
      <c r="A22" s="75"/>
      <c r="B22" s="75"/>
      <c r="C22" s="75"/>
      <c r="D22" s="75"/>
      <c r="E22" s="75"/>
      <c r="F22" s="75"/>
      <c r="G22" s="75"/>
      <c r="H22" s="75"/>
      <c r="I22" s="75"/>
      <c r="J22" s="75"/>
      <c r="K22" s="75"/>
      <c r="L22" s="75"/>
      <c r="M22" s="75"/>
      <c r="N22" s="75"/>
      <c r="O22" s="75"/>
      <c r="P22" s="75"/>
      <c r="Q22" s="75"/>
      <c r="R22" s="75"/>
      <c r="S22" s="75"/>
      <c r="T22" s="75"/>
      <c r="U22" s="75"/>
      <c r="V22" s="75"/>
      <c r="W22" s="75"/>
    </row>
    <row r="23" spans="1:23" x14ac:dyDescent="0.25">
      <c r="A23" s="75"/>
      <c r="B23" s="75"/>
      <c r="C23" s="75"/>
      <c r="D23" s="75"/>
      <c r="E23" s="75"/>
      <c r="F23" s="75"/>
      <c r="G23" s="75"/>
      <c r="H23" s="75"/>
      <c r="I23" s="75"/>
      <c r="J23" s="75"/>
      <c r="K23" s="75"/>
      <c r="L23" s="75"/>
      <c r="M23" s="75"/>
      <c r="N23" s="75"/>
      <c r="O23" s="75"/>
      <c r="P23" s="75"/>
      <c r="Q23" s="75"/>
      <c r="R23" s="75"/>
      <c r="S23" s="75"/>
      <c r="T23" s="75"/>
      <c r="U23" s="75"/>
      <c r="V23" s="75"/>
      <c r="W23" s="7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3"/>
  <sheetViews>
    <sheetView workbookViewId="0"/>
  </sheetViews>
  <sheetFormatPr defaultRowHeight="15" x14ac:dyDescent="0.25"/>
  <cols>
    <col min="1" max="1" width="13.7109375" style="31" bestFit="1" customWidth="1"/>
    <col min="2" max="2" width="10.28515625" style="32" bestFit="1" customWidth="1"/>
  </cols>
  <sheetData>
    <row r="1" spans="1:16" x14ac:dyDescent="0.25">
      <c r="A1" s="31" t="s">
        <v>276</v>
      </c>
      <c r="B1" s="32" t="s">
        <v>277</v>
      </c>
      <c r="C1">
        <v>14.547420806590591</v>
      </c>
      <c r="D1">
        <v>5.73238363E-2</v>
      </c>
      <c r="E1">
        <v>9</v>
      </c>
      <c r="F1">
        <v>6.2147769803016506E-2</v>
      </c>
      <c r="G1">
        <v>16.469159854863431</v>
      </c>
      <c r="H1">
        <v>5.4215213243366429E-2</v>
      </c>
      <c r="I1">
        <v>0.22356332507480067</v>
      </c>
      <c r="J1">
        <v>1.0707717999999999E-3</v>
      </c>
      <c r="K1">
        <v>12.699210789385623</v>
      </c>
      <c r="L1">
        <v>6.1558594699999997E-2</v>
      </c>
      <c r="M1">
        <v>11.111569235953159</v>
      </c>
      <c r="N1">
        <v>0.14000000000000001</v>
      </c>
      <c r="O1">
        <v>12.699210789385623</v>
      </c>
      <c r="P1">
        <v>6.1558594699999997E-2</v>
      </c>
    </row>
    <row r="2" spans="1:16" x14ac:dyDescent="0.25">
      <c r="A2" s="31" t="s">
        <v>278</v>
      </c>
      <c r="B2" s="32" t="s">
        <v>279</v>
      </c>
      <c r="C2">
        <v>12.899794744012945</v>
      </c>
      <c r="D2">
        <v>7.7633497100000004E-2</v>
      </c>
      <c r="E2">
        <v>8.9999999999999964</v>
      </c>
      <c r="F2">
        <v>6.2147769803016513E-2</v>
      </c>
      <c r="G2">
        <v>15.62120595682914</v>
      </c>
      <c r="H2">
        <v>5.4700457553790764E-2</v>
      </c>
      <c r="I2">
        <v>0.17913609540760347</v>
      </c>
      <c r="J2">
        <v>2.8465363999999999E-3</v>
      </c>
      <c r="K2">
        <v>12.63381493579052</v>
      </c>
      <c r="L2">
        <v>5.5720825000000002E-2</v>
      </c>
      <c r="M2">
        <v>12.636117120164469</v>
      </c>
      <c r="N2">
        <v>0.04</v>
      </c>
      <c r="O2">
        <v>12.63381493579052</v>
      </c>
      <c r="P2">
        <v>5.5720825000000002E-2</v>
      </c>
    </row>
    <row r="3" spans="1:16" x14ac:dyDescent="0.25">
      <c r="A3" s="31" t="s">
        <v>280</v>
      </c>
      <c r="B3" s="33">
        <v>1</v>
      </c>
      <c r="C3">
        <v>12.699210789385623</v>
      </c>
      <c r="D3">
        <v>6.1558594699999997E-2</v>
      </c>
      <c r="E3">
        <v>9.1409003802668227</v>
      </c>
      <c r="F3">
        <v>6.1859448593200667E-2</v>
      </c>
      <c r="G3">
        <v>14.854034186427123</v>
      </c>
      <c r="H3">
        <v>5.5191771311612119E-2</v>
      </c>
      <c r="I3">
        <v>0.27380845107902602</v>
      </c>
      <c r="J3">
        <v>2.7716697999999999E-3</v>
      </c>
      <c r="K3">
        <v>12.406809137744954</v>
      </c>
      <c r="L3">
        <v>6.3569204200000007E-2</v>
      </c>
      <c r="O3">
        <v>12.406809137744954</v>
      </c>
      <c r="P3">
        <v>6.3569204200000007E-2</v>
      </c>
    </row>
    <row r="4" spans="1:16" x14ac:dyDescent="0.25">
      <c r="A4" s="31" t="s">
        <v>281</v>
      </c>
      <c r="B4" s="33">
        <v>17</v>
      </c>
      <c r="C4">
        <v>12.63381493579052</v>
      </c>
      <c r="D4">
        <v>5.5720825000000002E-2</v>
      </c>
      <c r="E4">
        <v>9.2860550322323796</v>
      </c>
      <c r="F4">
        <v>6.1572934427436062E-2</v>
      </c>
      <c r="G4">
        <v>14.156628798053097</v>
      </c>
      <c r="H4">
        <v>5.5689238493942798E-2</v>
      </c>
      <c r="I4">
        <v>0.16508641919723613</v>
      </c>
      <c r="J4">
        <v>2.1785006000000001E-3</v>
      </c>
      <c r="K4">
        <v>12.494585284048377</v>
      </c>
      <c r="L4">
        <v>5.6996994799999999E-2</v>
      </c>
      <c r="O4">
        <v>12.494585284048377</v>
      </c>
      <c r="P4">
        <v>5.6996994799999999E-2</v>
      </c>
    </row>
    <row r="5" spans="1:16" x14ac:dyDescent="0.25">
      <c r="A5" s="31" t="s">
        <v>282</v>
      </c>
      <c r="B5" s="33">
        <v>1</v>
      </c>
      <c r="C5">
        <v>12.406809137744954</v>
      </c>
      <c r="D5">
        <v>6.3569204200000007E-2</v>
      </c>
      <c r="E5">
        <v>9.4356594053924194</v>
      </c>
      <c r="F5">
        <v>6.1288214880541626E-2</v>
      </c>
      <c r="G5">
        <v>13.519889827903816</v>
      </c>
      <c r="H5">
        <v>5.6192944307654889E-2</v>
      </c>
      <c r="I5">
        <v>0.17609382984059246</v>
      </c>
      <c r="J5">
        <v>2.7458368E-3</v>
      </c>
      <c r="K5">
        <v>12.445330726779947</v>
      </c>
      <c r="L5">
        <v>5.6236366599999997E-2</v>
      </c>
      <c r="O5">
        <v>12.445330726779947</v>
      </c>
      <c r="P5">
        <v>5.6236366599999997E-2</v>
      </c>
    </row>
    <row r="6" spans="1:16" x14ac:dyDescent="0.25">
      <c r="A6" s="31" t="s">
        <v>283</v>
      </c>
      <c r="B6" s="33" t="b">
        <v>1</v>
      </c>
      <c r="C6">
        <v>12.494585284048377</v>
      </c>
      <c r="D6">
        <v>5.6996994799999999E-2</v>
      </c>
      <c r="E6">
        <v>9.5899211078688005</v>
      </c>
      <c r="F6">
        <v>6.1005277617366883E-2</v>
      </c>
      <c r="G6">
        <v>12.936233972768521</v>
      </c>
      <c r="H6">
        <v>5.6702975208036764E-2</v>
      </c>
      <c r="I6">
        <v>0.13867220447185377</v>
      </c>
      <c r="J6">
        <v>1.4814934000000001E-3</v>
      </c>
      <c r="K6">
        <v>12.345118223919693</v>
      </c>
      <c r="L6">
        <v>5.89292134E-2</v>
      </c>
      <c r="O6">
        <v>12.345118223919693</v>
      </c>
      <c r="P6">
        <v>5.89292134E-2</v>
      </c>
    </row>
    <row r="7" spans="1:16" x14ac:dyDescent="0.25">
      <c r="A7" s="31" t="s">
        <v>284</v>
      </c>
      <c r="B7" s="33">
        <v>2</v>
      </c>
      <c r="C7">
        <v>12.445330726779947</v>
      </c>
      <c r="D7">
        <v>5.6236366599999997E-2</v>
      </c>
      <c r="E7">
        <v>9.7490608668085379</v>
      </c>
      <c r="F7">
        <v>6.0724110392116809E-2</v>
      </c>
      <c r="G7">
        <v>12.399291257910413</v>
      </c>
      <c r="H7">
        <v>5.721941891773933E-2</v>
      </c>
      <c r="I7">
        <v>0.2190565004951997</v>
      </c>
      <c r="J7">
        <v>3.5309013E-3</v>
      </c>
      <c r="K7">
        <v>12.099755749006558</v>
      </c>
      <c r="L7">
        <v>6.1050106700000002E-2</v>
      </c>
      <c r="O7">
        <v>12.099755749006558</v>
      </c>
      <c r="P7">
        <v>6.1050106700000002E-2</v>
      </c>
    </row>
    <row r="8" spans="1:16" x14ac:dyDescent="0.25">
      <c r="A8" s="31" t="s">
        <v>285</v>
      </c>
      <c r="B8" s="33" t="b">
        <v>1</v>
      </c>
      <c r="C8">
        <v>12.345118223919693</v>
      </c>
      <c r="D8">
        <v>5.89292134E-2</v>
      </c>
      <c r="E8">
        <v>9.9133135812777962</v>
      </c>
      <c r="F8">
        <v>6.0444701047684103E-2</v>
      </c>
      <c r="G8">
        <v>11.903671704667834</v>
      </c>
      <c r="H8">
        <v>5.7742364446016901E-2</v>
      </c>
      <c r="I8">
        <v>0.16595119306996178</v>
      </c>
      <c r="J8">
        <v>1.4958475E-3</v>
      </c>
      <c r="K8">
        <v>12.084087358733861</v>
      </c>
      <c r="L8">
        <v>5.8858032099999999E-2</v>
      </c>
      <c r="O8">
        <v>12.084087358733861</v>
      </c>
      <c r="P8">
        <v>5.8858032099999999E-2</v>
      </c>
    </row>
    <row r="9" spans="1:16" x14ac:dyDescent="0.25">
      <c r="A9" s="31" t="s">
        <v>286</v>
      </c>
      <c r="B9" s="33" t="b">
        <v>1</v>
      </c>
      <c r="C9">
        <v>12.099755749006558</v>
      </c>
      <c r="D9">
        <v>6.1050106700000002E-2</v>
      </c>
      <c r="E9">
        <v>10.082929478212165</v>
      </c>
      <c r="F9">
        <v>6.0167037514984152E-2</v>
      </c>
      <c r="G9">
        <v>11.44478384969965</v>
      </c>
      <c r="H9">
        <v>5.8271902108267264E-2</v>
      </c>
      <c r="I9">
        <v>0.40622155545935579</v>
      </c>
      <c r="J9">
        <v>2.5160213999999999E-3</v>
      </c>
      <c r="K9">
        <v>11.903934949738026</v>
      </c>
      <c r="L9">
        <v>6.18610401E-2</v>
      </c>
      <c r="O9">
        <v>11.903934949738026</v>
      </c>
      <c r="P9">
        <v>6.18610401E-2</v>
      </c>
    </row>
    <row r="10" spans="1:16" x14ac:dyDescent="0.25">
      <c r="A10" s="31" t="s">
        <v>287</v>
      </c>
      <c r="B10" s="33" t="b">
        <v>0</v>
      </c>
      <c r="C10">
        <v>12.084087358733861</v>
      </c>
      <c r="D10">
        <v>5.8858032099999999E-2</v>
      </c>
      <c r="E10">
        <v>10.258175383387595</v>
      </c>
      <c r="F10">
        <v>5.9891107812297277E-2</v>
      </c>
      <c r="G10">
        <v>11.018692152963618</v>
      </c>
      <c r="H10">
        <v>5.8808123545874759E-2</v>
      </c>
      <c r="I10">
        <v>0.1499257039471554</v>
      </c>
      <c r="J10">
        <v>2.0091647000000002E-3</v>
      </c>
      <c r="K10" t="s">
        <v>275</v>
      </c>
      <c r="L10" t="s">
        <v>275</v>
      </c>
    </row>
    <row r="11" spans="1:16" x14ac:dyDescent="0.25">
      <c r="A11" s="31" t="s">
        <v>288</v>
      </c>
      <c r="B11" s="33" t="b">
        <v>0</v>
      </c>
      <c r="C11">
        <v>11.903934949738026</v>
      </c>
      <c r="D11">
        <v>6.18610401E-2</v>
      </c>
      <c r="E11">
        <v>10.439336120988617</v>
      </c>
      <c r="F11">
        <v>5.9616900044614049E-2</v>
      </c>
      <c r="G11">
        <v>10.622003907492648</v>
      </c>
      <c r="H11">
        <v>5.9351121746363839E-2</v>
      </c>
      <c r="I11">
        <v>0.17766685356401399</v>
      </c>
      <c r="J11">
        <v>2.8132414999999999E-3</v>
      </c>
      <c r="O11" t="s">
        <v>275</v>
      </c>
      <c r="P11" t="s">
        <v>275</v>
      </c>
    </row>
    <row r="12" spans="1:16" x14ac:dyDescent="0.25">
      <c r="A12" s="31" t="s">
        <v>289</v>
      </c>
      <c r="B12" s="33" t="s">
        <v>290</v>
      </c>
      <c r="C12">
        <v>11.743851316979796</v>
      </c>
      <c r="D12">
        <v>5.9828351299999999E-2</v>
      </c>
      <c r="E12">
        <v>10.626716057215232</v>
      </c>
      <c r="F12">
        <v>5.9344402402987426E-2</v>
      </c>
      <c r="G12">
        <v>10.251778767215438</v>
      </c>
      <c r="H12">
        <v>5.9900991063863769E-2</v>
      </c>
      <c r="I12">
        <v>0.16378320747300668</v>
      </c>
      <c r="J12">
        <v>1.5782140999999999E-3</v>
      </c>
    </row>
    <row r="13" spans="1:16" x14ac:dyDescent="0.25">
      <c r="A13" s="31" t="s">
        <v>291</v>
      </c>
      <c r="B13" s="33" t="b">
        <v>1</v>
      </c>
      <c r="C13">
        <v>10.910925487972893</v>
      </c>
      <c r="D13">
        <v>0.1094842234</v>
      </c>
      <c r="E13">
        <v>10.820640805524143</v>
      </c>
      <c r="F13">
        <v>5.9073603163888481E-2</v>
      </c>
      <c r="G13">
        <v>9.9054557855217471</v>
      </c>
      <c r="H13">
        <v>6.0457827239893409E-2</v>
      </c>
      <c r="I13">
        <v>0.17073568372329712</v>
      </c>
      <c r="J13">
        <v>4.2098663999999997E-3</v>
      </c>
    </row>
    <row r="14" spans="1:16" x14ac:dyDescent="0.25">
      <c r="A14" s="31" t="s">
        <v>292</v>
      </c>
      <c r="B14" s="33" t="b">
        <v>0</v>
      </c>
      <c r="C14">
        <v>11.521288557134204</v>
      </c>
      <c r="D14">
        <v>6.0305533600000003E-2</v>
      </c>
      <c r="E14">
        <v>11.021459113601448</v>
      </c>
      <c r="F14">
        <v>5.880449068856769E-2</v>
      </c>
      <c r="G14">
        <v>9.580794134096589</v>
      </c>
      <c r="H14">
        <v>6.1021727424468923E-2</v>
      </c>
      <c r="I14">
        <v>0.19185547761143282</v>
      </c>
      <c r="J14">
        <v>3.3858186999999999E-3</v>
      </c>
    </row>
    <row r="15" spans="1:16" x14ac:dyDescent="0.25">
      <c r="A15" s="31" t="s">
        <v>293</v>
      </c>
      <c r="B15" s="33" t="b">
        <v>0</v>
      </c>
      <c r="C15">
        <v>11.366765724657817</v>
      </c>
      <c r="D15">
        <v>6.4576627799999994E-2</v>
      </c>
      <c r="E15">
        <v>11.229544955070715</v>
      </c>
      <c r="F15">
        <v>5.8537053422421055E-2</v>
      </c>
      <c r="G15">
        <v>9.2758246001482689</v>
      </c>
      <c r="H15">
        <v>6.1592790197540381E-2</v>
      </c>
      <c r="I15">
        <v>0.16802131187312386</v>
      </c>
      <c r="J15">
        <v>1.4977693E-3</v>
      </c>
    </row>
    <row r="16" spans="1:16" x14ac:dyDescent="0.25">
      <c r="A16" s="31" t="s">
        <v>294</v>
      </c>
      <c r="B16" s="33">
        <v>1</v>
      </c>
      <c r="C16" t="s">
        <v>275</v>
      </c>
      <c r="D16" t="s">
        <v>275</v>
      </c>
      <c r="E16">
        <v>11.445299852329628</v>
      </c>
      <c r="F16">
        <v>5.8271279894360976E-2</v>
      </c>
      <c r="G16" t="s">
        <v>275</v>
      </c>
      <c r="H16" t="s">
        <v>275</v>
      </c>
      <c r="I16" t="s">
        <v>275</v>
      </c>
      <c r="J16" t="s">
        <v>275</v>
      </c>
      <c r="K16" t="s">
        <v>275</v>
      </c>
    </row>
    <row r="17" spans="5:6" x14ac:dyDescent="0.25">
      <c r="E17">
        <v>11.669155460869813</v>
      </c>
      <c r="F17">
        <v>5.800715871619163E-2</v>
      </c>
    </row>
    <row r="18" spans="5:6" x14ac:dyDescent="0.25">
      <c r="E18">
        <v>11.901576450078052</v>
      </c>
      <c r="F18">
        <v>5.7744678581990158E-2</v>
      </c>
    </row>
    <row r="19" spans="5:6" x14ac:dyDescent="0.25">
      <c r="E19">
        <v>12.143063720973961</v>
      </c>
      <c r="F19">
        <v>5.7483828267491301E-2</v>
      </c>
    </row>
    <row r="20" spans="5:6" x14ac:dyDescent="0.25">
      <c r="E20">
        <v>12.394158007774545</v>
      </c>
      <c r="F20">
        <v>5.7224596629477514E-2</v>
      </c>
    </row>
    <row r="21" spans="5:6" x14ac:dyDescent="0.25">
      <c r="E21">
        <v>12.655443917784291</v>
      </c>
      <c r="F21">
        <v>5.6966972605173388E-2</v>
      </c>
    </row>
    <row r="22" spans="5:6" x14ac:dyDescent="0.25">
      <c r="E22">
        <v>12.927554473136599</v>
      </c>
      <c r="F22">
        <v>5.6710945211645332E-2</v>
      </c>
    </row>
    <row r="23" spans="5:6" x14ac:dyDescent="0.25">
      <c r="E23">
        <v>13.21117622865625</v>
      </c>
      <c r="F23">
        <v>5.6456503545204935E-2</v>
      </c>
    </row>
    <row r="24" spans="5:6" x14ac:dyDescent="0.25">
      <c r="E24">
        <v>13.507055052945979</v>
      </c>
      <c r="F24">
        <v>5.6203636780817232E-2</v>
      </c>
    </row>
    <row r="25" spans="5:6" x14ac:dyDescent="0.25">
      <c r="E25">
        <v>13.816002675182505</v>
      </c>
      <c r="F25">
        <v>5.5952334171514108E-2</v>
      </c>
    </row>
    <row r="26" spans="5:6" x14ac:dyDescent="0.25">
      <c r="E26">
        <v>14.138904118614562</v>
      </c>
      <c r="F26">
        <v>5.5702585047811358E-2</v>
      </c>
    </row>
    <row r="27" spans="5:6" x14ac:dyDescent="0.25">
      <c r="E27">
        <v>14.476726164110389</v>
      </c>
      <c r="F27">
        <v>5.5454378817130348E-2</v>
      </c>
    </row>
    <row r="28" spans="5:6" x14ac:dyDescent="0.25">
      <c r="E28">
        <v>14.830527014212651</v>
      </c>
      <c r="F28">
        <v>5.5207704963224379E-2</v>
      </c>
    </row>
    <row r="29" spans="5:6" x14ac:dyDescent="0.25">
      <c r="E29">
        <v>15.20146736117732</v>
      </c>
      <c r="F29">
        <v>5.4962553045609409E-2</v>
      </c>
    </row>
    <row r="30" spans="5:6" x14ac:dyDescent="0.25">
      <c r="E30">
        <v>15.59082310286553</v>
      </c>
      <c r="F30">
        <v>5.4718912698999152E-2</v>
      </c>
    </row>
    <row r="31" spans="5:6" x14ac:dyDescent="0.25">
      <c r="E31">
        <v>16.000000000000057</v>
      </c>
      <c r="F31">
        <v>5.4476773632743655E-2</v>
      </c>
    </row>
    <row r="32" spans="5:6" x14ac:dyDescent="0.25">
      <c r="E32">
        <v>16</v>
      </c>
      <c r="F32">
        <v>5.4476773632743697E-2</v>
      </c>
    </row>
    <row r="33" spans="5:6" x14ac:dyDescent="0.25">
      <c r="E33" t="s">
        <v>275</v>
      </c>
      <c r="F33" t="s">
        <v>275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3"/>
  <sheetViews>
    <sheetView workbookViewId="0"/>
  </sheetViews>
  <sheetFormatPr defaultRowHeight="15" x14ac:dyDescent="0.25"/>
  <cols>
    <col min="1" max="1" width="13.7109375" style="31" bestFit="1" customWidth="1"/>
    <col min="2" max="2" width="10.28515625" style="32" bestFit="1" customWidth="1"/>
  </cols>
  <sheetData>
    <row r="1" spans="1:22" x14ac:dyDescent="0.25">
      <c r="A1" s="31" t="s">
        <v>276</v>
      </c>
      <c r="B1" s="32" t="s">
        <v>277</v>
      </c>
      <c r="C1">
        <v>13.205309251103129</v>
      </c>
      <c r="D1">
        <v>6.0547956700000002E-2</v>
      </c>
      <c r="E1">
        <v>11.6</v>
      </c>
      <c r="F1">
        <v>5.8087533945690467E-2</v>
      </c>
      <c r="G1">
        <v>14.156628798053097</v>
      </c>
      <c r="H1">
        <v>5.5689238493942798E-2</v>
      </c>
      <c r="I1">
        <v>0.15607944461157769</v>
      </c>
      <c r="J1">
        <v>1.8284966E-3</v>
      </c>
      <c r="K1">
        <v>13.205309251103129</v>
      </c>
      <c r="L1">
        <v>6.0547956700000002E-2</v>
      </c>
      <c r="M1">
        <v>12.405565942499214</v>
      </c>
      <c r="N1">
        <v>7.1999999999999995E-2</v>
      </c>
      <c r="O1">
        <v>13.205309251103129</v>
      </c>
      <c r="P1">
        <v>6.0547956700000002E-2</v>
      </c>
      <c r="Q1">
        <v>12.90142095592436</v>
      </c>
      <c r="R1">
        <v>5.8281770500000003E-2</v>
      </c>
      <c r="S1">
        <v>12.364572585512434</v>
      </c>
      <c r="T1">
        <v>7.1999999999999995E-2</v>
      </c>
      <c r="U1">
        <v>12.90142095592436</v>
      </c>
      <c r="V1">
        <v>5.8281770500000003E-2</v>
      </c>
    </row>
    <row r="2" spans="1:22" x14ac:dyDescent="0.25">
      <c r="A2" s="31" t="s">
        <v>278</v>
      </c>
      <c r="B2" s="32" t="s">
        <v>298</v>
      </c>
      <c r="C2">
        <v>12.90142095592436</v>
      </c>
      <c r="D2">
        <v>5.8281770500000003E-2</v>
      </c>
      <c r="E2">
        <v>11.599999999999993</v>
      </c>
      <c r="F2">
        <v>5.8087533945690467E-2</v>
      </c>
      <c r="G2">
        <v>13.831181564246698</v>
      </c>
      <c r="H2">
        <v>5.5940306197900941E-2</v>
      </c>
      <c r="I2">
        <v>0.14715090054923455</v>
      </c>
      <c r="J2">
        <v>1.6293725E-3</v>
      </c>
      <c r="K2">
        <v>12.90142095592436</v>
      </c>
      <c r="L2">
        <v>5.8281770500000003E-2</v>
      </c>
      <c r="M2">
        <v>12.779164782619567</v>
      </c>
      <c r="N2">
        <v>4.8000000000000001E-2</v>
      </c>
      <c r="O2">
        <v>12.90142095592436</v>
      </c>
      <c r="P2">
        <v>5.8281770500000003E-2</v>
      </c>
      <c r="Q2">
        <v>12.793975769205266</v>
      </c>
      <c r="R2">
        <v>5.6681736500000003E-2</v>
      </c>
      <c r="S2">
        <v>12.737429618913863</v>
      </c>
      <c r="T2">
        <v>4.8000000000000001E-2</v>
      </c>
      <c r="U2">
        <v>12.793975769205266</v>
      </c>
      <c r="V2">
        <v>5.6681736500000003E-2</v>
      </c>
    </row>
    <row r="3" spans="1:22" x14ac:dyDescent="0.25">
      <c r="A3" s="31" t="s">
        <v>280</v>
      </c>
      <c r="B3" s="33">
        <v>1</v>
      </c>
      <c r="C3">
        <v>12.793975769205266</v>
      </c>
      <c r="D3">
        <v>5.6681736500000003E-2</v>
      </c>
      <c r="E3">
        <v>11.669439068876079</v>
      </c>
      <c r="F3">
        <v>5.8006831292351485E-2</v>
      </c>
      <c r="G3">
        <v>13.519889827903816</v>
      </c>
      <c r="H3">
        <v>5.6192944307654889E-2</v>
      </c>
      <c r="I3">
        <v>0.14047411968739815</v>
      </c>
      <c r="J3">
        <v>1.4236952000000001E-3</v>
      </c>
      <c r="K3">
        <v>12.793975769205266</v>
      </c>
      <c r="L3">
        <v>5.6681736500000003E-2</v>
      </c>
      <c r="O3">
        <v>12.793975769205266</v>
      </c>
      <c r="P3">
        <v>5.6681736500000003E-2</v>
      </c>
      <c r="Q3">
        <v>12.702564461036985</v>
      </c>
      <c r="R3">
        <v>5.77552946E-2</v>
      </c>
      <c r="U3">
        <v>12.702564461036985</v>
      </c>
      <c r="V3">
        <v>5.77552946E-2</v>
      </c>
    </row>
    <row r="4" spans="1:22" x14ac:dyDescent="0.25">
      <c r="A4" s="31" t="s">
        <v>281</v>
      </c>
      <c r="B4" s="33">
        <v>23</v>
      </c>
      <c r="C4">
        <v>12.702564461036985</v>
      </c>
      <c r="D4">
        <v>5.77552946E-2</v>
      </c>
      <c r="E4">
        <v>11.739681098150756</v>
      </c>
      <c r="F4">
        <v>5.7926282514875846E-2</v>
      </c>
      <c r="G4">
        <v>13.221850046512733</v>
      </c>
      <c r="H4">
        <v>5.6447163669274242E-2</v>
      </c>
      <c r="I4">
        <v>0.14858756314544025</v>
      </c>
      <c r="J4">
        <v>1.7328712E-3</v>
      </c>
      <c r="K4">
        <v>12.702564461036985</v>
      </c>
      <c r="L4">
        <v>5.77552946E-2</v>
      </c>
      <c r="O4">
        <v>12.702564461036985</v>
      </c>
      <c r="P4">
        <v>5.77552946E-2</v>
      </c>
      <c r="Q4">
        <v>12.68427935088175</v>
      </c>
      <c r="R4">
        <v>5.8306381599999998E-2</v>
      </c>
      <c r="U4">
        <v>12.68427935088175</v>
      </c>
      <c r="V4">
        <v>5.8306381599999998E-2</v>
      </c>
    </row>
    <row r="5" spans="1:22" x14ac:dyDescent="0.25">
      <c r="A5" s="31" t="s">
        <v>282</v>
      </c>
      <c r="B5" s="33">
        <v>1</v>
      </c>
      <c r="C5">
        <v>12.68427935088175</v>
      </c>
      <c r="D5">
        <v>5.8306381599999998E-2</v>
      </c>
      <c r="E5">
        <v>11.810740088422952</v>
      </c>
      <c r="F5">
        <v>5.7845887290170948E-2</v>
      </c>
      <c r="G5">
        <v>12.936233972768521</v>
      </c>
      <c r="H5">
        <v>5.6702975208036764E-2</v>
      </c>
      <c r="I5">
        <v>0.15932725966867237</v>
      </c>
      <c r="J5">
        <v>2.054883E-3</v>
      </c>
      <c r="K5">
        <v>12.68427935088175</v>
      </c>
      <c r="L5">
        <v>5.8306381599999998E-2</v>
      </c>
      <c r="O5">
        <v>12.68427935088175</v>
      </c>
      <c r="P5">
        <v>5.8306381599999998E-2</v>
      </c>
      <c r="Q5">
        <v>12.614562714909418</v>
      </c>
      <c r="R5">
        <v>6.0471189799999998E-2</v>
      </c>
      <c r="U5">
        <v>12.614562714909418</v>
      </c>
      <c r="V5">
        <v>6.0471189799999998E-2</v>
      </c>
    </row>
    <row r="6" spans="1:22" x14ac:dyDescent="0.25">
      <c r="A6" s="31" t="s">
        <v>283</v>
      </c>
      <c r="B6" s="33" t="b">
        <v>1</v>
      </c>
      <c r="C6">
        <v>12.614562714909418</v>
      </c>
      <c r="D6">
        <v>6.0471189799999998E-2</v>
      </c>
      <c r="E6">
        <v>11.882630367684518</v>
      </c>
      <c r="F6">
        <v>5.7765645295860722E-2</v>
      </c>
      <c r="G6">
        <v>12.662280971388578</v>
      </c>
      <c r="H6">
        <v>5.696038992902689E-2</v>
      </c>
      <c r="I6">
        <v>0.21940847161919827</v>
      </c>
      <c r="J6">
        <v>3.6132650000000001E-3</v>
      </c>
      <c r="K6">
        <v>12.614562714909418</v>
      </c>
      <c r="L6">
        <v>6.0471189799999998E-2</v>
      </c>
      <c r="O6">
        <v>12.614562714909418</v>
      </c>
      <c r="P6">
        <v>6.0471189799999998E-2</v>
      </c>
      <c r="Q6">
        <v>12.658531316360254</v>
      </c>
      <c r="R6">
        <v>5.7312035900000002E-2</v>
      </c>
      <c r="U6">
        <v>12.658531316360254</v>
      </c>
      <c r="V6">
        <v>5.7312035900000002E-2</v>
      </c>
    </row>
    <row r="7" spans="1:22" x14ac:dyDescent="0.25">
      <c r="A7" s="31" t="s">
        <v>284</v>
      </c>
      <c r="B7" s="33">
        <v>2</v>
      </c>
      <c r="C7">
        <v>12.658531316360254</v>
      </c>
      <c r="D7">
        <v>5.7312035900000002E-2</v>
      </c>
      <c r="E7">
        <v>11.95536660094626</v>
      </c>
      <c r="F7">
        <v>5.7685556210283991E-2</v>
      </c>
      <c r="G7">
        <v>12.399291257910413</v>
      </c>
      <c r="H7">
        <v>5.721941891773933E-2</v>
      </c>
      <c r="I7">
        <v>0.14761226893205645</v>
      </c>
      <c r="J7">
        <v>1.7129835999999999E-3</v>
      </c>
      <c r="K7">
        <v>12.658531316360254</v>
      </c>
      <c r="L7">
        <v>5.7312035900000002E-2</v>
      </c>
      <c r="O7">
        <v>12.658531316360254</v>
      </c>
      <c r="P7">
        <v>5.7312035900000002E-2</v>
      </c>
      <c r="Q7">
        <v>12.593864432968497</v>
      </c>
      <c r="R7">
        <v>5.6907235399999999E-2</v>
      </c>
      <c r="U7">
        <v>12.593864432968497</v>
      </c>
      <c r="V7">
        <v>5.6907235399999999E-2</v>
      </c>
    </row>
    <row r="8" spans="1:22" x14ac:dyDescent="0.25">
      <c r="A8" s="31" t="s">
        <v>285</v>
      </c>
      <c r="B8" s="33" t="b">
        <v>1</v>
      </c>
      <c r="C8">
        <v>12.593864432968497</v>
      </c>
      <c r="D8">
        <v>5.6907235399999999E-2</v>
      </c>
      <c r="E8">
        <v>12.028963800205519</v>
      </c>
      <c r="F8">
        <v>5.7605619712492104E-2</v>
      </c>
      <c r="G8">
        <v>12.146619932925033</v>
      </c>
      <c r="H8">
        <v>5.7480073340687735E-2</v>
      </c>
      <c r="I8">
        <v>0.13788024476035407</v>
      </c>
      <c r="J8">
        <v>1.4123377000000001E-3</v>
      </c>
      <c r="K8">
        <v>12.593864432968497</v>
      </c>
      <c r="L8">
        <v>5.6907235399999999E-2</v>
      </c>
      <c r="O8">
        <v>12.593864432968497</v>
      </c>
      <c r="P8">
        <v>5.6907235399999999E-2</v>
      </c>
      <c r="Q8">
        <v>12.582011738636975</v>
      </c>
      <c r="R8">
        <v>5.6637949799999997E-2</v>
      </c>
      <c r="U8">
        <v>12.582011738636975</v>
      </c>
      <c r="V8">
        <v>5.6637949799999997E-2</v>
      </c>
    </row>
    <row r="9" spans="1:22" x14ac:dyDescent="0.25">
      <c r="A9" s="31" t="s">
        <v>286</v>
      </c>
      <c r="B9" s="33" t="b">
        <v>1</v>
      </c>
      <c r="C9">
        <v>12.582011738636975</v>
      </c>
      <c r="D9">
        <v>5.6637949799999997E-2</v>
      </c>
      <c r="E9">
        <v>12.103437334769906</v>
      </c>
      <c r="F9">
        <v>5.7525835482248336E-2</v>
      </c>
      <c r="G9">
        <v>11.903671704667834</v>
      </c>
      <c r="H9">
        <v>5.7742364446016901E-2</v>
      </c>
      <c r="I9">
        <v>0.14156974064413119</v>
      </c>
      <c r="J9">
        <v>1.5418156E-3</v>
      </c>
      <c r="K9">
        <v>12.582011738636975</v>
      </c>
      <c r="L9">
        <v>5.6637949799999997E-2</v>
      </c>
      <c r="O9">
        <v>12.582011738636975</v>
      </c>
      <c r="P9">
        <v>5.6637949799999997E-2</v>
      </c>
      <c r="Q9">
        <v>12.534334676261951</v>
      </c>
      <c r="R9">
        <v>5.6909076599999997E-2</v>
      </c>
      <c r="U9">
        <v>12.534334676261951</v>
      </c>
      <c r="V9">
        <v>5.6909076599999997E-2</v>
      </c>
    </row>
    <row r="10" spans="1:22" x14ac:dyDescent="0.25">
      <c r="A10" s="31" t="s">
        <v>287</v>
      </c>
      <c r="B10" s="33" t="b">
        <v>0</v>
      </c>
      <c r="C10">
        <v>12.534334676261951</v>
      </c>
      <c r="D10">
        <v>5.6909076599999997E-2</v>
      </c>
      <c r="E10">
        <v>12.178802941951467</v>
      </c>
      <c r="F10">
        <v>5.7446203200025171E-2</v>
      </c>
      <c r="G10">
        <v>11.669896209052308</v>
      </c>
      <c r="H10">
        <v>5.8006303564121474E-2</v>
      </c>
      <c r="I10">
        <v>0.14001382766241405</v>
      </c>
      <c r="J10">
        <v>1.5114493999999999E-3</v>
      </c>
      <c r="K10">
        <v>12.534334676261951</v>
      </c>
      <c r="L10">
        <v>5.6909076599999997E-2</v>
      </c>
      <c r="O10">
        <v>12.534334676261951</v>
      </c>
      <c r="P10">
        <v>5.6909076599999997E-2</v>
      </c>
      <c r="Q10">
        <v>12.494093526608616</v>
      </c>
      <c r="R10">
        <v>5.8278118400000002E-2</v>
      </c>
      <c r="U10">
        <v>12.494093526608616</v>
      </c>
      <c r="V10">
        <v>5.8278118400000002E-2</v>
      </c>
    </row>
    <row r="11" spans="1:22" x14ac:dyDescent="0.25">
      <c r="A11" s="31" t="s">
        <v>288</v>
      </c>
      <c r="B11" s="33" t="b">
        <v>0</v>
      </c>
      <c r="C11">
        <v>12.494093526608616</v>
      </c>
      <c r="D11">
        <v>5.8278118400000002E-2</v>
      </c>
      <c r="E11">
        <v>12.255076738147661</v>
      </c>
      <c r="F11">
        <v>5.7366722547003889E-2</v>
      </c>
      <c r="G11" t="s">
        <v>275</v>
      </c>
      <c r="H11" t="s">
        <v>275</v>
      </c>
      <c r="I11">
        <v>0.17233478758507959</v>
      </c>
      <c r="J11">
        <v>2.4662785999999999E-3</v>
      </c>
      <c r="K11">
        <v>12.494093526608616</v>
      </c>
      <c r="L11">
        <v>5.8278118400000002E-2</v>
      </c>
      <c r="O11">
        <v>12.494093526608616</v>
      </c>
      <c r="P11">
        <v>5.8278118400000002E-2</v>
      </c>
      <c r="Q11">
        <v>12.489993298394175</v>
      </c>
      <c r="R11">
        <v>5.7927600400000001E-2</v>
      </c>
      <c r="U11">
        <v>12.489993298394175</v>
      </c>
      <c r="V11">
        <v>5.7927600400000001E-2</v>
      </c>
    </row>
    <row r="12" spans="1:22" x14ac:dyDescent="0.25">
      <c r="A12" s="31" t="s">
        <v>289</v>
      </c>
      <c r="B12" s="33" t="s">
        <v>299</v>
      </c>
      <c r="C12">
        <v>12.489993298394175</v>
      </c>
      <c r="D12">
        <v>5.7927600400000001E-2</v>
      </c>
      <c r="E12">
        <v>12.332275230324688</v>
      </c>
      <c r="F12">
        <v>5.7287393205071688E-2</v>
      </c>
      <c r="I12">
        <v>0.14597882452395569</v>
      </c>
      <c r="J12">
        <v>1.7058885E-3</v>
      </c>
      <c r="K12">
        <v>12.489993298394175</v>
      </c>
      <c r="L12">
        <v>5.7927600400000001E-2</v>
      </c>
      <c r="O12">
        <v>12.489993298394175</v>
      </c>
      <c r="P12">
        <v>5.7927600400000001E-2</v>
      </c>
      <c r="Q12">
        <v>12.346042931013606</v>
      </c>
      <c r="R12">
        <v>6.2765223999999994E-2</v>
      </c>
      <c r="U12">
        <v>12.346042931013606</v>
      </c>
      <c r="V12">
        <v>6.2765223999999994E-2</v>
      </c>
    </row>
    <row r="13" spans="1:22" x14ac:dyDescent="0.25">
      <c r="A13" s="31" t="s">
        <v>291</v>
      </c>
      <c r="B13" s="33" t="b">
        <v>1</v>
      </c>
      <c r="C13">
        <v>12.346042931013606</v>
      </c>
      <c r="D13">
        <v>6.2765223999999994E-2</v>
      </c>
      <c r="E13">
        <v>12.410415327921203</v>
      </c>
      <c r="F13">
        <v>5.7208214856820976E-2</v>
      </c>
      <c r="I13">
        <v>0.14057028967378257</v>
      </c>
      <c r="J13">
        <v>1.6751695E-3</v>
      </c>
      <c r="K13">
        <v>12.346042931013606</v>
      </c>
      <c r="L13">
        <v>6.2765223999999994E-2</v>
      </c>
      <c r="O13">
        <v>12.346042931013606</v>
      </c>
      <c r="P13">
        <v>6.2765223999999994E-2</v>
      </c>
      <c r="Q13">
        <v>12.406348661100029</v>
      </c>
      <c r="R13">
        <v>5.8122059199999999E-2</v>
      </c>
      <c r="U13">
        <v>12.406348661100029</v>
      </c>
      <c r="V13">
        <v>5.8122059199999999E-2</v>
      </c>
    </row>
    <row r="14" spans="1:22" x14ac:dyDescent="0.25">
      <c r="A14" s="31" t="s">
        <v>292</v>
      </c>
      <c r="B14" s="33" t="b">
        <v>0</v>
      </c>
      <c r="C14">
        <v>12.406348661100029</v>
      </c>
      <c r="D14">
        <v>5.8122059199999999E-2</v>
      </c>
      <c r="E14">
        <v>12.489514355189808</v>
      </c>
      <c r="F14">
        <v>5.7129187185547284E-2</v>
      </c>
      <c r="I14">
        <v>0.15102648572406199</v>
      </c>
      <c r="J14">
        <v>1.9155292999999999E-3</v>
      </c>
      <c r="K14">
        <v>12.406348661100029</v>
      </c>
      <c r="L14">
        <v>5.8122059199999999E-2</v>
      </c>
      <c r="O14">
        <v>12.406348661100029</v>
      </c>
      <c r="P14">
        <v>5.8122059199999999E-2</v>
      </c>
      <c r="Q14">
        <v>12.304743106864455</v>
      </c>
      <c r="R14">
        <v>5.7089474299999998E-2</v>
      </c>
      <c r="U14">
        <v>12.304743106864455</v>
      </c>
      <c r="V14">
        <v>5.7089474299999998E-2</v>
      </c>
    </row>
    <row r="15" spans="1:22" x14ac:dyDescent="0.25">
      <c r="A15" s="31" t="s">
        <v>293</v>
      </c>
      <c r="B15" s="33" t="b">
        <v>0</v>
      </c>
      <c r="C15">
        <v>12.304743106864455</v>
      </c>
      <c r="D15">
        <v>5.7089474299999998E-2</v>
      </c>
      <c r="E15">
        <v>12.56959006399563</v>
      </c>
      <c r="F15">
        <v>5.7050309875248062E-2</v>
      </c>
      <c r="I15">
        <v>0.16031406524375272</v>
      </c>
      <c r="J15">
        <v>2.1924427E-3</v>
      </c>
      <c r="K15">
        <v>12.304743106864455</v>
      </c>
      <c r="L15">
        <v>5.7089474299999998E-2</v>
      </c>
      <c r="O15">
        <v>12.304743106864455</v>
      </c>
      <c r="P15">
        <v>5.7089474299999998E-2</v>
      </c>
      <c r="Q15" t="s">
        <v>275</v>
      </c>
      <c r="R15" t="s">
        <v>275</v>
      </c>
    </row>
    <row r="16" spans="1:22" x14ac:dyDescent="0.25">
      <c r="A16" s="31" t="s">
        <v>294</v>
      </c>
      <c r="B16" s="33">
        <v>1</v>
      </c>
      <c r="C16" t="s">
        <v>275</v>
      </c>
      <c r="D16" t="s">
        <v>275</v>
      </c>
      <c r="E16">
        <v>12.650660647091506</v>
      </c>
      <c r="F16">
        <v>5.6971582610620457E-2</v>
      </c>
      <c r="I16" t="s">
        <v>275</v>
      </c>
      <c r="J16" t="s">
        <v>275</v>
      </c>
      <c r="K16" t="s">
        <v>275</v>
      </c>
      <c r="L16" t="s">
        <v>275</v>
      </c>
      <c r="U16" t="s">
        <v>275</v>
      </c>
      <c r="V16" t="s">
        <v>275</v>
      </c>
    </row>
    <row r="17" spans="5:16" x14ac:dyDescent="0.25">
      <c r="E17">
        <v>12.73274475189109</v>
      </c>
      <c r="F17">
        <v>5.6893005077060493E-2</v>
      </c>
      <c r="O17" t="s">
        <v>275</v>
      </c>
      <c r="P17" t="s">
        <v>275</v>
      </c>
    </row>
    <row r="18" spans="5:16" x14ac:dyDescent="0.25">
      <c r="E18">
        <v>12.81586149476116</v>
      </c>
      <c r="F18">
        <v>5.681457696066048E-2</v>
      </c>
    </row>
    <row r="19" spans="5:16" x14ac:dyDescent="0.25">
      <c r="E19">
        <v>12.900030475856914</v>
      </c>
      <c r="F19">
        <v>5.6736297948208482E-2</v>
      </c>
    </row>
    <row r="20" spans="5:16" x14ac:dyDescent="0.25">
      <c r="E20">
        <v>12.985271794523628</v>
      </c>
      <c r="F20">
        <v>5.6658167727186001E-2</v>
      </c>
    </row>
    <row r="21" spans="5:16" x14ac:dyDescent="0.25">
      <c r="E21">
        <v>13.071606065290705</v>
      </c>
      <c r="F21">
        <v>5.6580185985766723E-2</v>
      </c>
    </row>
    <row r="22" spans="5:16" x14ac:dyDescent="0.25">
      <c r="E22">
        <v>13.159054434484519</v>
      </c>
      <c r="F22">
        <v>5.6502352412814705E-2</v>
      </c>
    </row>
    <row r="23" spans="5:16" x14ac:dyDescent="0.25">
      <c r="E23">
        <v>13.247638597488345</v>
      </c>
      <c r="F23">
        <v>5.6424666697882986E-2</v>
      </c>
    </row>
    <row r="24" spans="5:16" x14ac:dyDescent="0.25">
      <c r="E24">
        <v>13.337380816678834</v>
      </c>
      <c r="F24">
        <v>5.6347128531211842E-2</v>
      </c>
    </row>
    <row r="25" spans="5:16" x14ac:dyDescent="0.25">
      <c r="E25">
        <v>13.428303940070322</v>
      </c>
      <c r="F25">
        <v>5.6269737603727263E-2</v>
      </c>
    </row>
    <row r="26" spans="5:16" x14ac:dyDescent="0.25">
      <c r="E26">
        <v>13.520431420699694</v>
      </c>
      <c r="F26">
        <v>5.6192493607039616E-2</v>
      </c>
    </row>
    <row r="27" spans="5:16" x14ac:dyDescent="0.25">
      <c r="E27">
        <v>13.613787336786258</v>
      </c>
      <c r="F27">
        <v>5.6115396233441715E-2</v>
      </c>
    </row>
    <row r="28" spans="5:16" x14ac:dyDescent="0.25">
      <c r="E28">
        <v>13.708396412703209</v>
      </c>
      <c r="F28">
        <v>5.6038445175907364E-2</v>
      </c>
    </row>
    <row r="29" spans="5:16" x14ac:dyDescent="0.25">
      <c r="E29">
        <v>13.804284040799038</v>
      </c>
      <c r="F29">
        <v>5.5961640128090136E-2</v>
      </c>
    </row>
    <row r="30" spans="5:16" x14ac:dyDescent="0.25">
      <c r="E30">
        <v>13.901476304109018</v>
      </c>
      <c r="F30">
        <v>5.5884980784321157E-2</v>
      </c>
    </row>
    <row r="31" spans="5:16" x14ac:dyDescent="0.25">
      <c r="E31">
        <v>14.000000000000007</v>
      </c>
      <c r="F31">
        <v>5.5808466839608148E-2</v>
      </c>
    </row>
    <row r="32" spans="5:16" x14ac:dyDescent="0.25">
      <c r="E32">
        <v>14</v>
      </c>
      <c r="F32">
        <v>5.5808466839608155E-2</v>
      </c>
    </row>
    <row r="33" spans="5:6" x14ac:dyDescent="0.25">
      <c r="E33" t="s">
        <v>275</v>
      </c>
      <c r="F33" t="s">
        <v>275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EB37"/>
  <sheetViews>
    <sheetView workbookViewId="0">
      <pane xSplit="26850" ySplit="1155" topLeftCell="BM1" activePane="bottomLeft"/>
      <selection activeCell="BO1" sqref="BO1"/>
      <selection pane="topRight" activeCell="CK1" sqref="CK1"/>
      <selection pane="bottomLeft" activeCell="A3" sqref="A3"/>
      <selection pane="bottomRight" activeCell="BP128" sqref="BP128"/>
    </sheetView>
  </sheetViews>
  <sheetFormatPr defaultColWidth="8.85546875" defaultRowHeight="15" x14ac:dyDescent="0.25"/>
  <cols>
    <col min="1" max="1" width="17.140625" style="8" customWidth="1"/>
    <col min="2" max="2" width="17.85546875" style="8" customWidth="1"/>
    <col min="3" max="3" width="24.28515625" style="8" customWidth="1"/>
    <col min="4" max="11" width="8.85546875" style="8"/>
    <col min="12" max="12" width="13.5703125" style="8" customWidth="1"/>
    <col min="13" max="13" width="8.85546875" style="8"/>
    <col min="14" max="14" width="9.5703125" style="8" customWidth="1"/>
    <col min="15" max="26" width="8.85546875" style="8"/>
    <col min="27" max="31" width="8.85546875" style="22"/>
    <col min="32" max="33" width="8.85546875" style="8"/>
    <col min="34" max="35" width="9" style="8" bestFit="1" customWidth="1"/>
    <col min="36" max="38" width="10.5703125" style="8" bestFit="1" customWidth="1"/>
    <col min="39" max="40" width="12.5703125" style="22" bestFit="1" customWidth="1"/>
    <col min="41" max="43" width="10.5703125" style="8" bestFit="1" customWidth="1"/>
    <col min="44" max="44" width="11.5703125" style="8" bestFit="1" customWidth="1"/>
    <col min="45" max="46" width="12.5703125" style="8" bestFit="1" customWidth="1"/>
    <col min="47" max="48" width="10.5703125" style="8" bestFit="1" customWidth="1"/>
    <col min="49" max="49" width="11.5703125" style="8" bestFit="1" customWidth="1"/>
    <col min="50" max="51" width="10.5703125" style="8" bestFit="1" customWidth="1"/>
    <col min="52" max="52" width="9.5703125" style="8" bestFit="1" customWidth="1"/>
    <col min="53" max="57" width="10.5703125" style="8" bestFit="1" customWidth="1"/>
    <col min="58" max="58" width="11.5703125" style="8" bestFit="1" customWidth="1"/>
    <col min="59" max="59" width="10.5703125" style="8" bestFit="1" customWidth="1"/>
    <col min="60" max="62" width="11.5703125" style="8" bestFit="1" customWidth="1"/>
    <col min="63" max="63" width="10.5703125" style="8" bestFit="1" customWidth="1"/>
    <col min="64" max="77" width="8.85546875" style="8"/>
    <col min="78" max="78" width="8.7109375" style="8" customWidth="1"/>
    <col min="79" max="16384" width="8.85546875" style="8"/>
  </cols>
  <sheetData>
    <row r="1" spans="1:132" customFormat="1" x14ac:dyDescent="0.25">
      <c r="A1" s="1"/>
      <c r="B1" s="2"/>
      <c r="C1" s="3"/>
      <c r="D1" t="s">
        <v>0</v>
      </c>
      <c r="F1" t="s">
        <v>1</v>
      </c>
      <c r="G1" s="4"/>
      <c r="H1" s="5" t="s">
        <v>2</v>
      </c>
      <c r="I1" s="4"/>
      <c r="J1" s="5" t="s">
        <v>3</v>
      </c>
      <c r="K1" s="4"/>
      <c r="L1" s="6" t="s">
        <v>4</v>
      </c>
      <c r="N1" s="6" t="s">
        <v>5</v>
      </c>
      <c r="O1" t="s">
        <v>6</v>
      </c>
      <c r="Q1" s="5" t="s">
        <v>3</v>
      </c>
      <c r="S1" t="s">
        <v>7</v>
      </c>
      <c r="U1" t="s">
        <v>1</v>
      </c>
      <c r="W1" s="5" t="s">
        <v>2</v>
      </c>
      <c r="Y1" t="s">
        <v>3</v>
      </c>
      <c r="AA1" s="58" t="s">
        <v>8</v>
      </c>
      <c r="AB1" s="59" t="s">
        <v>9</v>
      </c>
      <c r="AC1" s="59" t="s">
        <v>10</v>
      </c>
      <c r="AD1" s="60" t="s">
        <v>11</v>
      </c>
      <c r="AE1" s="60" t="s">
        <v>12</v>
      </c>
      <c r="AF1" t="s">
        <v>13</v>
      </c>
      <c r="AG1" t="s">
        <v>14</v>
      </c>
      <c r="AH1" t="s">
        <v>15</v>
      </c>
      <c r="AM1" s="60"/>
      <c r="AN1" s="60"/>
      <c r="BO1" t="s">
        <v>16</v>
      </c>
      <c r="CQ1" t="s">
        <v>17</v>
      </c>
      <c r="DR1" s="8"/>
      <c r="DS1" s="8"/>
    </row>
    <row r="2" spans="1:132" customFormat="1" x14ac:dyDescent="0.25">
      <c r="B2" s="2"/>
      <c r="D2" t="s">
        <v>18</v>
      </c>
      <c r="E2" s="9" t="s">
        <v>19</v>
      </c>
      <c r="F2" s="4" t="s">
        <v>20</v>
      </c>
      <c r="G2" s="9" t="s">
        <v>21</v>
      </c>
      <c r="H2" s="4" t="s">
        <v>20</v>
      </c>
      <c r="I2" s="9" t="s">
        <v>21</v>
      </c>
      <c r="J2" s="4" t="s">
        <v>20</v>
      </c>
      <c r="K2" s="9" t="s">
        <v>21</v>
      </c>
      <c r="L2" s="10"/>
      <c r="O2" t="s">
        <v>20</v>
      </c>
      <c r="P2" s="10" t="s">
        <v>22</v>
      </c>
      <c r="Q2" t="s">
        <v>20</v>
      </c>
      <c r="R2" s="10" t="s">
        <v>22</v>
      </c>
      <c r="S2" s="11" t="s">
        <v>23</v>
      </c>
      <c r="T2" s="11"/>
      <c r="U2" s="5" t="s">
        <v>24</v>
      </c>
      <c r="V2" s="5"/>
      <c r="W2" s="5" t="s">
        <v>24</v>
      </c>
      <c r="X2" s="10" t="s">
        <v>19</v>
      </c>
      <c r="Y2" s="5" t="s">
        <v>24</v>
      </c>
      <c r="Z2" s="10" t="s">
        <v>19</v>
      </c>
      <c r="AA2" s="59" t="s">
        <v>24</v>
      </c>
      <c r="AB2" s="59" t="s">
        <v>25</v>
      </c>
      <c r="AC2" s="59" t="s">
        <v>26</v>
      </c>
      <c r="AD2" s="59" t="s">
        <v>27</v>
      </c>
      <c r="AE2" s="59" t="s">
        <v>28</v>
      </c>
      <c r="AH2" s="5" t="s">
        <v>29</v>
      </c>
      <c r="AI2" s="5" t="s">
        <v>30</v>
      </c>
      <c r="AJ2" s="5" t="s">
        <v>31</v>
      </c>
      <c r="AK2" s="5" t="s">
        <v>32</v>
      </c>
      <c r="AL2" s="5" t="s">
        <v>33</v>
      </c>
      <c r="AM2" s="64" t="s">
        <v>34</v>
      </c>
      <c r="AN2" s="64" t="s">
        <v>35</v>
      </c>
      <c r="AO2" s="5" t="s">
        <v>36</v>
      </c>
      <c r="AP2" s="5" t="s">
        <v>37</v>
      </c>
      <c r="AQ2" s="5" t="s">
        <v>38</v>
      </c>
      <c r="AR2" s="5" t="s">
        <v>39</v>
      </c>
      <c r="AS2" t="s">
        <v>40</v>
      </c>
      <c r="AT2" t="s">
        <v>41</v>
      </c>
      <c r="AU2" t="s">
        <v>42</v>
      </c>
      <c r="AV2" t="s">
        <v>43</v>
      </c>
      <c r="AW2" t="s">
        <v>44</v>
      </c>
      <c r="AX2" t="s">
        <v>45</v>
      </c>
      <c r="AY2" t="s">
        <v>46</v>
      </c>
      <c r="AZ2" t="s">
        <v>47</v>
      </c>
      <c r="BA2" t="s">
        <v>48</v>
      </c>
      <c r="BB2" t="s">
        <v>49</v>
      </c>
      <c r="BC2" t="s">
        <v>50</v>
      </c>
      <c r="BD2" t="s">
        <v>51</v>
      </c>
      <c r="BE2" t="s">
        <v>52</v>
      </c>
      <c r="BF2" t="s">
        <v>53</v>
      </c>
      <c r="BG2" t="s">
        <v>54</v>
      </c>
      <c r="BH2" t="s">
        <v>55</v>
      </c>
      <c r="BI2" t="s">
        <v>56</v>
      </c>
      <c r="BJ2" t="s">
        <v>57</v>
      </c>
      <c r="BK2" t="s">
        <v>58</v>
      </c>
      <c r="BM2" t="s">
        <v>59</v>
      </c>
      <c r="BN2" t="s">
        <v>14</v>
      </c>
      <c r="BO2" t="s">
        <v>36</v>
      </c>
      <c r="BP2" t="s">
        <v>37</v>
      </c>
      <c r="BQ2" t="s">
        <v>38</v>
      </c>
      <c r="BR2" t="s">
        <v>39</v>
      </c>
      <c r="BS2" t="s">
        <v>40</v>
      </c>
      <c r="BT2" t="s">
        <v>41</v>
      </c>
      <c r="BU2" t="s">
        <v>42</v>
      </c>
      <c r="BV2" t="s">
        <v>43</v>
      </c>
      <c r="BW2" t="s">
        <v>44</v>
      </c>
      <c r="BX2" t="s">
        <v>45</v>
      </c>
      <c r="BY2" t="s">
        <v>46</v>
      </c>
      <c r="BZ2" t="s">
        <v>47</v>
      </c>
      <c r="CA2" t="s">
        <v>48</v>
      </c>
      <c r="CB2" t="s">
        <v>49</v>
      </c>
      <c r="CC2" t="s">
        <v>50</v>
      </c>
      <c r="CD2" t="s">
        <v>51</v>
      </c>
      <c r="CE2" t="s">
        <v>52</v>
      </c>
      <c r="CF2" t="s">
        <v>53</v>
      </c>
      <c r="CG2" t="s">
        <v>54</v>
      </c>
      <c r="CH2" t="s">
        <v>55</v>
      </c>
      <c r="CI2" t="s">
        <v>56</v>
      </c>
      <c r="CJ2" t="s">
        <v>57</v>
      </c>
      <c r="CK2" t="s">
        <v>29</v>
      </c>
      <c r="CL2" t="s">
        <v>30</v>
      </c>
      <c r="CM2" t="s">
        <v>31</v>
      </c>
      <c r="CN2" t="s">
        <v>32</v>
      </c>
      <c r="CO2" t="s">
        <v>33</v>
      </c>
      <c r="CP2" t="s">
        <v>34</v>
      </c>
      <c r="CQ2" t="s">
        <v>36</v>
      </c>
      <c r="CR2" t="s">
        <v>37</v>
      </c>
      <c r="CS2" t="s">
        <v>38</v>
      </c>
      <c r="CT2" t="s">
        <v>39</v>
      </c>
      <c r="CU2" t="s">
        <v>40</v>
      </c>
      <c r="CV2" t="s">
        <v>41</v>
      </c>
      <c r="CW2" t="s">
        <v>42</v>
      </c>
      <c r="CX2" t="s">
        <v>43</v>
      </c>
      <c r="CY2" t="s">
        <v>44</v>
      </c>
      <c r="CZ2" t="s">
        <v>45</v>
      </c>
      <c r="DA2" t="s">
        <v>46</v>
      </c>
      <c r="DB2" t="s">
        <v>47</v>
      </c>
      <c r="DC2" t="s">
        <v>48</v>
      </c>
      <c r="DD2" t="s">
        <v>49</v>
      </c>
      <c r="DE2" t="s">
        <v>50</v>
      </c>
      <c r="DF2" t="s">
        <v>51</v>
      </c>
      <c r="DG2" t="s">
        <v>52</v>
      </c>
      <c r="DH2" t="s">
        <v>53</v>
      </c>
      <c r="DI2" t="s">
        <v>54</v>
      </c>
      <c r="DJ2" t="s">
        <v>55</v>
      </c>
      <c r="DK2" t="s">
        <v>56</v>
      </c>
      <c r="DL2" t="s">
        <v>57</v>
      </c>
      <c r="DM2" t="s">
        <v>29</v>
      </c>
      <c r="DN2" t="s">
        <v>30</v>
      </c>
      <c r="DO2" t="s">
        <v>31</v>
      </c>
      <c r="DP2" t="s">
        <v>32</v>
      </c>
      <c r="DQ2" t="s">
        <v>33</v>
      </c>
      <c r="DR2" t="s">
        <v>34</v>
      </c>
      <c r="DS2" s="8"/>
    </row>
    <row r="3" spans="1:132" customFormat="1" ht="14.45" customHeight="1" x14ac:dyDescent="0.25">
      <c r="D3" s="14"/>
      <c r="E3" s="15"/>
      <c r="F3" s="16"/>
      <c r="G3" s="17"/>
      <c r="H3" s="16"/>
      <c r="I3" s="18"/>
      <c r="J3" s="19"/>
      <c r="K3" s="18"/>
      <c r="L3" s="20"/>
      <c r="M3" s="21"/>
      <c r="N3" s="20"/>
      <c r="O3" s="22"/>
      <c r="P3" s="22"/>
      <c r="Q3" s="23"/>
      <c r="R3" s="22"/>
      <c r="S3" s="24"/>
      <c r="T3" s="8"/>
      <c r="U3" s="25"/>
      <c r="V3" s="25"/>
      <c r="W3" s="25"/>
      <c r="X3" s="25"/>
      <c r="Y3" s="25"/>
      <c r="Z3" s="25"/>
      <c r="AA3" s="61"/>
      <c r="AB3" s="22"/>
      <c r="AC3" s="62"/>
      <c r="AD3" s="62"/>
      <c r="AE3" s="63"/>
      <c r="AF3" s="8"/>
      <c r="AG3" s="8"/>
      <c r="AH3" s="5"/>
      <c r="AI3" s="5"/>
      <c r="AJ3" s="5"/>
      <c r="AK3" s="5"/>
      <c r="AL3" s="5"/>
      <c r="AM3" s="59"/>
      <c r="AN3" s="59"/>
      <c r="AO3" s="5"/>
      <c r="AP3" s="25"/>
      <c r="AQ3" s="25"/>
      <c r="AR3" s="25"/>
      <c r="AS3" s="25"/>
      <c r="AT3" s="25"/>
      <c r="AU3" s="25"/>
      <c r="AV3" s="25"/>
      <c r="AW3" s="25"/>
      <c r="AX3" s="25"/>
      <c r="AY3" s="25"/>
      <c r="AZ3" s="25"/>
      <c r="BA3" s="25"/>
      <c r="BB3" s="25"/>
      <c r="BC3" s="25"/>
      <c r="BD3" s="25"/>
      <c r="BE3" s="25"/>
      <c r="BF3" s="25"/>
      <c r="BG3" s="25"/>
      <c r="BH3" s="25"/>
      <c r="BI3" s="25"/>
      <c r="BJ3" s="25"/>
      <c r="BK3" s="25"/>
      <c r="BL3" s="8"/>
      <c r="BM3" s="8"/>
      <c r="BN3" s="8"/>
      <c r="BO3" s="25"/>
      <c r="BP3" s="25"/>
      <c r="BQ3" s="25"/>
      <c r="BR3" s="25"/>
      <c r="BS3" s="25"/>
      <c r="BT3" s="25"/>
      <c r="BU3" s="25"/>
      <c r="BV3" s="25"/>
      <c r="BW3" s="25"/>
      <c r="BX3" s="25"/>
      <c r="BY3" s="25"/>
      <c r="BZ3" s="25"/>
      <c r="CA3" s="25"/>
      <c r="CB3" s="25"/>
      <c r="CC3" s="25"/>
      <c r="CD3" s="25"/>
      <c r="CE3" s="25"/>
      <c r="CF3" s="25"/>
      <c r="CG3" s="25"/>
      <c r="CH3" s="25"/>
      <c r="CI3" s="25"/>
      <c r="CJ3" s="25"/>
      <c r="CK3" s="29"/>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8"/>
      <c r="DT3" s="5"/>
      <c r="DU3" s="5"/>
      <c r="DV3" s="5"/>
      <c r="DW3" s="5"/>
      <c r="DX3" s="5"/>
      <c r="DY3" s="5"/>
      <c r="DZ3" s="5"/>
      <c r="EA3" s="5"/>
      <c r="EB3" s="5"/>
    </row>
    <row r="4" spans="1:132" customFormat="1" ht="14.45" customHeight="1" x14ac:dyDescent="0.25">
      <c r="A4" s="34" t="s">
        <v>295</v>
      </c>
      <c r="B4" s="35">
        <v>43237</v>
      </c>
      <c r="C4" s="36" t="s">
        <v>296</v>
      </c>
      <c r="D4" s="37" t="s">
        <v>297</v>
      </c>
      <c r="E4" s="15"/>
      <c r="F4" s="16"/>
      <c r="G4" s="17"/>
      <c r="H4" s="16"/>
      <c r="I4" s="18"/>
      <c r="J4" s="19"/>
      <c r="K4" s="18"/>
      <c r="L4" s="20"/>
      <c r="M4" s="21"/>
      <c r="N4" s="20"/>
      <c r="O4" s="22"/>
      <c r="P4" s="22"/>
      <c r="Q4" s="23"/>
      <c r="R4" s="22"/>
      <c r="S4" s="24"/>
      <c r="T4" s="8"/>
      <c r="U4" s="25"/>
      <c r="V4" s="25"/>
      <c r="W4" s="25"/>
      <c r="X4" s="25"/>
      <c r="Y4" s="25"/>
      <c r="Z4" s="25"/>
      <c r="AA4" s="61"/>
      <c r="AB4" s="22"/>
      <c r="AC4" s="62"/>
      <c r="AD4" s="62"/>
      <c r="AE4" s="63"/>
      <c r="AF4" s="8"/>
      <c r="AG4" s="8"/>
      <c r="AH4" s="5"/>
      <c r="AI4" s="5"/>
      <c r="AJ4" s="5"/>
      <c r="AK4" s="5"/>
      <c r="AL4" s="5"/>
      <c r="AM4" s="59"/>
      <c r="AN4" s="59"/>
      <c r="AO4" s="5"/>
      <c r="AP4" s="25"/>
      <c r="AQ4" s="25"/>
      <c r="AR4" s="25"/>
      <c r="AS4" s="25"/>
      <c r="AT4" s="25"/>
      <c r="AU4" s="25"/>
      <c r="AV4" s="25"/>
      <c r="AW4" s="25"/>
      <c r="AX4" s="25"/>
      <c r="AY4" s="25"/>
      <c r="AZ4" s="25"/>
      <c r="BA4" s="25"/>
      <c r="BB4" s="25"/>
      <c r="BC4" s="25"/>
      <c r="BD4" s="25"/>
      <c r="BE4" s="25"/>
      <c r="BF4" s="25"/>
      <c r="BG4" s="25"/>
      <c r="BH4" s="25"/>
      <c r="BI4" s="25"/>
      <c r="BJ4" s="25"/>
      <c r="BK4" s="25"/>
      <c r="BL4" s="8"/>
      <c r="BM4" s="8"/>
      <c r="BN4" s="8"/>
      <c r="BO4" s="25"/>
      <c r="BP4" s="25"/>
      <c r="BQ4" s="25"/>
      <c r="BR4" s="25"/>
      <c r="BS4" s="25"/>
      <c r="BT4" s="25"/>
      <c r="BU4" s="25"/>
      <c r="BV4" s="25"/>
      <c r="BW4" s="25"/>
      <c r="BX4" s="25"/>
      <c r="BY4" s="25"/>
      <c r="BZ4" s="25"/>
      <c r="CA4" s="25"/>
      <c r="CB4" s="25"/>
      <c r="CC4" s="25"/>
      <c r="CD4" s="25"/>
      <c r="CE4" s="25"/>
      <c r="CF4" s="25"/>
      <c r="CG4" s="25"/>
      <c r="CH4" s="25"/>
      <c r="CI4" s="25"/>
      <c r="CJ4" s="25"/>
      <c r="CK4" s="29"/>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8"/>
      <c r="DT4" s="5"/>
      <c r="DU4" s="5"/>
      <c r="DV4" s="5"/>
      <c r="DW4" s="5"/>
      <c r="DX4" s="5"/>
      <c r="DY4" s="5"/>
      <c r="DZ4" s="5"/>
      <c r="EA4" s="5"/>
      <c r="EB4" s="5"/>
    </row>
    <row r="5" spans="1:132" customFormat="1" ht="14.45" customHeight="1" x14ac:dyDescent="0.25">
      <c r="A5" t="s">
        <v>110</v>
      </c>
      <c r="B5" t="s">
        <v>153</v>
      </c>
      <c r="C5" t="s">
        <v>324</v>
      </c>
      <c r="D5" s="14">
        <v>427.56791569684458</v>
      </c>
      <c r="E5" s="15">
        <v>6.4633640716150698</v>
      </c>
      <c r="F5" s="16">
        <v>6.8740707600000006E-2</v>
      </c>
      <c r="G5" s="17">
        <v>1.5367901159050621E-2</v>
      </c>
      <c r="H5" s="16">
        <v>2.2924888000000001E-2</v>
      </c>
      <c r="I5" s="18">
        <v>2.5154866623557769E-2</v>
      </c>
      <c r="J5" s="19">
        <v>5.73238363E-2</v>
      </c>
      <c r="K5" s="18">
        <v>1.8679346483305756E-2</v>
      </c>
      <c r="L5" s="20">
        <v>0.8499830360053906</v>
      </c>
      <c r="M5" s="21"/>
      <c r="N5" s="20">
        <v>0.97433460657884408</v>
      </c>
      <c r="O5" s="22">
        <v>14.547420806590591</v>
      </c>
      <c r="P5" s="22">
        <v>0.22356332507480067</v>
      </c>
      <c r="Q5" s="23">
        <v>5.73238363E-2</v>
      </c>
      <c r="R5" s="22">
        <v>1.0707717999999999E-3</v>
      </c>
      <c r="S5" s="24">
        <v>0.86458633856134137</v>
      </c>
      <c r="T5" s="8"/>
      <c r="U5" s="25">
        <v>428.563036361</v>
      </c>
      <c r="V5" s="25">
        <v>6.5861141210999996</v>
      </c>
      <c r="W5" s="25">
        <v>459.43800324699998</v>
      </c>
      <c r="X5" s="25">
        <v>11.5571020217</v>
      </c>
      <c r="Y5" s="25">
        <v>503.0311166047</v>
      </c>
      <c r="Z5" s="25">
        <v>9.3962927787999995</v>
      </c>
      <c r="AA5" s="61">
        <v>438.83067768490002</v>
      </c>
      <c r="AB5" s="22">
        <v>29</v>
      </c>
      <c r="AC5" s="62" t="s">
        <v>62</v>
      </c>
      <c r="AD5" s="62" t="s">
        <v>63</v>
      </c>
      <c r="AE5" s="63">
        <v>1.9</v>
      </c>
      <c r="AF5" s="8">
        <v>3</v>
      </c>
      <c r="AG5" s="8" t="s">
        <v>154</v>
      </c>
      <c r="AH5" s="5">
        <v>60.006039249099999</v>
      </c>
      <c r="AI5" s="5">
        <v>344358.21087925899</v>
      </c>
      <c r="AJ5" s="5">
        <v>19998.509356524901</v>
      </c>
      <c r="AK5" s="5">
        <v>90960.097325362905</v>
      </c>
      <c r="AL5" s="5">
        <v>4744093.9150489299</v>
      </c>
      <c r="AM5" s="59">
        <v>7242116.5802466702</v>
      </c>
      <c r="AN5" s="59">
        <v>50444.365495794198</v>
      </c>
      <c r="AO5" s="5">
        <v>11639.4775208092</v>
      </c>
      <c r="AP5" s="25">
        <v>146.17511892460001</v>
      </c>
      <c r="AQ5" s="25">
        <v>753623.15889946604</v>
      </c>
      <c r="AR5" s="25">
        <v>1730328.2215353199</v>
      </c>
      <c r="AS5" s="25">
        <v>38330629.589171</v>
      </c>
      <c r="AT5" s="25">
        <v>21253.517832697999</v>
      </c>
      <c r="AU5" s="25">
        <v>570.69100772570005</v>
      </c>
      <c r="AV5" s="25">
        <v>147713.42535729599</v>
      </c>
      <c r="AW5" s="25">
        <v>437.3679773527</v>
      </c>
      <c r="AX5" s="25">
        <v>523.09462989760004</v>
      </c>
      <c r="AY5" s="25">
        <v>1047.2285484479</v>
      </c>
      <c r="AZ5" s="25">
        <v>1904.2331714162999</v>
      </c>
      <c r="BA5" s="25">
        <v>6286.5928915261002</v>
      </c>
      <c r="BB5" s="25">
        <v>15961.267036462001</v>
      </c>
      <c r="BC5" s="25">
        <v>52577.480905191696</v>
      </c>
      <c r="BD5" s="25">
        <v>90250.169809401006</v>
      </c>
      <c r="BE5" s="25">
        <v>159915.436787096</v>
      </c>
      <c r="BF5" s="25">
        <v>126449.90378531499</v>
      </c>
      <c r="BG5" s="25">
        <v>294726.01129226602</v>
      </c>
      <c r="BH5" s="25">
        <v>284572.13199159701</v>
      </c>
      <c r="BI5" s="25">
        <v>5168412.85686858</v>
      </c>
      <c r="BJ5" s="25">
        <v>8383.0362797674006</v>
      </c>
      <c r="BK5" s="25">
        <v>-100.2891980261</v>
      </c>
      <c r="BL5" s="8"/>
      <c r="BM5" s="8">
        <v>4</v>
      </c>
      <c r="BN5" s="8" t="s">
        <v>154</v>
      </c>
      <c r="BO5" s="25">
        <v>481.17590670890002</v>
      </c>
      <c r="BP5" s="25">
        <v>5.5188845144999998</v>
      </c>
      <c r="BQ5" s="25">
        <v>1679.7181433167</v>
      </c>
      <c r="BR5" s="25">
        <v>2530.4112950527001</v>
      </c>
      <c r="BS5" s="25">
        <v>498200</v>
      </c>
      <c r="BT5" s="25">
        <v>33.312920429000002</v>
      </c>
      <c r="BU5" s="25">
        <v>0.70017231609999997</v>
      </c>
      <c r="BV5" s="25">
        <v>173.28559083010001</v>
      </c>
      <c r="BW5" s="25">
        <v>0.40039036950000001</v>
      </c>
      <c r="BX5" s="25">
        <v>2.6894508884000001</v>
      </c>
      <c r="BY5" s="25">
        <v>6.3245417398999999</v>
      </c>
      <c r="BZ5" s="25">
        <v>3.0407894092999999</v>
      </c>
      <c r="CA5" s="25">
        <v>36.875720765799997</v>
      </c>
      <c r="CB5" s="25">
        <v>12.7289714511</v>
      </c>
      <c r="CC5" s="25">
        <v>168.1773275251</v>
      </c>
      <c r="CD5" s="25">
        <v>72.140013403899999</v>
      </c>
      <c r="CE5" s="25">
        <v>391.09307811359997</v>
      </c>
      <c r="CF5" s="25">
        <v>95.165875659999998</v>
      </c>
      <c r="CG5" s="25">
        <v>1058.9464568706001</v>
      </c>
      <c r="CH5" s="25">
        <v>224.96436244540001</v>
      </c>
      <c r="CI5" s="25">
        <v>13924.388310275999</v>
      </c>
      <c r="CJ5" s="25">
        <v>6.5507169376999999</v>
      </c>
      <c r="CK5" s="29" t="s">
        <v>155</v>
      </c>
      <c r="CL5" s="25">
        <v>1216.7112152330001</v>
      </c>
      <c r="CM5" s="25">
        <v>76.649356555599994</v>
      </c>
      <c r="CN5" s="25">
        <v>145.34690122550001</v>
      </c>
      <c r="CO5" s="25">
        <v>3708.3686252975999</v>
      </c>
      <c r="CP5" s="25">
        <v>4857.1722092663003</v>
      </c>
      <c r="CQ5" s="25">
        <v>26.632234120900002</v>
      </c>
      <c r="CR5" s="25">
        <v>1.1121585061999999</v>
      </c>
      <c r="CS5" s="25">
        <v>44.267248933499999</v>
      </c>
      <c r="CT5" s="25">
        <v>50.877473671700002</v>
      </c>
      <c r="CU5" s="25">
        <v>2535.1363933477001</v>
      </c>
      <c r="CV5" s="25">
        <v>1.3850007296</v>
      </c>
      <c r="CW5" s="25">
        <v>9.8690914599999999E-2</v>
      </c>
      <c r="CX5" s="25">
        <v>4.4650961336000003</v>
      </c>
      <c r="CY5" s="25">
        <v>4.6946935799999999E-2</v>
      </c>
      <c r="CZ5" s="25">
        <v>0.69153106539999998</v>
      </c>
      <c r="DA5" s="25">
        <v>1.1263662829000001</v>
      </c>
      <c r="DB5" s="25">
        <v>0.24157510269999999</v>
      </c>
      <c r="DC5" s="25">
        <v>2.2477308942000001</v>
      </c>
      <c r="DD5" s="25">
        <v>0.60510731210000002</v>
      </c>
      <c r="DE5" s="25">
        <v>5.7577776404999996</v>
      </c>
      <c r="DF5" s="25">
        <v>1.9993601935</v>
      </c>
      <c r="DG5" s="25">
        <v>12.1041718668</v>
      </c>
      <c r="DH5" s="25">
        <v>2.3702262982</v>
      </c>
      <c r="DI5" s="25">
        <v>24.855136957300001</v>
      </c>
      <c r="DJ5" s="25">
        <v>6.3826790917</v>
      </c>
      <c r="DK5" s="25">
        <v>320.39380022040001</v>
      </c>
      <c r="DL5" s="25">
        <v>0.39637385000000003</v>
      </c>
      <c r="DM5" s="25">
        <v>1.5208268330000001</v>
      </c>
      <c r="DN5" s="25">
        <v>27.979075989399998</v>
      </c>
      <c r="DO5" s="25">
        <v>2.0409150034999999</v>
      </c>
      <c r="DP5" s="25">
        <v>3.2541366480999998</v>
      </c>
      <c r="DQ5" s="25">
        <v>68.0903432466</v>
      </c>
      <c r="DR5" s="25">
        <v>66.464662511699999</v>
      </c>
      <c r="DS5" s="8"/>
      <c r="DT5" s="5"/>
      <c r="DU5" s="5"/>
      <c r="DV5" s="5"/>
      <c r="DW5" s="5"/>
      <c r="DX5" s="5"/>
      <c r="DY5" s="5"/>
      <c r="DZ5" s="5"/>
      <c r="EA5" s="5"/>
      <c r="EB5" s="5"/>
    </row>
    <row r="6" spans="1:132" customFormat="1" ht="14.45" customHeight="1" x14ac:dyDescent="0.25">
      <c r="A6" t="s">
        <v>110</v>
      </c>
      <c r="B6" t="s">
        <v>130</v>
      </c>
      <c r="C6" t="s">
        <v>325</v>
      </c>
      <c r="D6" s="14">
        <v>469.18192932174492</v>
      </c>
      <c r="E6" s="15">
        <v>6.5869425432981217</v>
      </c>
      <c r="F6" s="16">
        <v>7.7520613299999999E-2</v>
      </c>
      <c r="G6" s="17">
        <v>1.3886739980164734E-2</v>
      </c>
      <c r="H6" s="16">
        <v>2.2450362299999999E-2</v>
      </c>
      <c r="I6" s="18">
        <v>3.1479126731063935E-2</v>
      </c>
      <c r="J6" s="19">
        <v>7.7633497100000004E-2</v>
      </c>
      <c r="K6" s="18">
        <v>3.6666342575465402E-2</v>
      </c>
      <c r="L6" s="20">
        <v>0.41278619229713315</v>
      </c>
      <c r="M6" s="21"/>
      <c r="N6" s="20">
        <v>0.75693627338493585</v>
      </c>
      <c r="O6" s="22">
        <v>12.899794744012945</v>
      </c>
      <c r="P6" s="22">
        <v>0.17913609540760347</v>
      </c>
      <c r="Q6" s="23">
        <v>7.7633497100000004E-2</v>
      </c>
      <c r="R6" s="22">
        <v>2.8465363999999999E-3</v>
      </c>
      <c r="S6" s="24">
        <v>0.86838570277609795</v>
      </c>
      <c r="T6" s="8"/>
      <c r="U6" s="25">
        <v>481.30502891520001</v>
      </c>
      <c r="V6" s="25">
        <v>6.6837579594000003</v>
      </c>
      <c r="W6" s="25">
        <v>450.03281320899998</v>
      </c>
      <c r="X6" s="25">
        <v>14.1666392178</v>
      </c>
      <c r="Y6" s="25">
        <v>1136.6221498611001</v>
      </c>
      <c r="Z6" s="25">
        <v>41.675777026600002</v>
      </c>
      <c r="AA6" s="61">
        <v>619.84336835069996</v>
      </c>
      <c r="AB6" s="22">
        <v>29</v>
      </c>
      <c r="AC6" s="62" t="s">
        <v>62</v>
      </c>
      <c r="AD6" s="62" t="s">
        <v>63</v>
      </c>
      <c r="AE6" s="63">
        <v>1.9</v>
      </c>
      <c r="AF6" s="8">
        <v>3</v>
      </c>
      <c r="AG6" s="8" t="s">
        <v>131</v>
      </c>
      <c r="AH6" s="5">
        <v>80.252769915200005</v>
      </c>
      <c r="AI6" s="5">
        <v>53719.851809690299</v>
      </c>
      <c r="AJ6" s="5">
        <v>4225.4131504108</v>
      </c>
      <c r="AK6" s="5">
        <v>18271.988114674899</v>
      </c>
      <c r="AL6" s="5">
        <v>895212.09113226796</v>
      </c>
      <c r="AM6" s="59">
        <v>876698.82691333594</v>
      </c>
      <c r="AN6" s="59">
        <v>6369.5725791274999</v>
      </c>
      <c r="AO6" s="5">
        <v>4882.5068767333996</v>
      </c>
      <c r="AP6" s="25">
        <v>35.4603570198</v>
      </c>
      <c r="AQ6" s="25">
        <v>67138.829302812999</v>
      </c>
      <c r="AR6" s="25">
        <v>687326.34683294303</v>
      </c>
      <c r="AS6" s="25">
        <v>17181971.0583972</v>
      </c>
      <c r="AT6" s="25">
        <v>4416.8000350788998</v>
      </c>
      <c r="AU6" s="25">
        <v>2074.4216624875999</v>
      </c>
      <c r="AV6" s="25">
        <v>31055.3662501535</v>
      </c>
      <c r="AW6" s="25">
        <v>1291.0011321146001</v>
      </c>
      <c r="AX6" s="25">
        <v>1416.0273679929001</v>
      </c>
      <c r="AY6" s="25">
        <v>749.5745008289</v>
      </c>
      <c r="AZ6" s="25">
        <v>1061.8854333211</v>
      </c>
      <c r="BA6" s="25">
        <v>2666.3783677166002</v>
      </c>
      <c r="BB6" s="25">
        <v>7167.8209650335002</v>
      </c>
      <c r="BC6" s="25">
        <v>21244.8431670965</v>
      </c>
      <c r="BD6" s="25">
        <v>36088.485999877201</v>
      </c>
      <c r="BE6" s="25">
        <v>66661.965834714807</v>
      </c>
      <c r="BF6" s="25">
        <v>50740.374082934301</v>
      </c>
      <c r="BG6" s="25">
        <v>102676.17778036201</v>
      </c>
      <c r="BH6" s="25">
        <v>109498.616813026</v>
      </c>
      <c r="BI6" s="25">
        <v>2149098.6305745798</v>
      </c>
      <c r="BJ6" s="25">
        <v>1853.6330654817</v>
      </c>
      <c r="BK6" s="25">
        <v>58.561798294799999</v>
      </c>
      <c r="BL6" s="8"/>
      <c r="BM6" s="8">
        <v>4</v>
      </c>
      <c r="BN6" s="8" t="s">
        <v>131</v>
      </c>
      <c r="BO6" s="25">
        <v>450.60258244170001</v>
      </c>
      <c r="BP6" s="25">
        <v>2.9882970616</v>
      </c>
      <c r="BQ6" s="25">
        <v>333.95206754899999</v>
      </c>
      <c r="BR6" s="25">
        <v>2242.7038448587</v>
      </c>
      <c r="BS6" s="25">
        <v>498200</v>
      </c>
      <c r="BT6" s="25">
        <v>15.4414898467</v>
      </c>
      <c r="BU6" s="25">
        <v>5.6756400749999996</v>
      </c>
      <c r="BV6" s="25">
        <v>81.230629200400003</v>
      </c>
      <c r="BW6" s="25">
        <v>2.6346969624000001</v>
      </c>
      <c r="BX6" s="25">
        <v>16.227363805900001</v>
      </c>
      <c r="BY6" s="25">
        <v>10.088392930199999</v>
      </c>
      <c r="BZ6" s="25">
        <v>3.7782322920000002</v>
      </c>
      <c r="CA6" s="25">
        <v>34.843150594599997</v>
      </c>
      <c r="CB6" s="25">
        <v>12.7323846686</v>
      </c>
      <c r="CC6" s="25">
        <v>151.33641340669999</v>
      </c>
      <c r="CD6" s="25">
        <v>64.2310732758</v>
      </c>
      <c r="CE6" s="25">
        <v>362.94640723430001</v>
      </c>
      <c r="CF6" s="25">
        <v>84.999576367299994</v>
      </c>
      <c r="CG6" s="25">
        <v>821.01527207679999</v>
      </c>
      <c r="CH6" s="25">
        <v>192.61122890249999</v>
      </c>
      <c r="CI6" s="25">
        <v>12873.6771134765</v>
      </c>
      <c r="CJ6" s="25">
        <v>3.1956996082</v>
      </c>
      <c r="CK6" s="29">
        <v>10.9915178132</v>
      </c>
      <c r="CL6" s="25">
        <v>421.1742343697</v>
      </c>
      <c r="CM6" s="25">
        <v>35.929135911199999</v>
      </c>
      <c r="CN6" s="25">
        <v>64.7625730842</v>
      </c>
      <c r="CO6" s="25">
        <v>1551.8451079018</v>
      </c>
      <c r="CP6" s="25">
        <v>1303.4461783402</v>
      </c>
      <c r="CQ6" s="25">
        <v>38.321969618899999</v>
      </c>
      <c r="CR6" s="25">
        <v>1.1233240913</v>
      </c>
      <c r="CS6" s="25">
        <v>10.2535968402</v>
      </c>
      <c r="CT6" s="25">
        <v>37.397723017399997</v>
      </c>
      <c r="CU6" s="25">
        <v>2400.4346510246</v>
      </c>
      <c r="CV6" s="25">
        <v>0.89716846729999999</v>
      </c>
      <c r="CW6" s="25">
        <v>0.43499973739999998</v>
      </c>
      <c r="CX6" s="25">
        <v>3.1079868351000002</v>
      </c>
      <c r="CY6" s="25">
        <v>0.22710274080000001</v>
      </c>
      <c r="CZ6" s="25">
        <v>2.0310975042999999</v>
      </c>
      <c r="DA6" s="25">
        <v>1.7756762713000001</v>
      </c>
      <c r="DB6" s="25">
        <v>0.52992801219999996</v>
      </c>
      <c r="DC6" s="25">
        <v>2.8862726010999999</v>
      </c>
      <c r="DD6" s="25">
        <v>0.68501422190000005</v>
      </c>
      <c r="DE6" s="25">
        <v>4.9253798177999997</v>
      </c>
      <c r="DF6" s="25">
        <v>1.7262566013</v>
      </c>
      <c r="DG6" s="25">
        <v>11.3555311785</v>
      </c>
      <c r="DH6" s="25">
        <v>2.4701179230000001</v>
      </c>
      <c r="DI6" s="25">
        <v>20.948020362499999</v>
      </c>
      <c r="DJ6" s="25">
        <v>4.6838464163999998</v>
      </c>
      <c r="DK6" s="25">
        <v>267.59337842090002</v>
      </c>
      <c r="DL6" s="25">
        <v>0.3887901533</v>
      </c>
      <c r="DM6" s="25">
        <v>3.1831057881000002</v>
      </c>
      <c r="DN6" s="25">
        <v>9.5053643599999997</v>
      </c>
      <c r="DO6" s="25">
        <v>1.4478653275</v>
      </c>
      <c r="DP6" s="25">
        <v>1.7232431314000001</v>
      </c>
      <c r="DQ6" s="25">
        <v>27.183291487200002</v>
      </c>
      <c r="DR6" s="25">
        <v>17.2522424639</v>
      </c>
      <c r="DS6" s="8"/>
      <c r="DT6" s="5"/>
      <c r="DU6" s="5"/>
      <c r="DV6" s="5"/>
      <c r="DW6" s="5"/>
      <c r="DX6" s="5"/>
      <c r="DY6" s="5"/>
      <c r="DZ6" s="5"/>
      <c r="EA6" s="5"/>
      <c r="EB6" s="5"/>
    </row>
    <row r="7" spans="1:132" customFormat="1" ht="14.45" customHeight="1" x14ac:dyDescent="0.25">
      <c r="A7" t="s">
        <v>110</v>
      </c>
      <c r="B7" t="s">
        <v>115</v>
      </c>
      <c r="C7" t="s">
        <v>61</v>
      </c>
      <c r="D7" s="38">
        <v>485.90136185257813</v>
      </c>
      <c r="E7" s="39">
        <v>10.3725985082636</v>
      </c>
      <c r="F7" s="16">
        <v>7.8745050900000002E-2</v>
      </c>
      <c r="G7" s="17">
        <v>2.1561060417068064E-2</v>
      </c>
      <c r="H7" s="16">
        <v>2.56377403E-2</v>
      </c>
      <c r="I7" s="18">
        <v>3.5788243786836392E-2</v>
      </c>
      <c r="J7" s="19">
        <v>6.1558594699999997E-2</v>
      </c>
      <c r="K7" s="18">
        <v>4.502490372802484E-2</v>
      </c>
      <c r="L7" s="20">
        <v>0.73861750011513572</v>
      </c>
      <c r="M7" s="21"/>
      <c r="N7" s="20">
        <v>0.92611690523949253</v>
      </c>
      <c r="O7" s="22">
        <v>12.699210789385623</v>
      </c>
      <c r="P7" s="22">
        <v>0.27380845107902602</v>
      </c>
      <c r="Q7" s="23">
        <v>6.1558594699999997E-2</v>
      </c>
      <c r="R7" s="22">
        <v>2.7716697999999999E-3</v>
      </c>
      <c r="S7" s="24">
        <v>0.86891731523967497</v>
      </c>
      <c r="T7" s="8"/>
      <c r="U7" s="25">
        <v>488.62621264120003</v>
      </c>
      <c r="V7" s="25">
        <v>10.5352993645</v>
      </c>
      <c r="W7" s="25">
        <v>513.12363038210003</v>
      </c>
      <c r="X7" s="25">
        <v>18.363794210799998</v>
      </c>
      <c r="Y7" s="25">
        <v>657.85249033069999</v>
      </c>
      <c r="Z7" s="25">
        <v>29.6197451243</v>
      </c>
      <c r="AA7" s="61">
        <v>524.66525457379998</v>
      </c>
      <c r="AB7" s="22">
        <v>29</v>
      </c>
      <c r="AC7" s="62" t="s">
        <v>62</v>
      </c>
      <c r="AD7" s="62" t="s">
        <v>63</v>
      </c>
      <c r="AE7" s="63">
        <v>1.9</v>
      </c>
      <c r="AF7" s="8">
        <v>3</v>
      </c>
      <c r="AG7" s="8" t="s">
        <v>116</v>
      </c>
      <c r="AH7" s="5">
        <v>57.3545855733</v>
      </c>
      <c r="AI7" s="5">
        <v>75456.433703633797</v>
      </c>
      <c r="AJ7" s="5">
        <v>4709.3002015425</v>
      </c>
      <c r="AK7" s="5">
        <v>28977.901917695799</v>
      </c>
      <c r="AL7" s="5">
        <v>1386418.72238227</v>
      </c>
      <c r="AM7" s="59">
        <v>1356529.2424133399</v>
      </c>
      <c r="AN7" s="59">
        <v>9716.1754957941994</v>
      </c>
      <c r="AO7" s="5">
        <v>8229.3387621643997</v>
      </c>
      <c r="AP7" s="25">
        <v>586.66654749600002</v>
      </c>
      <c r="AQ7" s="25">
        <v>48364.595555444903</v>
      </c>
      <c r="AR7" s="25">
        <v>1026348.59415437</v>
      </c>
      <c r="AS7" s="25">
        <v>55253695.934885301</v>
      </c>
      <c r="AT7" s="25">
        <v>16550.202832698</v>
      </c>
      <c r="AU7" s="25">
        <v>1027.8719601066</v>
      </c>
      <c r="AV7" s="25">
        <v>49945.143214439202</v>
      </c>
      <c r="AW7" s="25">
        <v>813.58250116219995</v>
      </c>
      <c r="AX7" s="25">
        <v>963.61320132620006</v>
      </c>
      <c r="AY7" s="25">
        <v>1071.0309294003</v>
      </c>
      <c r="AZ7" s="25">
        <v>2070.9517428448999</v>
      </c>
      <c r="BA7" s="25">
        <v>5000.4045581928003</v>
      </c>
      <c r="BB7" s="25">
        <v>12219.0782269382</v>
      </c>
      <c r="BC7" s="25">
        <v>40882.1397147155</v>
      </c>
      <c r="BD7" s="25">
        <v>60166.968857020103</v>
      </c>
      <c r="BE7" s="25">
        <v>98313.810358524293</v>
      </c>
      <c r="BF7" s="25">
        <v>73301.102356743795</v>
      </c>
      <c r="BG7" s="25">
        <v>158117.85819702799</v>
      </c>
      <c r="BH7" s="25">
        <v>137765.18175350199</v>
      </c>
      <c r="BI7" s="25">
        <v>5558866.3823447702</v>
      </c>
      <c r="BJ7" s="25">
        <v>3964.2403273864002</v>
      </c>
      <c r="BK7" s="25">
        <v>-90.790319775699999</v>
      </c>
      <c r="BL7" s="8"/>
      <c r="BM7" s="8">
        <v>4</v>
      </c>
      <c r="BN7" s="8" t="s">
        <v>116</v>
      </c>
      <c r="BO7" s="25">
        <v>237.05524908370001</v>
      </c>
      <c r="BP7" s="25">
        <v>15.377034507499999</v>
      </c>
      <c r="BQ7" s="25">
        <v>74.818612182099997</v>
      </c>
      <c r="BR7" s="25">
        <v>1041.463018483</v>
      </c>
      <c r="BS7" s="25">
        <v>498200</v>
      </c>
      <c r="BT7" s="25">
        <v>17.991527807899999</v>
      </c>
      <c r="BU7" s="25">
        <v>0.87439356869999996</v>
      </c>
      <c r="BV7" s="25">
        <v>40.616102241500002</v>
      </c>
      <c r="BW7" s="25">
        <v>0.5161775878</v>
      </c>
      <c r="BX7" s="25">
        <v>3.4327628240000001</v>
      </c>
      <c r="BY7" s="25">
        <v>4.4806970474999996</v>
      </c>
      <c r="BZ7" s="25">
        <v>2.2902793382</v>
      </c>
      <c r="CA7" s="25">
        <v>20.308580528099998</v>
      </c>
      <c r="CB7" s="25">
        <v>6.7454563811000003</v>
      </c>
      <c r="CC7" s="25">
        <v>90.499273612400003</v>
      </c>
      <c r="CD7" s="25">
        <v>33.275737941700001</v>
      </c>
      <c r="CE7" s="25">
        <v>166.3196390315</v>
      </c>
      <c r="CF7" s="25">
        <v>38.1513198934</v>
      </c>
      <c r="CG7" s="25">
        <v>392.79844703750001</v>
      </c>
      <c r="CH7" s="25">
        <v>75.281983583900001</v>
      </c>
      <c r="CI7" s="25">
        <v>10349.8068974379</v>
      </c>
      <c r="CJ7" s="25">
        <v>2.1402836779999999</v>
      </c>
      <c r="CK7" s="29" t="s">
        <v>117</v>
      </c>
      <c r="CL7" s="25">
        <v>185.22830525020001</v>
      </c>
      <c r="CM7" s="25">
        <v>12.5369079315</v>
      </c>
      <c r="CN7" s="25">
        <v>32.070229534799999</v>
      </c>
      <c r="CO7" s="25">
        <v>750.37308337100001</v>
      </c>
      <c r="CP7" s="25">
        <v>629.59991763000005</v>
      </c>
      <c r="CQ7" s="25">
        <v>16.263151507900002</v>
      </c>
      <c r="CR7" s="25">
        <v>2.6148424760000002</v>
      </c>
      <c r="CS7" s="25">
        <v>3.6665744967</v>
      </c>
      <c r="CT7" s="25">
        <v>31.280971988899999</v>
      </c>
      <c r="CU7" s="25">
        <v>3014.3434907924002</v>
      </c>
      <c r="CV7" s="25">
        <v>4.0178910745999996</v>
      </c>
      <c r="CW7" s="25">
        <v>0.1743699219</v>
      </c>
      <c r="CX7" s="25">
        <v>1.0711571071999999</v>
      </c>
      <c r="CY7" s="25">
        <v>9.5827400300000004E-2</v>
      </c>
      <c r="CZ7" s="25">
        <v>0.88788286429999996</v>
      </c>
      <c r="DA7" s="25">
        <v>0.90120486320000004</v>
      </c>
      <c r="DB7" s="25">
        <v>0.3519005825</v>
      </c>
      <c r="DC7" s="25">
        <v>1.9439054494000001</v>
      </c>
      <c r="DD7" s="25">
        <v>0.42824744819999999</v>
      </c>
      <c r="DE7" s="25">
        <v>4.3314451437999999</v>
      </c>
      <c r="DF7" s="25">
        <v>1.2079072915</v>
      </c>
      <c r="DG7" s="25">
        <v>5.3896307303000004</v>
      </c>
      <c r="DH7" s="25">
        <v>0.86388294619999995</v>
      </c>
      <c r="DI7" s="25">
        <v>9.3549430488999992</v>
      </c>
      <c r="DJ7" s="25">
        <v>2.7196044084</v>
      </c>
      <c r="DK7" s="25">
        <v>236.62420438820001</v>
      </c>
      <c r="DL7" s="25">
        <v>0.2377683189</v>
      </c>
      <c r="DM7" s="25">
        <v>1.1168667905</v>
      </c>
      <c r="DN7" s="25">
        <v>4.5499763350000002</v>
      </c>
      <c r="DO7" s="25">
        <v>0.60022292690000001</v>
      </c>
      <c r="DP7" s="25">
        <v>0.91531146409999997</v>
      </c>
      <c r="DQ7" s="25">
        <v>22.080461401200001</v>
      </c>
      <c r="DR7" s="25">
        <v>10.903524834700001</v>
      </c>
      <c r="DS7" s="8"/>
      <c r="DT7" s="5"/>
      <c r="DU7" s="5"/>
      <c r="DV7" s="5"/>
      <c r="DW7" s="5"/>
      <c r="DX7" s="5"/>
      <c r="DY7" s="5"/>
      <c r="DZ7" s="5"/>
      <c r="EA7" s="5"/>
      <c r="EB7" s="5"/>
    </row>
    <row r="8" spans="1:132" customFormat="1" x14ac:dyDescent="0.25">
      <c r="A8" t="s">
        <v>110</v>
      </c>
      <c r="B8" t="s">
        <v>127</v>
      </c>
      <c r="C8" t="s">
        <v>61</v>
      </c>
      <c r="D8" s="38">
        <v>491.8119769038496</v>
      </c>
      <c r="E8" s="39">
        <v>6.4128015258482458</v>
      </c>
      <c r="F8" s="16">
        <v>7.9152655399999994E-2</v>
      </c>
      <c r="G8" s="17">
        <v>1.3067028449938775E-2</v>
      </c>
      <c r="H8" s="16">
        <v>2.55647762E-2</v>
      </c>
      <c r="I8" s="18">
        <v>2.969268708090627E-2</v>
      </c>
      <c r="J8" s="19">
        <v>5.5720825000000002E-2</v>
      </c>
      <c r="K8" s="18">
        <v>3.9096703970194269E-2</v>
      </c>
      <c r="L8" s="20">
        <v>1.1170730457612053</v>
      </c>
      <c r="M8" s="21"/>
      <c r="N8" s="20">
        <v>1.0290591770957722</v>
      </c>
      <c r="O8" s="22">
        <v>12.63381493579052</v>
      </c>
      <c r="P8" s="22">
        <v>0.16508641919723613</v>
      </c>
      <c r="Q8" s="23">
        <v>5.5720825000000002E-2</v>
      </c>
      <c r="R8" s="22">
        <v>2.1785006000000001E-3</v>
      </c>
      <c r="S8" s="24">
        <v>0.86909437942493994</v>
      </c>
      <c r="T8" s="8"/>
      <c r="U8" s="25">
        <v>491.06152679320002</v>
      </c>
      <c r="V8" s="25">
        <v>6.4167152369</v>
      </c>
      <c r="W8" s="25">
        <v>511.68157602560001</v>
      </c>
      <c r="X8" s="25">
        <v>15.193201784999999</v>
      </c>
      <c r="Y8" s="25">
        <v>440.26841285810002</v>
      </c>
      <c r="Z8" s="25">
        <v>17.213043892000002</v>
      </c>
      <c r="AA8" s="61">
        <v>477.92390160870002</v>
      </c>
      <c r="AB8" s="22">
        <v>29</v>
      </c>
      <c r="AC8" s="62" t="s">
        <v>62</v>
      </c>
      <c r="AD8" s="62" t="s">
        <v>63</v>
      </c>
      <c r="AE8" s="63">
        <v>1.9</v>
      </c>
      <c r="AF8" s="8">
        <v>3</v>
      </c>
      <c r="AG8" s="8" t="s">
        <v>128</v>
      </c>
      <c r="AH8" s="5">
        <v>0.20393341570000001</v>
      </c>
      <c r="AI8" s="5">
        <v>21673.311740474001</v>
      </c>
      <c r="AJ8" s="5">
        <v>1224.1191727322</v>
      </c>
      <c r="AK8" s="5">
        <v>4960.2374221779</v>
      </c>
      <c r="AL8" s="5">
        <v>227942.47877115701</v>
      </c>
      <c r="AM8" s="59">
        <v>370118.89635777997</v>
      </c>
      <c r="AN8" s="59">
        <v>2680.8014680164001</v>
      </c>
      <c r="AO8" s="5">
        <v>5870.2476558353001</v>
      </c>
      <c r="AP8" s="25">
        <v>232.68480146429999</v>
      </c>
      <c r="AQ8" s="25">
        <v>5540.7951259188003</v>
      </c>
      <c r="AR8" s="25">
        <v>682301.167944054</v>
      </c>
      <c r="AS8" s="25">
        <v>51668211.731036097</v>
      </c>
      <c r="AT8" s="25">
        <v>1353.6451739678</v>
      </c>
      <c r="AU8" s="25">
        <v>29.802079154299999</v>
      </c>
      <c r="AV8" s="25">
        <v>20084.400528322501</v>
      </c>
      <c r="AW8" s="25">
        <v>128.84222953240001</v>
      </c>
      <c r="AX8" s="25">
        <v>323.2191168192</v>
      </c>
      <c r="AY8" s="25">
        <v>626.32597970209997</v>
      </c>
      <c r="AZ8" s="25">
        <v>907.82502252289999</v>
      </c>
      <c r="BA8" s="25">
        <v>2922.3082503456999</v>
      </c>
      <c r="BB8" s="25">
        <v>7691.6489814653996</v>
      </c>
      <c r="BC8" s="25">
        <v>24133.377451134002</v>
      </c>
      <c r="BD8" s="25">
        <v>39556.7323379054</v>
      </c>
      <c r="BE8" s="25">
        <v>66242.953205606798</v>
      </c>
      <c r="BF8" s="25">
        <v>52636.086401009401</v>
      </c>
      <c r="BG8" s="25">
        <v>109705.351788578</v>
      </c>
      <c r="BH8" s="25">
        <v>107958.980375232</v>
      </c>
      <c r="BI8" s="25">
        <v>5136748.7426566398</v>
      </c>
      <c r="BJ8" s="25">
        <v>1020.475870646</v>
      </c>
      <c r="BK8" s="25">
        <v>116.2889869225</v>
      </c>
      <c r="BL8" s="8"/>
      <c r="BM8" s="8">
        <v>4</v>
      </c>
      <c r="BN8" s="8" t="s">
        <v>128</v>
      </c>
      <c r="BO8" s="25">
        <v>180.3183816918</v>
      </c>
      <c r="BP8" s="25">
        <v>6.5250621520000003</v>
      </c>
      <c r="BQ8" s="25">
        <v>9.1690726453</v>
      </c>
      <c r="BR8" s="25">
        <v>740.50152715659999</v>
      </c>
      <c r="BS8" s="25">
        <v>498200</v>
      </c>
      <c r="BT8" s="25">
        <v>1.5734192913</v>
      </c>
      <c r="BU8" s="25">
        <v>2.7102908700000001E-2</v>
      </c>
      <c r="BV8" s="25">
        <v>17.435575092699999</v>
      </c>
      <c r="BW8" s="25">
        <v>8.7250047100000006E-2</v>
      </c>
      <c r="BX8" s="25">
        <v>1.2288093189</v>
      </c>
      <c r="BY8" s="25">
        <v>2.7959399242999998</v>
      </c>
      <c r="BZ8" s="25">
        <v>1.0711263484</v>
      </c>
      <c r="CA8" s="25">
        <v>12.660685624899999</v>
      </c>
      <c r="CB8" s="25">
        <v>4.5288327230999998</v>
      </c>
      <c r="CC8" s="25">
        <v>56.971830838599999</v>
      </c>
      <c r="CD8" s="25">
        <v>23.326935690500001</v>
      </c>
      <c r="CE8" s="25">
        <v>119.4740978192</v>
      </c>
      <c r="CF8" s="25">
        <v>29.2028056212</v>
      </c>
      <c r="CG8" s="25">
        <v>290.4660770003</v>
      </c>
      <c r="CH8" s="25">
        <v>62.8674650488</v>
      </c>
      <c r="CI8" s="25">
        <v>10190.294497622201</v>
      </c>
      <c r="CJ8" s="25">
        <v>0.58695296159999999</v>
      </c>
      <c r="CK8" s="29" t="s">
        <v>129</v>
      </c>
      <c r="CL8" s="25">
        <v>56.654188062999999</v>
      </c>
      <c r="CM8" s="25">
        <v>3.4696896616999999</v>
      </c>
      <c r="CN8" s="25">
        <v>5.8575595977999999</v>
      </c>
      <c r="CO8" s="25">
        <v>131.6209261875</v>
      </c>
      <c r="CP8" s="25">
        <v>183.22222201010001</v>
      </c>
      <c r="CQ8" s="25">
        <v>9.4599049169999994</v>
      </c>
      <c r="CR8" s="25">
        <v>0.56806835320000004</v>
      </c>
      <c r="CS8" s="25">
        <v>1.5729578558999999</v>
      </c>
      <c r="CT8" s="25">
        <v>12.2748168821</v>
      </c>
      <c r="CU8" s="25">
        <v>1630.8113894787</v>
      </c>
      <c r="CV8" s="25">
        <v>0.11789446689999999</v>
      </c>
      <c r="CW8" s="25">
        <v>1.0807424499999999E-2</v>
      </c>
      <c r="CX8" s="25">
        <v>0.4365150169</v>
      </c>
      <c r="CY8" s="25">
        <v>1.32400785E-2</v>
      </c>
      <c r="CZ8" s="25">
        <v>0.21804932439999999</v>
      </c>
      <c r="DA8" s="25">
        <v>0.29936965160000001</v>
      </c>
      <c r="DB8" s="25">
        <v>0.1049451875</v>
      </c>
      <c r="DC8" s="25">
        <v>0.65640915440000003</v>
      </c>
      <c r="DD8" s="25">
        <v>0.183375597</v>
      </c>
      <c r="DE8" s="25">
        <v>1.4674009682</v>
      </c>
      <c r="DF8" s="25">
        <v>0.53415327700000004</v>
      </c>
      <c r="DG8" s="25">
        <v>2.7524264462999999</v>
      </c>
      <c r="DH8" s="25">
        <v>0.55109579529999997</v>
      </c>
      <c r="DI8" s="25">
        <v>5.4049588809999998</v>
      </c>
      <c r="DJ8" s="25">
        <v>1.3802877862</v>
      </c>
      <c r="DK8" s="25">
        <v>200.04991430499999</v>
      </c>
      <c r="DL8" s="25">
        <v>4.7498131999999998E-2</v>
      </c>
      <c r="DM8" s="25">
        <v>0.52842221300000003</v>
      </c>
      <c r="DN8" s="25">
        <v>1.2507988862999999</v>
      </c>
      <c r="DO8" s="25">
        <v>0.1479244156</v>
      </c>
      <c r="DP8" s="25">
        <v>0.15534210109999999</v>
      </c>
      <c r="DQ8" s="25">
        <v>1.9514997624999999</v>
      </c>
      <c r="DR8" s="25">
        <v>2.2424102578</v>
      </c>
      <c r="DS8" s="8"/>
      <c r="DT8" s="5"/>
      <c r="DU8" s="5"/>
      <c r="DV8" s="5"/>
      <c r="DW8" s="5"/>
      <c r="DX8" s="5"/>
      <c r="DY8" s="5"/>
      <c r="DZ8" s="5"/>
      <c r="EA8" s="5"/>
      <c r="EB8" s="5"/>
    </row>
    <row r="9" spans="1:132" customFormat="1" x14ac:dyDescent="0.25">
      <c r="A9" t="s">
        <v>110</v>
      </c>
      <c r="B9" t="s">
        <v>139</v>
      </c>
      <c r="C9" t="s">
        <v>7</v>
      </c>
      <c r="D9" s="38">
        <v>495.8869409289141</v>
      </c>
      <c r="E9" s="39">
        <v>7.0745743692679355</v>
      </c>
      <c r="F9" s="16">
        <v>8.0600901399999994E-2</v>
      </c>
      <c r="G9" s="17">
        <v>1.4193321416129969E-2</v>
      </c>
      <c r="H9" s="16">
        <v>2.5586999499999999E-2</v>
      </c>
      <c r="I9" s="18">
        <v>3.0614461066449002E-2</v>
      </c>
      <c r="J9" s="19">
        <v>6.3569204200000007E-2</v>
      </c>
      <c r="K9" s="18">
        <v>4.3194449805618297E-2</v>
      </c>
      <c r="L9" s="20">
        <v>0.68268024874518141</v>
      </c>
      <c r="M9" s="21"/>
      <c r="N9" s="20">
        <v>0.89209566375375926</v>
      </c>
      <c r="O9" s="22">
        <v>12.406809137744954</v>
      </c>
      <c r="P9" s="22">
        <v>0.17609382984059246</v>
      </c>
      <c r="Q9" s="23">
        <v>6.3569204200000007E-2</v>
      </c>
      <c r="R9" s="22">
        <v>2.7458368E-3</v>
      </c>
      <c r="S9" s="24">
        <v>0.8697238839943745</v>
      </c>
      <c r="T9" s="8"/>
      <c r="U9" s="25">
        <v>499.70692593709998</v>
      </c>
      <c r="V9" s="25">
        <v>7.0925007995999998</v>
      </c>
      <c r="W9" s="25">
        <v>512.12080478120004</v>
      </c>
      <c r="X9" s="25">
        <v>15.678301638000001</v>
      </c>
      <c r="Y9" s="25">
        <v>726.3824342954</v>
      </c>
      <c r="Z9" s="25">
        <v>31.3756898183</v>
      </c>
      <c r="AA9" s="61">
        <v>555.86744906069998</v>
      </c>
      <c r="AB9" s="22">
        <v>29</v>
      </c>
      <c r="AC9" s="62" t="s">
        <v>62</v>
      </c>
      <c r="AD9" s="62" t="s">
        <v>63</v>
      </c>
      <c r="AE9" s="63">
        <v>1.9</v>
      </c>
      <c r="AF9" s="8">
        <v>3</v>
      </c>
      <c r="AG9" s="8" t="s">
        <v>140</v>
      </c>
      <c r="AH9" s="5">
        <v>-7.5764267957999998</v>
      </c>
      <c r="AI9" s="5">
        <v>29951.7359713847</v>
      </c>
      <c r="AJ9" s="5">
        <v>1937.5300825673</v>
      </c>
      <c r="AK9" s="5">
        <v>8364.0658271063003</v>
      </c>
      <c r="AL9" s="5">
        <v>366930.65283271897</v>
      </c>
      <c r="AM9" s="59">
        <v>477911.86585477699</v>
      </c>
      <c r="AN9" s="59">
        <v>3364.5776579563999</v>
      </c>
      <c r="AO9" s="5">
        <v>8161.1016083497998</v>
      </c>
      <c r="AP9" s="25">
        <v>361.36801467750001</v>
      </c>
      <c r="AQ9" s="25">
        <v>25000.083293842599</v>
      </c>
      <c r="AR9" s="25">
        <v>688363.18058294302</v>
      </c>
      <c r="AS9" s="25">
        <v>41492432.231449001</v>
      </c>
      <c r="AT9" s="25">
        <v>3540.4156319258</v>
      </c>
      <c r="AU9" s="25">
        <v>907.39597555069997</v>
      </c>
      <c r="AV9" s="25">
        <v>28420.788716369701</v>
      </c>
      <c r="AW9" s="25">
        <v>437.11186409660002</v>
      </c>
      <c r="AX9" s="25">
        <v>578.23214869460003</v>
      </c>
      <c r="AY9" s="25">
        <v>670.62265872360001</v>
      </c>
      <c r="AZ9" s="25">
        <v>683.5635473561</v>
      </c>
      <c r="BA9" s="25">
        <v>3341.9914378919998</v>
      </c>
      <c r="BB9" s="25">
        <v>8067.5573246825998</v>
      </c>
      <c r="BC9" s="25">
        <v>25180.4511056929</v>
      </c>
      <c r="BD9" s="25">
        <v>41417.535999877196</v>
      </c>
      <c r="BE9" s="25">
        <v>70179.9022382236</v>
      </c>
      <c r="BF9" s="25">
        <v>49933.513183811403</v>
      </c>
      <c r="BG9" s="25">
        <v>96683.855828607295</v>
      </c>
      <c r="BH9" s="25">
        <v>89621.871527937998</v>
      </c>
      <c r="BI9" s="25">
        <v>4125891.2523823599</v>
      </c>
      <c r="BJ9" s="25">
        <v>1709.9652146045</v>
      </c>
      <c r="BK9" s="25">
        <v>-14.5796981873</v>
      </c>
      <c r="BL9" s="8"/>
      <c r="BM9" s="8">
        <v>4</v>
      </c>
      <c r="BN9" s="8" t="s">
        <v>140</v>
      </c>
      <c r="BO9" s="25">
        <v>312.05552127739998</v>
      </c>
      <c r="BP9" s="25">
        <v>12.6155160239</v>
      </c>
      <c r="BQ9" s="25">
        <v>51.507572906900002</v>
      </c>
      <c r="BR9" s="25">
        <v>930.21869445770005</v>
      </c>
      <c r="BS9" s="25">
        <v>498200</v>
      </c>
      <c r="BT9" s="25">
        <v>5.1248997635000002</v>
      </c>
      <c r="BU9" s="25">
        <v>1.0277815131000001</v>
      </c>
      <c r="BV9" s="25">
        <v>30.771677073199999</v>
      </c>
      <c r="BW9" s="25">
        <v>0.36921066019999998</v>
      </c>
      <c r="BX9" s="25">
        <v>2.7392126329000002</v>
      </c>
      <c r="BY9" s="25">
        <v>3.7305825857000001</v>
      </c>
      <c r="BZ9" s="25">
        <v>1.0051343545</v>
      </c>
      <c r="CA9" s="25">
        <v>18.045901623599999</v>
      </c>
      <c r="CB9" s="25">
        <v>5.9208772688</v>
      </c>
      <c r="CC9" s="25">
        <v>74.099989827399995</v>
      </c>
      <c r="CD9" s="25">
        <v>30.448734675000001</v>
      </c>
      <c r="CE9" s="25">
        <v>157.8081944528</v>
      </c>
      <c r="CF9" s="25">
        <v>34.542288718599998</v>
      </c>
      <c r="CG9" s="25">
        <v>319.20880047999998</v>
      </c>
      <c r="CH9" s="25">
        <v>65.083330407399998</v>
      </c>
      <c r="CI9" s="25">
        <v>10207.9862253582</v>
      </c>
      <c r="CJ9" s="25">
        <v>1.2267244706</v>
      </c>
      <c r="CK9" s="29" t="s">
        <v>141</v>
      </c>
      <c r="CL9" s="25">
        <v>97.677836350000007</v>
      </c>
      <c r="CM9" s="25">
        <v>6.8308656651000002</v>
      </c>
      <c r="CN9" s="25">
        <v>12.2899870592</v>
      </c>
      <c r="CO9" s="25">
        <v>263.65946657450002</v>
      </c>
      <c r="CP9" s="25">
        <v>294.45470080849998</v>
      </c>
      <c r="CQ9" s="25">
        <v>15.6203277163</v>
      </c>
      <c r="CR9" s="25">
        <v>1.2869610893000001</v>
      </c>
      <c r="CS9" s="25">
        <v>2.9710125108000001</v>
      </c>
      <c r="CT9" s="25">
        <v>19.4940105875</v>
      </c>
      <c r="CU9" s="25">
        <v>2031.4929492934</v>
      </c>
      <c r="CV9" s="25">
        <v>0.2785067309</v>
      </c>
      <c r="CW9" s="25">
        <v>0.1001395101</v>
      </c>
      <c r="CX9" s="25">
        <v>1.0139698737</v>
      </c>
      <c r="CY9" s="25">
        <v>4.5922542400000002E-2</v>
      </c>
      <c r="CZ9" s="25">
        <v>0.37555928199999999</v>
      </c>
      <c r="DA9" s="25">
        <v>0.5598161022</v>
      </c>
      <c r="DB9" s="25">
        <v>0.13545695299999999</v>
      </c>
      <c r="DC9" s="25">
        <v>1.2300874390000001</v>
      </c>
      <c r="DD9" s="25">
        <v>0.3088310896</v>
      </c>
      <c r="DE9" s="25">
        <v>2.2615828566</v>
      </c>
      <c r="DF9" s="25">
        <v>0.73090579200000005</v>
      </c>
      <c r="DG9" s="25">
        <v>4.1986106039999997</v>
      </c>
      <c r="DH9" s="25">
        <v>0.82456453890000003</v>
      </c>
      <c r="DI9" s="25">
        <v>7.2866249244999999</v>
      </c>
      <c r="DJ9" s="25">
        <v>1.5476662857000001</v>
      </c>
      <c r="DK9" s="25">
        <v>206.59454596980001</v>
      </c>
      <c r="DL9" s="25">
        <v>0.11878043940000001</v>
      </c>
      <c r="DM9" s="25">
        <v>0.96709696040000004</v>
      </c>
      <c r="DN9" s="25">
        <v>2.2246706288000002</v>
      </c>
      <c r="DO9" s="25">
        <v>0.3150094672</v>
      </c>
      <c r="DP9" s="25">
        <v>0.33887122320000002</v>
      </c>
      <c r="DQ9" s="25">
        <v>4.9047353090000003</v>
      </c>
      <c r="DR9" s="25">
        <v>4.8332995267000003</v>
      </c>
      <c r="DS9" s="8"/>
      <c r="DT9" s="5"/>
      <c r="DU9" s="5"/>
      <c r="DV9" s="5"/>
      <c r="DW9" s="5"/>
      <c r="DX9" s="5"/>
      <c r="DY9" s="5"/>
      <c r="DZ9" s="5"/>
      <c r="EA9" s="5"/>
      <c r="EB9" s="5"/>
    </row>
    <row r="10" spans="1:132" customFormat="1" x14ac:dyDescent="0.25">
      <c r="A10" t="s">
        <v>110</v>
      </c>
      <c r="B10" t="s">
        <v>111</v>
      </c>
      <c r="C10" t="s">
        <v>61</v>
      </c>
      <c r="D10" s="38">
        <v>496.40561685434346</v>
      </c>
      <c r="E10" s="39">
        <v>5.4569098761131434</v>
      </c>
      <c r="F10" s="16">
        <v>8.0034669200000005E-2</v>
      </c>
      <c r="G10" s="17">
        <v>1.1098584012139579E-2</v>
      </c>
      <c r="H10" s="16">
        <v>2.5039271500000002E-2</v>
      </c>
      <c r="I10" s="18">
        <v>2.600208636261642E-2</v>
      </c>
      <c r="J10" s="19">
        <v>5.6996994799999999E-2</v>
      </c>
      <c r="K10" s="18">
        <v>2.5992482677349861E-2</v>
      </c>
      <c r="L10" s="20">
        <v>1.0121793782970427</v>
      </c>
      <c r="M10" s="21"/>
      <c r="N10" s="20">
        <v>1.0101372486634215</v>
      </c>
      <c r="O10" s="22">
        <v>12.494585284048377</v>
      </c>
      <c r="P10" s="22">
        <v>0.13867220447185377</v>
      </c>
      <c r="Q10" s="23">
        <v>5.6996994799999999E-2</v>
      </c>
      <c r="R10" s="22">
        <v>1.4814934000000001E-3</v>
      </c>
      <c r="S10" s="24">
        <v>0.86947769035387179</v>
      </c>
      <c r="T10" s="8"/>
      <c r="U10" s="25">
        <v>496.32814632309999</v>
      </c>
      <c r="V10" s="25">
        <v>5.5085398459999997</v>
      </c>
      <c r="W10" s="25">
        <v>501.29252979159997</v>
      </c>
      <c r="X10" s="25">
        <v>13.0346516466</v>
      </c>
      <c r="Y10" s="25">
        <v>490.43245446229997</v>
      </c>
      <c r="Z10" s="25">
        <v>12.747557316</v>
      </c>
      <c r="AA10" s="61">
        <v>491.42393027399999</v>
      </c>
      <c r="AB10" s="22">
        <v>29</v>
      </c>
      <c r="AC10" s="62" t="s">
        <v>62</v>
      </c>
      <c r="AD10" s="62" t="s">
        <v>63</v>
      </c>
      <c r="AE10" s="63">
        <v>1.9</v>
      </c>
      <c r="AF10" s="8">
        <v>3</v>
      </c>
      <c r="AG10" s="8" t="s">
        <v>112</v>
      </c>
      <c r="AH10" s="5">
        <v>8.3634860875000001</v>
      </c>
      <c r="AI10" s="5">
        <v>35408.107215506599</v>
      </c>
      <c r="AJ10" s="5">
        <v>2045.3508104639</v>
      </c>
      <c r="AK10" s="5">
        <v>10315.234607480401</v>
      </c>
      <c r="AL10" s="5">
        <v>475627.048745904</v>
      </c>
      <c r="AM10" s="59">
        <v>588355.82249414397</v>
      </c>
      <c r="AN10" s="59">
        <v>4279.7890311477004</v>
      </c>
      <c r="AO10" s="5">
        <v>10542.7892128853</v>
      </c>
      <c r="AP10" s="25">
        <v>349.3550034845</v>
      </c>
      <c r="AQ10" s="25">
        <v>-54.055112122700002</v>
      </c>
      <c r="AR10" s="25">
        <v>1620407.7796738499</v>
      </c>
      <c r="AS10" s="25">
        <v>48478648.790354297</v>
      </c>
      <c r="AT10" s="25">
        <v>3181.621815382</v>
      </c>
      <c r="AU10" s="25">
        <v>21.4685690532</v>
      </c>
      <c r="AV10" s="25">
        <v>38619.312399143397</v>
      </c>
      <c r="AW10" s="25">
        <v>306.33998312469998</v>
      </c>
      <c r="AX10" s="25">
        <v>888.19673667970005</v>
      </c>
      <c r="AY10" s="25">
        <v>1545.1103089097001</v>
      </c>
      <c r="AZ10" s="25">
        <v>1858.0698525129999</v>
      </c>
      <c r="BA10" s="25">
        <v>8517.4272061003994</v>
      </c>
      <c r="BB10" s="25">
        <v>20732.649273114301</v>
      </c>
      <c r="BC10" s="25">
        <v>62928.2169802278</v>
      </c>
      <c r="BD10" s="25">
        <v>98352.677414018603</v>
      </c>
      <c r="BE10" s="25">
        <v>155790.16633976501</v>
      </c>
      <c r="BF10" s="25">
        <v>107923.48323697499</v>
      </c>
      <c r="BG10" s="25">
        <v>207430.76743945299</v>
      </c>
      <c r="BH10" s="25">
        <v>183484.38510848</v>
      </c>
      <c r="BI10" s="25">
        <v>4595112.1263243603</v>
      </c>
      <c r="BJ10" s="25">
        <v>1943.3508375905001</v>
      </c>
      <c r="BK10" s="25">
        <v>28.546660318699999</v>
      </c>
      <c r="BL10" s="8"/>
      <c r="BM10" s="8">
        <v>4</v>
      </c>
      <c r="BN10" s="8" t="s">
        <v>112</v>
      </c>
      <c r="BO10" s="25">
        <v>344.97358997679999</v>
      </c>
      <c r="BP10" s="25">
        <v>10.437283663800001</v>
      </c>
      <c r="BQ10" s="25" t="s">
        <v>113</v>
      </c>
      <c r="BR10" s="25">
        <v>1874.1017911698</v>
      </c>
      <c r="BS10" s="25">
        <v>498200</v>
      </c>
      <c r="BT10" s="25">
        <v>3.9419856144000001</v>
      </c>
      <c r="BU10" s="25">
        <v>2.08143189E-2</v>
      </c>
      <c r="BV10" s="25">
        <v>35.792467800899999</v>
      </c>
      <c r="BW10" s="25">
        <v>0.22150029360000001</v>
      </c>
      <c r="BX10" s="25">
        <v>3.6059036596</v>
      </c>
      <c r="BY10" s="25">
        <v>7.3664440265</v>
      </c>
      <c r="BZ10" s="25">
        <v>2.341672296</v>
      </c>
      <c r="CA10" s="25">
        <v>39.420243104199997</v>
      </c>
      <c r="CB10" s="25">
        <v>13.0423255339</v>
      </c>
      <c r="CC10" s="25">
        <v>158.7358685113</v>
      </c>
      <c r="CD10" s="25">
        <v>61.981889975000001</v>
      </c>
      <c r="CE10" s="25">
        <v>300.3094765372</v>
      </c>
      <c r="CF10" s="25">
        <v>64.0038146901</v>
      </c>
      <c r="CG10" s="25">
        <v>587.14275570780001</v>
      </c>
      <c r="CH10" s="25">
        <v>114.2413258835</v>
      </c>
      <c r="CI10" s="25">
        <v>9724.1932347313996</v>
      </c>
      <c r="CJ10" s="25">
        <v>1.1925194267000001</v>
      </c>
      <c r="CK10" s="29" t="s">
        <v>114</v>
      </c>
      <c r="CL10" s="25">
        <v>98.784869951700003</v>
      </c>
      <c r="CM10" s="25">
        <v>6.1882805343999996</v>
      </c>
      <c r="CN10" s="25">
        <v>12.968143509600001</v>
      </c>
      <c r="CO10" s="25">
        <v>292.42127268870001</v>
      </c>
      <c r="CP10" s="25">
        <v>310.18997613580001</v>
      </c>
      <c r="CQ10" s="25">
        <v>13.47873012</v>
      </c>
      <c r="CR10" s="25">
        <v>0.64397989239999998</v>
      </c>
      <c r="CS10" s="25">
        <v>1.4283429273999999</v>
      </c>
      <c r="CT10" s="25">
        <v>29.591405640000001</v>
      </c>
      <c r="CU10" s="25">
        <v>1495.4838934729</v>
      </c>
      <c r="CV10" s="25">
        <v>0.1668445992</v>
      </c>
      <c r="CW10" s="25">
        <v>6.5328651000000001E-3</v>
      </c>
      <c r="CX10" s="25">
        <v>0.74062174390000002</v>
      </c>
      <c r="CY10" s="25">
        <v>1.8675311699999999E-2</v>
      </c>
      <c r="CZ10" s="25">
        <v>0.26794221930000001</v>
      </c>
      <c r="DA10" s="25">
        <v>0.45200480539999999</v>
      </c>
      <c r="DB10" s="25">
        <v>0.1300242727</v>
      </c>
      <c r="DC10" s="25">
        <v>1.2447617341999999</v>
      </c>
      <c r="DD10" s="25">
        <v>0.32324560409999997</v>
      </c>
      <c r="DE10" s="25">
        <v>3.0006828189000001</v>
      </c>
      <c r="DF10" s="25">
        <v>1.1198587192</v>
      </c>
      <c r="DG10" s="25">
        <v>6.5057630380999996</v>
      </c>
      <c r="DH10" s="25">
        <v>1.1110118734000001</v>
      </c>
      <c r="DI10" s="25">
        <v>11.025436898300001</v>
      </c>
      <c r="DJ10" s="25">
        <v>2.3765651945999999</v>
      </c>
      <c r="DK10" s="25">
        <v>187.94647251449999</v>
      </c>
      <c r="DL10" s="25">
        <v>6.9724633300000005E-2</v>
      </c>
      <c r="DM10" s="25">
        <v>0.51031733800000001</v>
      </c>
      <c r="DN10" s="25">
        <v>2.0755177010999999</v>
      </c>
      <c r="DO10" s="25">
        <v>0.19655804190000001</v>
      </c>
      <c r="DP10" s="25">
        <v>0.29146236520000002</v>
      </c>
      <c r="DQ10" s="25">
        <v>4.3103581571999996</v>
      </c>
      <c r="DR10" s="25">
        <v>4.0120886963000002</v>
      </c>
      <c r="DS10" s="8"/>
      <c r="DT10" s="5"/>
      <c r="DU10" s="5"/>
      <c r="DV10" s="5"/>
      <c r="DW10" s="5"/>
      <c r="DX10" s="5"/>
      <c r="DY10" s="5"/>
      <c r="DZ10" s="5"/>
      <c r="EA10" s="5"/>
      <c r="EB10" s="5"/>
    </row>
    <row r="11" spans="1:132" customFormat="1" x14ac:dyDescent="0.25">
      <c r="A11" t="s">
        <v>110</v>
      </c>
      <c r="B11" t="s">
        <v>118</v>
      </c>
      <c r="C11" t="s">
        <v>61</v>
      </c>
      <c r="D11" s="38">
        <v>498.78144381102777</v>
      </c>
      <c r="E11" s="39">
        <v>8.8369504288647995</v>
      </c>
      <c r="F11" s="16">
        <v>8.0351420300000004E-2</v>
      </c>
      <c r="G11" s="17">
        <v>1.7601500940736949E-2</v>
      </c>
      <c r="H11" s="16">
        <v>2.70192231E-2</v>
      </c>
      <c r="I11" s="18">
        <v>4.0127697083932809E-2</v>
      </c>
      <c r="J11" s="19">
        <v>5.6236366599999997E-2</v>
      </c>
      <c r="K11" s="18">
        <v>6.2786796400178535E-2</v>
      </c>
      <c r="L11" s="20">
        <v>1.0826061229428519</v>
      </c>
      <c r="M11" s="21"/>
      <c r="N11" s="20">
        <v>1.0116751077478785</v>
      </c>
      <c r="O11" s="22">
        <v>12.445330726779947</v>
      </c>
      <c r="P11" s="22">
        <v>0.2190565004951997</v>
      </c>
      <c r="Q11" s="23">
        <v>5.6236366599999997E-2</v>
      </c>
      <c r="R11" s="22">
        <v>3.5309013E-3</v>
      </c>
      <c r="S11" s="24">
        <v>0.86961540014684624</v>
      </c>
      <c r="T11" s="8"/>
      <c r="U11" s="25">
        <v>498.21845859199999</v>
      </c>
      <c r="V11" s="25">
        <v>8.7693928497000009</v>
      </c>
      <c r="W11" s="25">
        <v>540.4077542993</v>
      </c>
      <c r="X11" s="25">
        <v>21.685317716</v>
      </c>
      <c r="Y11" s="25">
        <v>460.72291042950002</v>
      </c>
      <c r="Z11" s="25">
        <v>28.927315383700002</v>
      </c>
      <c r="AA11" s="61">
        <v>493.02532007669998</v>
      </c>
      <c r="AB11" s="22">
        <v>29</v>
      </c>
      <c r="AC11" s="62" t="s">
        <v>62</v>
      </c>
      <c r="AD11" s="62" t="s">
        <v>63</v>
      </c>
      <c r="AE11" s="63">
        <v>1.9</v>
      </c>
      <c r="AF11" s="8">
        <v>3</v>
      </c>
      <c r="AG11" s="8" t="s">
        <v>119</v>
      </c>
      <c r="AH11" s="5">
        <v>45.947750049600003</v>
      </c>
      <c r="AI11" s="5">
        <v>21733.795809742998</v>
      </c>
      <c r="AJ11" s="5">
        <v>1238.8177216373001</v>
      </c>
      <c r="AK11" s="5">
        <v>4191.3911354878001</v>
      </c>
      <c r="AL11" s="5">
        <v>186923.70297750601</v>
      </c>
      <c r="AM11" s="59">
        <v>374893.87238952599</v>
      </c>
      <c r="AN11" s="59">
        <v>2720.9872815085</v>
      </c>
      <c r="AO11" s="5">
        <v>6152.1331415841996</v>
      </c>
      <c r="AP11" s="25">
        <v>172.3669046389</v>
      </c>
      <c r="AQ11" s="25">
        <v>781.57696435549997</v>
      </c>
      <c r="AR11" s="25">
        <v>426522.468797229</v>
      </c>
      <c r="AS11" s="25">
        <v>54434953.089171</v>
      </c>
      <c r="AT11" s="25">
        <v>1535.2167612694</v>
      </c>
      <c r="AU11" s="25">
        <v>-0.75375417909999998</v>
      </c>
      <c r="AV11" s="25">
        <v>18708.536071582101</v>
      </c>
      <c r="AW11" s="25">
        <v>20.6917868765</v>
      </c>
      <c r="AX11" s="25">
        <v>88.552129897599997</v>
      </c>
      <c r="AY11" s="25">
        <v>303.1202151146</v>
      </c>
      <c r="AZ11" s="25">
        <v>356.47852855910003</v>
      </c>
      <c r="BA11" s="25">
        <v>2017.4556296213</v>
      </c>
      <c r="BB11" s="25">
        <v>4053.4353697954002</v>
      </c>
      <c r="BC11" s="25">
        <v>15347.177571858399</v>
      </c>
      <c r="BD11" s="25">
        <v>23752.401714162901</v>
      </c>
      <c r="BE11" s="25">
        <v>42905.756429952897</v>
      </c>
      <c r="BF11" s="25">
        <v>33165.188428172303</v>
      </c>
      <c r="BG11" s="25">
        <v>72064.527482742604</v>
      </c>
      <c r="BH11" s="25">
        <v>64454.767110644803</v>
      </c>
      <c r="BI11" s="25">
        <v>5604757.6337733399</v>
      </c>
      <c r="BJ11" s="25">
        <v>1462.3550099260999</v>
      </c>
      <c r="BK11" s="25">
        <v>20.760651234699999</v>
      </c>
      <c r="BL11" s="8"/>
      <c r="BM11" s="8">
        <v>4</v>
      </c>
      <c r="BN11" s="8" t="s">
        <v>119</v>
      </c>
      <c r="BO11" s="25">
        <v>179.3390982336</v>
      </c>
      <c r="BP11" s="25">
        <v>4.5872919776999996</v>
      </c>
      <c r="BQ11" s="25" t="s">
        <v>120</v>
      </c>
      <c r="BR11" s="25">
        <v>439.35775194439998</v>
      </c>
      <c r="BS11" s="25">
        <v>498200</v>
      </c>
      <c r="BT11" s="25">
        <v>1.6938461346</v>
      </c>
      <c r="BU11" s="25" t="s">
        <v>121</v>
      </c>
      <c r="BV11" s="25">
        <v>15.4379354294</v>
      </c>
      <c r="BW11" s="25">
        <v>1.3319752400000001E-2</v>
      </c>
      <c r="BX11" s="25">
        <v>0.32003404140000002</v>
      </c>
      <c r="BY11" s="25">
        <v>1.2863842876</v>
      </c>
      <c r="BZ11" s="25">
        <v>0.39987054550000001</v>
      </c>
      <c r="CA11" s="25">
        <v>8.3100111526999996</v>
      </c>
      <c r="CB11" s="25">
        <v>2.2692130853000001</v>
      </c>
      <c r="CC11" s="25">
        <v>34.448849794700003</v>
      </c>
      <c r="CD11" s="25">
        <v>13.318881190800001</v>
      </c>
      <c r="CE11" s="25">
        <v>73.585339011399995</v>
      </c>
      <c r="CF11" s="25">
        <v>17.497821622</v>
      </c>
      <c r="CG11" s="25">
        <v>181.45483775860001</v>
      </c>
      <c r="CH11" s="25">
        <v>35.696077702799997</v>
      </c>
      <c r="CI11" s="25">
        <v>10574.8059933526</v>
      </c>
      <c r="CJ11" s="25">
        <v>0.79714170340000001</v>
      </c>
      <c r="CK11" s="29" t="s">
        <v>122</v>
      </c>
      <c r="CL11" s="25">
        <v>53.850094892999998</v>
      </c>
      <c r="CM11" s="25">
        <v>3.3284236565</v>
      </c>
      <c r="CN11" s="25">
        <v>4.6962114176999998</v>
      </c>
      <c r="CO11" s="25">
        <v>102.41412386650001</v>
      </c>
      <c r="CP11" s="25">
        <v>176.10805682660001</v>
      </c>
      <c r="CQ11" s="25">
        <v>11.444702873500001</v>
      </c>
      <c r="CR11" s="25">
        <v>0.87028535539999996</v>
      </c>
      <c r="CS11" s="25">
        <v>2.0623819517999999</v>
      </c>
      <c r="CT11" s="25">
        <v>10.142725391999999</v>
      </c>
      <c r="CU11" s="25">
        <v>2257.7140109518</v>
      </c>
      <c r="CV11" s="25">
        <v>0.20217127400000001</v>
      </c>
      <c r="CW11" s="25">
        <v>3.0339069999999997E-4</v>
      </c>
      <c r="CX11" s="25">
        <v>0.60286039930000002</v>
      </c>
      <c r="CY11" s="25">
        <v>7.4082955999999998E-3</v>
      </c>
      <c r="CZ11" s="25">
        <v>0.18804179509999999</v>
      </c>
      <c r="DA11" s="25">
        <v>0.32578055</v>
      </c>
      <c r="DB11" s="25">
        <v>8.5100563300000001E-2</v>
      </c>
      <c r="DC11" s="25">
        <v>0.8041030361</v>
      </c>
      <c r="DD11" s="25">
        <v>0.15504003290000001</v>
      </c>
      <c r="DE11" s="25">
        <v>1.4171492374000001</v>
      </c>
      <c r="DF11" s="25">
        <v>0.46947129069999999</v>
      </c>
      <c r="DG11" s="25">
        <v>2.3783055833</v>
      </c>
      <c r="DH11" s="25">
        <v>0.61293036010000002</v>
      </c>
      <c r="DI11" s="25">
        <v>5.0500829593000001</v>
      </c>
      <c r="DJ11" s="25">
        <v>1.0060355023000001</v>
      </c>
      <c r="DK11" s="25">
        <v>216.0180302668</v>
      </c>
      <c r="DL11" s="25">
        <v>7.7518643700000001E-2</v>
      </c>
      <c r="DM11" s="25">
        <v>0.90071199430000004</v>
      </c>
      <c r="DN11" s="25">
        <v>1.3703957230999999</v>
      </c>
      <c r="DO11" s="25">
        <v>0.2132497891</v>
      </c>
      <c r="DP11" s="25">
        <v>0.17700133830000001</v>
      </c>
      <c r="DQ11" s="25">
        <v>1.8178420317999999</v>
      </c>
      <c r="DR11" s="25">
        <v>2.7411967970000002</v>
      </c>
      <c r="DS11" s="8"/>
      <c r="DT11" s="5"/>
      <c r="DU11" s="5"/>
      <c r="DV11" s="5"/>
      <c r="DW11" s="5"/>
      <c r="DX11" s="5"/>
      <c r="DY11" s="5"/>
      <c r="DZ11" s="5"/>
      <c r="EA11" s="5"/>
      <c r="EB11" s="5"/>
    </row>
    <row r="12" spans="1:132" customFormat="1" x14ac:dyDescent="0.25">
      <c r="A12" t="s">
        <v>110</v>
      </c>
      <c r="B12" t="s">
        <v>123</v>
      </c>
      <c r="C12" t="s">
        <v>124</v>
      </c>
      <c r="D12" s="38">
        <v>501.11159475896665</v>
      </c>
      <c r="E12" s="39">
        <v>6.6443418878681086</v>
      </c>
      <c r="F12" s="16">
        <v>8.1003679499999995E-2</v>
      </c>
      <c r="G12" s="17">
        <v>1.3442657256081805E-2</v>
      </c>
      <c r="H12" s="16">
        <v>2.4907823799999999E-2</v>
      </c>
      <c r="I12" s="18">
        <v>2.5773492102509576E-2</v>
      </c>
      <c r="J12" s="19">
        <v>5.89292134E-2</v>
      </c>
      <c r="K12" s="18">
        <v>2.5383802255198606E-2</v>
      </c>
      <c r="L12" s="20">
        <v>0.88926895612569135</v>
      </c>
      <c r="M12" s="21"/>
      <c r="N12" s="20">
        <v>0.98110027233359942</v>
      </c>
      <c r="O12" s="22">
        <v>12.345118223919693</v>
      </c>
      <c r="P12" s="22">
        <v>0.16595119306996178</v>
      </c>
      <c r="Q12" s="23">
        <v>5.89292134E-2</v>
      </c>
      <c r="R12" s="22">
        <v>1.4958475E-3</v>
      </c>
      <c r="S12" s="24">
        <v>0.86989906468857625</v>
      </c>
      <c r="T12" s="8"/>
      <c r="U12" s="25">
        <v>502.1092772595</v>
      </c>
      <c r="V12" s="25">
        <v>6.7496829329999999</v>
      </c>
      <c r="W12" s="25">
        <v>498.69302188860001</v>
      </c>
      <c r="X12" s="25">
        <v>12.8530606124</v>
      </c>
      <c r="Y12" s="25">
        <v>563.5096011247</v>
      </c>
      <c r="Z12" s="25">
        <v>14.304016067699999</v>
      </c>
      <c r="AA12" s="61">
        <v>510.76491250689998</v>
      </c>
      <c r="AB12" s="22">
        <v>29</v>
      </c>
      <c r="AC12" s="62" t="s">
        <v>62</v>
      </c>
      <c r="AD12" s="62" t="s">
        <v>63</v>
      </c>
      <c r="AE12" s="63">
        <v>1.9</v>
      </c>
      <c r="AF12" s="8">
        <v>3</v>
      </c>
      <c r="AG12" s="8" t="s">
        <v>125</v>
      </c>
      <c r="AH12" s="5">
        <v>35.088238432799997</v>
      </c>
      <c r="AI12" s="5">
        <v>98246.655060326797</v>
      </c>
      <c r="AJ12" s="5">
        <v>5867.1049639915</v>
      </c>
      <c r="AK12" s="5">
        <v>25368.938596907999</v>
      </c>
      <c r="AL12" s="5">
        <v>1217073.2955354201</v>
      </c>
      <c r="AM12" s="59">
        <v>1702964.60450343</v>
      </c>
      <c r="AN12" s="59">
        <v>12259.0587390374</v>
      </c>
      <c r="AO12" s="5">
        <v>6632.0822203999996</v>
      </c>
      <c r="AP12" s="25">
        <v>216.0178570198</v>
      </c>
      <c r="AQ12" s="25">
        <v>61216.578006137097</v>
      </c>
      <c r="AR12" s="25">
        <v>992938.87669405399</v>
      </c>
      <c r="AS12" s="25">
        <v>55138957.225480601</v>
      </c>
      <c r="AT12" s="25">
        <v>8515.9835073011</v>
      </c>
      <c r="AU12" s="25">
        <v>1610.4762458209</v>
      </c>
      <c r="AV12" s="25">
        <v>65431.493889042402</v>
      </c>
      <c r="AW12" s="25">
        <v>771.51238211459997</v>
      </c>
      <c r="AX12" s="25">
        <v>763.18764577069999</v>
      </c>
      <c r="AY12" s="25">
        <v>652.34227860670001</v>
      </c>
      <c r="AZ12" s="25">
        <v>707.68793332109999</v>
      </c>
      <c r="BA12" s="25">
        <v>3444.3303121610002</v>
      </c>
      <c r="BB12" s="25">
        <v>9627.7201317001</v>
      </c>
      <c r="BC12" s="25">
        <v>30756.210389318701</v>
      </c>
      <c r="BD12" s="25">
        <v>55236.818222099399</v>
      </c>
      <c r="BE12" s="25">
        <v>97108.398056937003</v>
      </c>
      <c r="BF12" s="25">
        <v>75948.823388489807</v>
      </c>
      <c r="BG12" s="25">
        <v>162859.24264147301</v>
      </c>
      <c r="BH12" s="25">
        <v>152891.449174137</v>
      </c>
      <c r="BI12" s="25">
        <v>6833896.0089320699</v>
      </c>
      <c r="BJ12" s="25">
        <v>3847.1819543706001</v>
      </c>
      <c r="BK12" s="25">
        <v>67.842693890099994</v>
      </c>
      <c r="BL12" s="8"/>
      <c r="BM12" s="8">
        <v>4</v>
      </c>
      <c r="BN12" s="8" t="s">
        <v>125</v>
      </c>
      <c r="BO12" s="25">
        <v>191.5735274061</v>
      </c>
      <c r="BP12" s="25">
        <v>5.6723139812000003</v>
      </c>
      <c r="BQ12" s="25">
        <v>94.880577238800001</v>
      </c>
      <c r="BR12" s="25">
        <v>1009.5738024221</v>
      </c>
      <c r="BS12" s="25">
        <v>498200</v>
      </c>
      <c r="BT12" s="25">
        <v>9.2776615658000008</v>
      </c>
      <c r="BU12" s="25">
        <v>1.3731042368999999</v>
      </c>
      <c r="BV12" s="25">
        <v>53.3346157613</v>
      </c>
      <c r="BW12" s="25">
        <v>0.4906749896</v>
      </c>
      <c r="BX12" s="25">
        <v>2.7256027251999999</v>
      </c>
      <c r="BY12" s="25">
        <v>2.7361847505000001</v>
      </c>
      <c r="BZ12" s="25">
        <v>0.78473577480000001</v>
      </c>
      <c r="CA12" s="25">
        <v>14.0274590792</v>
      </c>
      <c r="CB12" s="25">
        <v>5.3300647749000003</v>
      </c>
      <c r="CC12" s="25">
        <v>68.283704500799999</v>
      </c>
      <c r="CD12" s="25">
        <v>30.641313214099998</v>
      </c>
      <c r="CE12" s="25">
        <v>164.79013651720001</v>
      </c>
      <c r="CF12" s="25">
        <v>39.655377074299999</v>
      </c>
      <c r="CG12" s="25">
        <v>405.90069362079998</v>
      </c>
      <c r="CH12" s="25">
        <v>83.828156111499993</v>
      </c>
      <c r="CI12" s="25">
        <v>12767.507339982199</v>
      </c>
      <c r="CJ12" s="25">
        <v>2.0844066663</v>
      </c>
      <c r="CK12" s="29" t="s">
        <v>126</v>
      </c>
      <c r="CL12" s="25">
        <v>242.08584838639999</v>
      </c>
      <c r="CM12" s="25">
        <v>15.679596704</v>
      </c>
      <c r="CN12" s="25">
        <v>28.141725982800001</v>
      </c>
      <c r="CO12" s="25">
        <v>660.32049506409999</v>
      </c>
      <c r="CP12" s="25">
        <v>792.45399028750001</v>
      </c>
      <c r="CQ12" s="25">
        <v>11.0995403338</v>
      </c>
      <c r="CR12" s="25">
        <v>0.80714601350000004</v>
      </c>
      <c r="CS12" s="25">
        <v>5.8779808737000003</v>
      </c>
      <c r="CT12" s="25">
        <v>20.298633271300002</v>
      </c>
      <c r="CU12" s="25">
        <v>2052.0273017833001</v>
      </c>
      <c r="CV12" s="25">
        <v>0.47457621280000001</v>
      </c>
      <c r="CW12" s="25">
        <v>0.14427754800000001</v>
      </c>
      <c r="CX12" s="25">
        <v>1.3382902441</v>
      </c>
      <c r="CY12" s="25">
        <v>4.1408697500000001E-2</v>
      </c>
      <c r="CZ12" s="25">
        <v>0.36923016949999998</v>
      </c>
      <c r="DA12" s="25">
        <v>0.34470526039999999</v>
      </c>
      <c r="DB12" s="25">
        <v>0.1046133175</v>
      </c>
      <c r="DC12" s="25">
        <v>0.81932611609999995</v>
      </c>
      <c r="DD12" s="25">
        <v>0.23823201359999999</v>
      </c>
      <c r="DE12" s="25">
        <v>1.8199366827000001</v>
      </c>
      <c r="DF12" s="25">
        <v>0.79209440499999995</v>
      </c>
      <c r="DG12" s="25">
        <v>4.9667958582000002</v>
      </c>
      <c r="DH12" s="25">
        <v>1.0305535419</v>
      </c>
      <c r="DI12" s="25">
        <v>7.9890788941000004</v>
      </c>
      <c r="DJ12" s="25">
        <v>2.0489577427999999</v>
      </c>
      <c r="DK12" s="25">
        <v>289.4197293007</v>
      </c>
      <c r="DL12" s="25">
        <v>0.1878827579</v>
      </c>
      <c r="DM12" s="25">
        <v>0.72488565780000003</v>
      </c>
      <c r="DN12" s="25">
        <v>5.3157614647999996</v>
      </c>
      <c r="DO12" s="25">
        <v>0.49140895470000001</v>
      </c>
      <c r="DP12" s="25">
        <v>0.62814280769999997</v>
      </c>
      <c r="DQ12" s="25">
        <v>10.3068080355</v>
      </c>
      <c r="DR12" s="25">
        <v>11.3401346307</v>
      </c>
      <c r="DS12" s="8"/>
      <c r="DT12" s="5"/>
      <c r="DU12" s="5"/>
      <c r="DV12" s="5"/>
      <c r="DW12" s="5"/>
      <c r="DX12" s="5"/>
      <c r="DY12" s="5"/>
      <c r="DZ12" s="5"/>
      <c r="EA12" s="5"/>
      <c r="EB12" s="5"/>
    </row>
    <row r="13" spans="1:132" customFormat="1" x14ac:dyDescent="0.25">
      <c r="A13" t="s">
        <v>110</v>
      </c>
      <c r="B13" t="s">
        <v>156</v>
      </c>
      <c r="C13" t="s">
        <v>61</v>
      </c>
      <c r="D13" s="38">
        <v>509.73379941300277</v>
      </c>
      <c r="E13" s="39">
        <v>16.78895503886886</v>
      </c>
      <c r="F13" s="16">
        <v>8.2646296399999999E-2</v>
      </c>
      <c r="G13" s="17">
        <v>3.3572707076562958E-2</v>
      </c>
      <c r="H13" s="16">
        <v>2.63881267E-2</v>
      </c>
      <c r="I13" s="18">
        <v>3.076659094561646E-2</v>
      </c>
      <c r="J13" s="19">
        <v>6.1050106700000002E-2</v>
      </c>
      <c r="K13" s="18">
        <v>4.1212399715592957E-2</v>
      </c>
      <c r="L13" s="20">
        <v>0.79640920189680708</v>
      </c>
      <c r="M13" s="21"/>
      <c r="N13" s="20">
        <v>0.94352240865864268</v>
      </c>
      <c r="O13" s="22">
        <v>12.099755749006558</v>
      </c>
      <c r="P13" s="22">
        <v>0.40622155545935579</v>
      </c>
      <c r="Q13" s="23">
        <v>6.1050106700000002E-2</v>
      </c>
      <c r="R13" s="22">
        <v>2.5160213999999999E-3</v>
      </c>
      <c r="S13" s="24">
        <v>0.87061396839325111</v>
      </c>
      <c r="T13" s="8"/>
      <c r="U13" s="25">
        <v>511.89732800749999</v>
      </c>
      <c r="V13" s="25">
        <v>17.1857792602</v>
      </c>
      <c r="W13" s="25">
        <v>527.94823023699996</v>
      </c>
      <c r="X13" s="25">
        <v>16.243167252900001</v>
      </c>
      <c r="Y13" s="25">
        <v>640.04006759209994</v>
      </c>
      <c r="Z13" s="25">
        <v>26.377586955400002</v>
      </c>
      <c r="AA13" s="61">
        <v>540.24556781609999</v>
      </c>
      <c r="AB13" s="22">
        <v>29</v>
      </c>
      <c r="AC13" s="62" t="s">
        <v>62</v>
      </c>
      <c r="AD13" s="62" t="s">
        <v>63</v>
      </c>
      <c r="AE13" s="63">
        <v>1.9</v>
      </c>
      <c r="AF13" s="8">
        <v>3</v>
      </c>
      <c r="AG13" s="8" t="s">
        <v>157</v>
      </c>
      <c r="AH13" s="5">
        <v>44.794908970900003</v>
      </c>
      <c r="AI13" s="5">
        <v>84890.0629070266</v>
      </c>
      <c r="AJ13" s="5">
        <v>5253.8609294164999</v>
      </c>
      <c r="AK13" s="5">
        <v>27371.124816464799</v>
      </c>
      <c r="AL13" s="5">
        <v>1269858.4296739399</v>
      </c>
      <c r="AM13" s="59">
        <v>1457840.8471216699</v>
      </c>
      <c r="AN13" s="59">
        <v>10403.393620794201</v>
      </c>
      <c r="AO13" s="5">
        <v>11813.750568219</v>
      </c>
      <c r="AP13" s="25">
        <v>293.79869035320002</v>
      </c>
      <c r="AQ13" s="25">
        <v>151744.13879421499</v>
      </c>
      <c r="AR13" s="25">
        <v>2438543.6530829398</v>
      </c>
      <c r="AS13" s="25">
        <v>53744732.628188901</v>
      </c>
      <c r="AT13" s="25">
        <v>7939.1933684122996</v>
      </c>
      <c r="AU13" s="25">
        <v>974.28562082090002</v>
      </c>
      <c r="AV13" s="25">
        <v>46545.545000153499</v>
      </c>
      <c r="AW13" s="25">
        <v>1124.3119654479001</v>
      </c>
      <c r="AX13" s="25">
        <v>2562.0363263262002</v>
      </c>
      <c r="AY13" s="25">
        <v>3374.9863758288998</v>
      </c>
      <c r="AZ13" s="25">
        <v>3406.0408499876999</v>
      </c>
      <c r="BA13" s="25">
        <v>14475.9060760499</v>
      </c>
      <c r="BB13" s="25">
        <v>30132.4971317001</v>
      </c>
      <c r="BC13" s="25">
        <v>97209.025667096401</v>
      </c>
      <c r="BD13" s="25">
        <v>142769.16533321101</v>
      </c>
      <c r="BE13" s="25">
        <v>230511.66250138101</v>
      </c>
      <c r="BF13" s="25">
        <v>174836.07549960099</v>
      </c>
      <c r="BG13" s="25">
        <v>327522.974530362</v>
      </c>
      <c r="BH13" s="25">
        <v>295516.40589635901</v>
      </c>
      <c r="BI13" s="25">
        <v>5778087.40715429</v>
      </c>
      <c r="BJ13" s="25">
        <v>5533.7892321482996</v>
      </c>
      <c r="BK13" s="25">
        <v>77.803079357599998</v>
      </c>
      <c r="BL13" s="8"/>
      <c r="BM13" s="8">
        <v>4</v>
      </c>
      <c r="BN13" s="8" t="s">
        <v>157</v>
      </c>
      <c r="BO13" s="25">
        <v>349.0258900389</v>
      </c>
      <c r="BP13" s="25">
        <v>7.9232349726000004</v>
      </c>
      <c r="BQ13" s="25">
        <v>241.4643600869</v>
      </c>
      <c r="BR13" s="25">
        <v>2544.5750094322002</v>
      </c>
      <c r="BS13" s="25">
        <v>498200</v>
      </c>
      <c r="BT13" s="25">
        <v>8.8706650338999999</v>
      </c>
      <c r="BU13" s="25">
        <v>0.85160961930000001</v>
      </c>
      <c r="BV13" s="25">
        <v>38.882973136399997</v>
      </c>
      <c r="BW13" s="25">
        <v>0.73257275359999996</v>
      </c>
      <c r="BX13" s="25">
        <v>9.3708947125000002</v>
      </c>
      <c r="BY13" s="25">
        <v>14.493067015199999</v>
      </c>
      <c r="BZ13" s="25">
        <v>3.8654576627999999</v>
      </c>
      <c r="CA13" s="25">
        <v>60.317242874199998</v>
      </c>
      <c r="CB13" s="25">
        <v>17.071691204499999</v>
      </c>
      <c r="CC13" s="25">
        <v>220.78702011569999</v>
      </c>
      <c r="CD13" s="25">
        <v>80.992952906100001</v>
      </c>
      <c r="CE13" s="25">
        <v>399.90178773489998</v>
      </c>
      <c r="CF13" s="25">
        <v>93.292959674599999</v>
      </c>
      <c r="CG13" s="25">
        <v>833.94359308959997</v>
      </c>
      <c r="CH13" s="25">
        <v>165.47277143229999</v>
      </c>
      <c r="CI13" s="25">
        <v>11020.7400125812</v>
      </c>
      <c r="CJ13" s="25">
        <v>3.0598622722000002</v>
      </c>
      <c r="CK13" s="29" t="s">
        <v>158</v>
      </c>
      <c r="CL13" s="25">
        <v>213.250828009</v>
      </c>
      <c r="CM13" s="25">
        <v>14.309467679200001</v>
      </c>
      <c r="CN13" s="25">
        <v>31.104385944299999</v>
      </c>
      <c r="CO13" s="25">
        <v>705.53476015690001</v>
      </c>
      <c r="CP13" s="25">
        <v>694.24915632770001</v>
      </c>
      <c r="CQ13" s="25">
        <v>18.069296948400002</v>
      </c>
      <c r="CR13" s="25">
        <v>1.4437844748999999</v>
      </c>
      <c r="CS13" s="25">
        <v>14.3686926954</v>
      </c>
      <c r="CT13" s="25">
        <v>48.352524633400002</v>
      </c>
      <c r="CU13" s="25">
        <v>2844.1152721570002</v>
      </c>
      <c r="CV13" s="25">
        <v>0.64755313810000004</v>
      </c>
      <c r="CW13" s="25">
        <v>8.7363759400000005E-2</v>
      </c>
      <c r="CX13" s="25">
        <v>1.2099877417</v>
      </c>
      <c r="CY13" s="25">
        <v>6.3899713299999994E-2</v>
      </c>
      <c r="CZ13" s="25">
        <v>1.0321742526</v>
      </c>
      <c r="DA13" s="25">
        <v>1.2073621993999999</v>
      </c>
      <c r="DB13" s="25">
        <v>0.36448748910000001</v>
      </c>
      <c r="DC13" s="25">
        <v>3.1193295567999999</v>
      </c>
      <c r="DD13" s="25">
        <v>0.73837047420000002</v>
      </c>
      <c r="DE13" s="25">
        <v>7.6845870317999996</v>
      </c>
      <c r="DF13" s="25">
        <v>2.1550573704999998</v>
      </c>
      <c r="DG13" s="25">
        <v>11.0876682258</v>
      </c>
      <c r="DH13" s="25">
        <v>2.4236124591000001</v>
      </c>
      <c r="DI13" s="25">
        <v>22.166561715</v>
      </c>
      <c r="DJ13" s="25">
        <v>4.7909343626999998</v>
      </c>
      <c r="DK13" s="25">
        <v>322.64867243020001</v>
      </c>
      <c r="DL13" s="25">
        <v>0.19349320950000001</v>
      </c>
      <c r="DM13" s="25">
        <v>1.2384182213999999</v>
      </c>
      <c r="DN13" s="25">
        <v>5.9059992901999996</v>
      </c>
      <c r="DO13" s="25">
        <v>0.63711966019999999</v>
      </c>
      <c r="DP13" s="25">
        <v>1.0590488378</v>
      </c>
      <c r="DQ13" s="25">
        <v>13.214986961499999</v>
      </c>
      <c r="DR13" s="25">
        <v>11.891880925000001</v>
      </c>
      <c r="DS13" s="8"/>
      <c r="DT13" s="5"/>
      <c r="DU13" s="5"/>
      <c r="DV13" s="5"/>
      <c r="DW13" s="5"/>
      <c r="DX13" s="5"/>
      <c r="DY13" s="5"/>
      <c r="DZ13" s="5"/>
      <c r="EA13" s="5"/>
      <c r="EB13" s="5"/>
    </row>
    <row r="14" spans="1:132" customFormat="1" x14ac:dyDescent="0.25">
      <c r="A14" t="s">
        <v>110</v>
      </c>
      <c r="B14" t="s">
        <v>135</v>
      </c>
      <c r="C14" t="s">
        <v>61</v>
      </c>
      <c r="D14" s="38">
        <v>511.72938158048112</v>
      </c>
      <c r="E14" s="39">
        <v>6.3239083394319469</v>
      </c>
      <c r="F14" s="16">
        <v>8.2753456700000005E-2</v>
      </c>
      <c r="G14" s="17">
        <v>1.2406870249807944E-2</v>
      </c>
      <c r="H14" s="16">
        <v>2.37722444E-2</v>
      </c>
      <c r="I14" s="18">
        <v>2.7843597300387841E-2</v>
      </c>
      <c r="J14" s="19">
        <v>5.8858032099999999E-2</v>
      </c>
      <c r="K14" s="18">
        <v>3.4135777706370177E-2</v>
      </c>
      <c r="L14" s="20">
        <v>0.91237512770481033</v>
      </c>
      <c r="M14" s="21"/>
      <c r="N14" s="20">
        <v>0.9975203537544004</v>
      </c>
      <c r="O14" s="22">
        <v>12.084087358733861</v>
      </c>
      <c r="P14" s="22">
        <v>0.1499257039471554</v>
      </c>
      <c r="Q14" s="23">
        <v>5.8858032099999999E-2</v>
      </c>
      <c r="R14" s="22">
        <v>2.0091647000000002E-3</v>
      </c>
      <c r="S14" s="24">
        <v>0.87066063367988977</v>
      </c>
      <c r="T14" s="8"/>
      <c r="U14" s="25">
        <v>512.5353606374</v>
      </c>
      <c r="V14" s="25">
        <v>6.3589599760000004</v>
      </c>
      <c r="W14" s="25">
        <v>476.22192448319998</v>
      </c>
      <c r="X14" s="25">
        <v>13.2597307965</v>
      </c>
      <c r="Y14" s="25">
        <v>560.87607612429997</v>
      </c>
      <c r="Z14" s="25">
        <v>19.145941476699999</v>
      </c>
      <c r="AA14" s="61">
        <v>513.00144368430006</v>
      </c>
      <c r="AB14" s="22">
        <v>29</v>
      </c>
      <c r="AC14" s="62" t="s">
        <v>62</v>
      </c>
      <c r="AD14" s="62" t="s">
        <v>63</v>
      </c>
      <c r="AE14" s="63">
        <v>1.9</v>
      </c>
      <c r="AF14" s="8">
        <v>3</v>
      </c>
      <c r="AG14" s="8" t="s">
        <v>136</v>
      </c>
      <c r="AH14" s="5">
        <v>2.4134169077999998</v>
      </c>
      <c r="AI14" s="5">
        <v>37098.176093550297</v>
      </c>
      <c r="AJ14" s="5">
        <v>2212.3909182983998</v>
      </c>
      <c r="AK14" s="5">
        <v>9598.8995165724991</v>
      </c>
      <c r="AL14" s="5">
        <v>477960.730369689</v>
      </c>
      <c r="AM14" s="59">
        <v>617672.41038817901</v>
      </c>
      <c r="AN14" s="59">
        <v>4527.4587033414</v>
      </c>
      <c r="AO14" s="5">
        <v>8641.6305355592995</v>
      </c>
      <c r="AP14" s="25">
        <v>256.06086016450001</v>
      </c>
      <c r="AQ14" s="25">
        <v>1261.1853268397001</v>
      </c>
      <c r="AR14" s="25">
        <v>1182425.84322445</v>
      </c>
      <c r="AS14" s="25">
        <v>51593873.511596903</v>
      </c>
      <c r="AT14" s="25">
        <v>4745.5840052046997</v>
      </c>
      <c r="AU14" s="25">
        <v>855.88813261339999</v>
      </c>
      <c r="AV14" s="25">
        <v>30448.299481285601</v>
      </c>
      <c r="AW14" s="25">
        <v>595.50830978750002</v>
      </c>
      <c r="AX14" s="25">
        <v>942.7071635904</v>
      </c>
      <c r="AY14" s="25">
        <v>1084.5085574326999</v>
      </c>
      <c r="AZ14" s="25">
        <v>1659.843279233</v>
      </c>
      <c r="BA14" s="25">
        <v>6020.1040087421998</v>
      </c>
      <c r="BB14" s="25">
        <v>15027.117759905301</v>
      </c>
      <c r="BC14" s="25">
        <v>46289.653808122101</v>
      </c>
      <c r="BD14" s="25">
        <v>69609.148884492606</v>
      </c>
      <c r="BE14" s="25">
        <v>114863.37673215099</v>
      </c>
      <c r="BF14" s="25">
        <v>78551.700268831701</v>
      </c>
      <c r="BG14" s="25">
        <v>158461.52242779799</v>
      </c>
      <c r="BH14" s="25">
        <v>140334.51005020499</v>
      </c>
      <c r="BI14" s="25">
        <v>5280067.4842953198</v>
      </c>
      <c r="BJ14" s="25">
        <v>2037.9844757380999</v>
      </c>
      <c r="BK14" s="25">
        <v>-17.863474760900001</v>
      </c>
      <c r="BL14" s="8"/>
      <c r="BM14" s="8">
        <v>4</v>
      </c>
      <c r="BN14" s="8" t="s">
        <v>136</v>
      </c>
      <c r="BO14" s="25">
        <v>265.7490730097</v>
      </c>
      <c r="BP14" s="25">
        <v>7.1892878896000001</v>
      </c>
      <c r="BQ14" s="25" t="s">
        <v>137</v>
      </c>
      <c r="BR14" s="25">
        <v>1285.0422268023999</v>
      </c>
      <c r="BS14" s="25">
        <v>498200</v>
      </c>
      <c r="BT14" s="25">
        <v>5.5244144489</v>
      </c>
      <c r="BU14" s="25">
        <v>0.77961509019999997</v>
      </c>
      <c r="BV14" s="25">
        <v>26.511364522200001</v>
      </c>
      <c r="BW14" s="25">
        <v>0.40449967780000001</v>
      </c>
      <c r="BX14" s="25">
        <v>3.5951659359999999</v>
      </c>
      <c r="BY14" s="25">
        <v>4.8567568226000004</v>
      </c>
      <c r="BZ14" s="25">
        <v>1.964823279</v>
      </c>
      <c r="CA14" s="25">
        <v>26.105762282200001</v>
      </c>
      <c r="CB14" s="25">
        <v>8.8567833342999993</v>
      </c>
      <c r="CC14" s="25">
        <v>109.3936429112</v>
      </c>
      <c r="CD14" s="25">
        <v>41.096233825100001</v>
      </c>
      <c r="CE14" s="25">
        <v>207.417926585</v>
      </c>
      <c r="CF14" s="25">
        <v>43.637481786599999</v>
      </c>
      <c r="CG14" s="25">
        <v>420.13320562050001</v>
      </c>
      <c r="CH14" s="25">
        <v>81.838887465200003</v>
      </c>
      <c r="CI14" s="25">
        <v>10490.554170720399</v>
      </c>
      <c r="CJ14" s="25">
        <v>1.1740712868000001</v>
      </c>
      <c r="CK14" s="29" t="s">
        <v>138</v>
      </c>
      <c r="CL14" s="25">
        <v>97.152014392699996</v>
      </c>
      <c r="CM14" s="25">
        <v>6.2828049688999998</v>
      </c>
      <c r="CN14" s="25">
        <v>11.344199527600001</v>
      </c>
      <c r="CO14" s="25">
        <v>276.22583410499999</v>
      </c>
      <c r="CP14" s="25">
        <v>306.0771919673</v>
      </c>
      <c r="CQ14" s="25">
        <v>12.621934105799999</v>
      </c>
      <c r="CR14" s="25">
        <v>0.69235408590000003</v>
      </c>
      <c r="CS14" s="25">
        <v>1.6820057406</v>
      </c>
      <c r="CT14" s="25">
        <v>25.006262467300001</v>
      </c>
      <c r="CU14" s="25">
        <v>1793.2265707737999</v>
      </c>
      <c r="CV14" s="25">
        <v>0.29617373299999999</v>
      </c>
      <c r="CW14" s="25">
        <v>6.8695700900000004E-2</v>
      </c>
      <c r="CX14" s="25">
        <v>0.72850412249999996</v>
      </c>
      <c r="CY14" s="25">
        <v>3.5891362599999997E-2</v>
      </c>
      <c r="CZ14" s="25">
        <v>0.35034076269999997</v>
      </c>
      <c r="DA14" s="25">
        <v>0.48083174020000002</v>
      </c>
      <c r="DB14" s="25">
        <v>0.18237373709999999</v>
      </c>
      <c r="DC14" s="25">
        <v>1.3543294034</v>
      </c>
      <c r="DD14" s="25">
        <v>0.38999194479999999</v>
      </c>
      <c r="DE14" s="25">
        <v>3.2548590073999999</v>
      </c>
      <c r="DF14" s="25">
        <v>0.91628951449999996</v>
      </c>
      <c r="DG14" s="25">
        <v>5.0190720087000003</v>
      </c>
      <c r="DH14" s="25">
        <v>0.88415819939999996</v>
      </c>
      <c r="DI14" s="25">
        <v>8.2006829027000006</v>
      </c>
      <c r="DJ14" s="25">
        <v>1.9600380284000001</v>
      </c>
      <c r="DK14" s="25">
        <v>216.86172304339999</v>
      </c>
      <c r="DL14" s="25">
        <v>0.1130287745</v>
      </c>
      <c r="DM14" s="25">
        <v>0.72151868419999998</v>
      </c>
      <c r="DN14" s="25">
        <v>2.7715409312000001</v>
      </c>
      <c r="DO14" s="25">
        <v>0.24103526319999999</v>
      </c>
      <c r="DP14" s="25">
        <v>0.28337674369999999</v>
      </c>
      <c r="DQ14" s="25">
        <v>5.0880536042999998</v>
      </c>
      <c r="DR14" s="25">
        <v>8.0844828387999996</v>
      </c>
      <c r="DS14" s="8"/>
      <c r="DT14" s="5"/>
      <c r="DU14" s="5"/>
      <c r="DV14" s="5"/>
      <c r="DW14" s="5"/>
      <c r="DX14" s="5"/>
      <c r="DY14" s="5"/>
      <c r="DZ14" s="5"/>
      <c r="EA14" s="5"/>
      <c r="EB14" s="5"/>
    </row>
    <row r="15" spans="1:132" customFormat="1" x14ac:dyDescent="0.25">
      <c r="A15" t="s">
        <v>110</v>
      </c>
      <c r="B15" t="s">
        <v>145</v>
      </c>
      <c r="C15" t="s">
        <v>61</v>
      </c>
      <c r="D15" s="38">
        <v>517.41757221224873</v>
      </c>
      <c r="E15" s="39">
        <v>7.7436673738896387</v>
      </c>
      <c r="F15" s="16">
        <v>8.4005835400000006E-2</v>
      </c>
      <c r="G15" s="17">
        <v>1.4925052456534464E-2</v>
      </c>
      <c r="H15" s="16">
        <v>2.7584762700000001E-2</v>
      </c>
      <c r="I15" s="18">
        <v>2.9466035609579486E-2</v>
      </c>
      <c r="J15" s="19">
        <v>6.18610401E-2</v>
      </c>
      <c r="K15" s="18">
        <v>4.5476789518125157E-2</v>
      </c>
      <c r="L15" s="20">
        <v>0.7741681933207335</v>
      </c>
      <c r="M15" s="21"/>
      <c r="N15" s="20">
        <v>0.90815365695390837</v>
      </c>
      <c r="O15" s="22">
        <v>11.903934949738026</v>
      </c>
      <c r="P15" s="22">
        <v>0.17766685356401399</v>
      </c>
      <c r="Q15" s="23">
        <v>6.18610401E-2</v>
      </c>
      <c r="R15" s="22">
        <v>2.8132414999999999E-3</v>
      </c>
      <c r="S15" s="24">
        <v>0.87120625122680739</v>
      </c>
      <c r="T15" s="8"/>
      <c r="U15" s="25">
        <v>519.98734480669998</v>
      </c>
      <c r="V15" s="25">
        <v>7.7608383296000003</v>
      </c>
      <c r="W15" s="25">
        <v>551.56651068810004</v>
      </c>
      <c r="X15" s="25">
        <v>16.252477716200001</v>
      </c>
      <c r="Y15" s="25">
        <v>668.35291952880004</v>
      </c>
      <c r="Z15" s="25">
        <v>30.394545340800001</v>
      </c>
      <c r="AA15" s="61">
        <v>569.74672540300003</v>
      </c>
      <c r="AB15" s="22">
        <v>29</v>
      </c>
      <c r="AC15" s="62" t="s">
        <v>62</v>
      </c>
      <c r="AD15" s="62" t="s">
        <v>63</v>
      </c>
      <c r="AE15" s="63">
        <v>1.9</v>
      </c>
      <c r="AF15" s="8">
        <v>3</v>
      </c>
      <c r="AG15" s="8" t="s">
        <v>146</v>
      </c>
      <c r="AH15" s="5">
        <v>24.0202092418</v>
      </c>
      <c r="AI15" s="5">
        <v>41189.447814166597</v>
      </c>
      <c r="AJ15" s="5">
        <v>2582.1097753361</v>
      </c>
      <c r="AK15" s="5">
        <v>14349.7474968756</v>
      </c>
      <c r="AL15" s="5">
        <v>628055.22597201203</v>
      </c>
      <c r="AM15" s="59">
        <v>683471.01659282297</v>
      </c>
      <c r="AN15" s="59">
        <v>4715.5116496403998</v>
      </c>
      <c r="AO15" s="5">
        <v>6052.0523519834996</v>
      </c>
      <c r="AP15" s="25">
        <v>209.18099804549999</v>
      </c>
      <c r="AQ15" s="25">
        <v>24366.562527920101</v>
      </c>
      <c r="AR15" s="25">
        <v>1042252.23250602</v>
      </c>
      <c r="AS15" s="25">
        <v>54099357.799775399</v>
      </c>
      <c r="AT15" s="25">
        <v>4134.7109645661003</v>
      </c>
      <c r="AU15" s="25">
        <v>1276.249322744</v>
      </c>
      <c r="AV15" s="25">
        <v>52695.866346307303</v>
      </c>
      <c r="AW15" s="25">
        <v>876.22090775560002</v>
      </c>
      <c r="AX15" s="25">
        <v>1307.0458936339001</v>
      </c>
      <c r="AY15" s="25">
        <v>1634.2698854442999</v>
      </c>
      <c r="AZ15" s="25">
        <v>1557.1465230645999</v>
      </c>
      <c r="BA15" s="25">
        <v>6289.4467010499002</v>
      </c>
      <c r="BB15" s="25">
        <v>14064.2402599053</v>
      </c>
      <c r="BC15" s="25">
        <v>41060.906308122103</v>
      </c>
      <c r="BD15" s="25">
        <v>62643.301769108002</v>
      </c>
      <c r="BE15" s="25">
        <v>100870.340193689</v>
      </c>
      <c r="BF15" s="25">
        <v>69156.878345754798</v>
      </c>
      <c r="BG15" s="25">
        <v>138682.583197028</v>
      </c>
      <c r="BH15" s="25">
        <v>123984.73697328199</v>
      </c>
      <c r="BI15" s="25">
        <v>5977080.2410260905</v>
      </c>
      <c r="BJ15" s="25">
        <v>2249.5254372764998</v>
      </c>
      <c r="BK15" s="25">
        <v>6.4454773802999998</v>
      </c>
      <c r="BL15" s="8"/>
      <c r="BM15" s="8">
        <v>4</v>
      </c>
      <c r="BN15" s="8" t="s">
        <v>146</v>
      </c>
      <c r="BO15" s="25">
        <v>177.4514463985</v>
      </c>
      <c r="BP15" s="25">
        <v>5.6000549270000004</v>
      </c>
      <c r="BQ15" s="25">
        <v>38.4998281433</v>
      </c>
      <c r="BR15" s="25">
        <v>1080.1828081524</v>
      </c>
      <c r="BS15" s="25">
        <v>498200</v>
      </c>
      <c r="BT15" s="25">
        <v>4.5906360088999998</v>
      </c>
      <c r="BU15" s="25">
        <v>1.1088151542</v>
      </c>
      <c r="BV15" s="25">
        <v>43.765409518200002</v>
      </c>
      <c r="BW15" s="25">
        <v>0.56774640809999999</v>
      </c>
      <c r="BX15" s="25">
        <v>4.7552002215</v>
      </c>
      <c r="BY15" s="25">
        <v>6.9822923304</v>
      </c>
      <c r="BZ15" s="25">
        <v>1.7586211183</v>
      </c>
      <c r="CA15" s="25">
        <v>26.085843671799999</v>
      </c>
      <c r="CB15" s="25">
        <v>7.9286806491000004</v>
      </c>
      <c r="CC15" s="25">
        <v>92.820830259999994</v>
      </c>
      <c r="CD15" s="25">
        <v>35.378822723500001</v>
      </c>
      <c r="CE15" s="25">
        <v>174.25506816039999</v>
      </c>
      <c r="CF15" s="25">
        <v>36.755393267199999</v>
      </c>
      <c r="CG15" s="25">
        <v>351.79615898769998</v>
      </c>
      <c r="CH15" s="25">
        <v>69.182115723600006</v>
      </c>
      <c r="CI15" s="25">
        <v>11363.256879000301</v>
      </c>
      <c r="CJ15" s="25">
        <v>1.2401199467999999</v>
      </c>
      <c r="CK15" s="29" t="s">
        <v>147</v>
      </c>
      <c r="CL15" s="25">
        <v>102.6214091447</v>
      </c>
      <c r="CM15" s="25">
        <v>6.9766361556999996</v>
      </c>
      <c r="CN15" s="25">
        <v>16.1649514735</v>
      </c>
      <c r="CO15" s="25">
        <v>345.99892729980002</v>
      </c>
      <c r="CP15" s="25">
        <v>322.88507216440001</v>
      </c>
      <c r="CQ15" s="25">
        <v>13.322334897299999</v>
      </c>
      <c r="CR15" s="25">
        <v>0.85461491619999996</v>
      </c>
      <c r="CS15" s="25">
        <v>2.3983752334999999</v>
      </c>
      <c r="CT15" s="25">
        <v>26.870803159099999</v>
      </c>
      <c r="CU15" s="25">
        <v>2324.6722033261999</v>
      </c>
      <c r="CV15" s="25">
        <v>0.40911131989999999</v>
      </c>
      <c r="CW15" s="25">
        <v>0.13810562670000001</v>
      </c>
      <c r="CX15" s="25">
        <v>1.3840495279</v>
      </c>
      <c r="CY15" s="25">
        <v>5.7538090200000003E-2</v>
      </c>
      <c r="CZ15" s="25">
        <v>0.66606117129999998</v>
      </c>
      <c r="DA15" s="25">
        <v>0.61436701680000005</v>
      </c>
      <c r="DB15" s="25">
        <v>0.2475103173</v>
      </c>
      <c r="DC15" s="25">
        <v>1.7757426249999999</v>
      </c>
      <c r="DD15" s="25">
        <v>0.34505492469999999</v>
      </c>
      <c r="DE15" s="25">
        <v>2.8079089000000002</v>
      </c>
      <c r="DF15" s="25">
        <v>1.1072388178000001</v>
      </c>
      <c r="DG15" s="25">
        <v>5.3358348920000003</v>
      </c>
      <c r="DH15" s="25">
        <v>1.2046035169</v>
      </c>
      <c r="DI15" s="25">
        <v>9.0208640753000005</v>
      </c>
      <c r="DJ15" s="25">
        <v>1.9626529599</v>
      </c>
      <c r="DK15" s="25">
        <v>249.58345215520001</v>
      </c>
      <c r="DL15" s="25">
        <v>0.12506636539999999</v>
      </c>
      <c r="DM15" s="25">
        <v>0.88063443119999996</v>
      </c>
      <c r="DN15" s="25">
        <v>2.4022929734999998</v>
      </c>
      <c r="DO15" s="25">
        <v>0.3362480873</v>
      </c>
      <c r="DP15" s="25">
        <v>0.5291984958</v>
      </c>
      <c r="DQ15" s="25">
        <v>8.0934149893999994</v>
      </c>
      <c r="DR15" s="25">
        <v>6.0965460751</v>
      </c>
      <c r="DS15" s="8"/>
      <c r="DT15" s="5"/>
      <c r="DU15" s="5"/>
      <c r="DV15" s="5"/>
      <c r="DW15" s="5"/>
      <c r="DX15" s="5"/>
      <c r="DY15" s="5"/>
      <c r="DZ15" s="5"/>
      <c r="EA15" s="5"/>
      <c r="EB15" s="5"/>
    </row>
    <row r="16" spans="1:132" customFormat="1" x14ac:dyDescent="0.25">
      <c r="A16" t="s">
        <v>110</v>
      </c>
      <c r="B16" t="s">
        <v>142</v>
      </c>
      <c r="C16" t="s">
        <v>323</v>
      </c>
      <c r="D16" s="14">
        <v>525.5900055331166</v>
      </c>
      <c r="E16" s="15">
        <v>7.2255641248069047</v>
      </c>
      <c r="F16" s="16">
        <v>8.5150941800000005E-2</v>
      </c>
      <c r="G16" s="17">
        <v>1.3946294367351317E-2</v>
      </c>
      <c r="H16" s="16">
        <v>2.6563214599999999E-2</v>
      </c>
      <c r="I16" s="18">
        <v>2.5899926283771392E-2</v>
      </c>
      <c r="J16" s="19">
        <v>5.9828351299999999E-2</v>
      </c>
      <c r="K16" s="18">
        <v>2.637903378092921E-2</v>
      </c>
      <c r="L16" s="20">
        <v>0.88126293742140971</v>
      </c>
      <c r="M16" s="21"/>
      <c r="N16" s="20">
        <v>0.97082057327416649</v>
      </c>
      <c r="O16" s="22">
        <v>11.743851316979796</v>
      </c>
      <c r="P16" s="22">
        <v>0.16378320747300668</v>
      </c>
      <c r="Q16" s="23">
        <v>5.9828351299999999E-2</v>
      </c>
      <c r="R16" s="22">
        <v>1.5782140999999999E-3</v>
      </c>
      <c r="S16" s="24">
        <v>0.87170552412826774</v>
      </c>
      <c r="T16" s="8"/>
      <c r="U16" s="25">
        <v>526.79349900499994</v>
      </c>
      <c r="V16" s="25">
        <v>7.3468172829</v>
      </c>
      <c r="W16" s="25">
        <v>531.40569926240005</v>
      </c>
      <c r="X16" s="25">
        <v>13.7633675786</v>
      </c>
      <c r="Y16" s="25">
        <v>596.40543498969998</v>
      </c>
      <c r="Z16" s="25">
        <v>15.732599244699999</v>
      </c>
      <c r="AA16" s="61">
        <v>541.38737888560001</v>
      </c>
      <c r="AB16" s="22">
        <v>29</v>
      </c>
      <c r="AC16" s="62" t="s">
        <v>62</v>
      </c>
      <c r="AD16" s="62" t="s">
        <v>63</v>
      </c>
      <c r="AE16" s="63">
        <v>1.9</v>
      </c>
      <c r="AF16" s="8">
        <v>3</v>
      </c>
      <c r="AG16" s="8" t="s">
        <v>143</v>
      </c>
      <c r="AH16" s="5">
        <v>22.320273847300001</v>
      </c>
      <c r="AI16" s="5">
        <v>68515.282697265604</v>
      </c>
      <c r="AJ16" s="5">
        <v>4153.8127568315003</v>
      </c>
      <c r="AK16" s="5">
        <v>19369.720073594999</v>
      </c>
      <c r="AL16" s="5">
        <v>865134.59717393504</v>
      </c>
      <c r="AM16" s="59">
        <v>1123343.4860799999</v>
      </c>
      <c r="AN16" s="59">
        <v>7923.6088291275</v>
      </c>
      <c r="AO16" s="5">
        <v>7918.8826913143002</v>
      </c>
      <c r="AP16" s="25">
        <v>272.9641070198</v>
      </c>
      <c r="AQ16" s="25">
        <v>3511.8586902642</v>
      </c>
      <c r="AR16" s="25">
        <v>1444993.0478746099</v>
      </c>
      <c r="AS16" s="25">
        <v>51643759.583397202</v>
      </c>
      <c r="AT16" s="25">
        <v>5490.1262850788999</v>
      </c>
      <c r="AU16" s="25">
        <v>340.91978748759999</v>
      </c>
      <c r="AV16" s="25">
        <v>49192.076041820197</v>
      </c>
      <c r="AW16" s="25">
        <v>324.26904878120001</v>
      </c>
      <c r="AX16" s="25">
        <v>915.97840965950002</v>
      </c>
      <c r="AY16" s="25">
        <v>1405.8905424955999</v>
      </c>
      <c r="AZ16" s="25">
        <v>1509.8633499877001</v>
      </c>
      <c r="BA16" s="25">
        <v>6907.5558677166</v>
      </c>
      <c r="BB16" s="25">
        <v>16019.299090033501</v>
      </c>
      <c r="BC16" s="25">
        <v>55164.594208763097</v>
      </c>
      <c r="BD16" s="25">
        <v>85456.940999877203</v>
      </c>
      <c r="BE16" s="25">
        <v>142847.918543048</v>
      </c>
      <c r="BF16" s="25">
        <v>105400.446582934</v>
      </c>
      <c r="BG16" s="25">
        <v>212974.70069702799</v>
      </c>
      <c r="BH16" s="25">
        <v>195493.388688026</v>
      </c>
      <c r="BI16" s="25">
        <v>5623601.3583174096</v>
      </c>
      <c r="BJ16" s="25">
        <v>2903.9264520064999</v>
      </c>
      <c r="BK16" s="25">
        <v>-80.004101965299995</v>
      </c>
      <c r="BL16" s="8"/>
      <c r="BM16" s="8">
        <v>4</v>
      </c>
      <c r="BN16" s="8" t="s">
        <v>143</v>
      </c>
      <c r="BO16" s="25">
        <v>243.2461765253</v>
      </c>
      <c r="BP16" s="25">
        <v>7.6554904526999996</v>
      </c>
      <c r="BQ16" s="25">
        <v>5.8128813029000002</v>
      </c>
      <c r="BR16" s="25">
        <v>1568.8153532767999</v>
      </c>
      <c r="BS16" s="25">
        <v>498200</v>
      </c>
      <c r="BT16" s="25">
        <v>6.3852353099999997</v>
      </c>
      <c r="BU16" s="25">
        <v>0.31026592549999998</v>
      </c>
      <c r="BV16" s="25">
        <v>42.795733731200002</v>
      </c>
      <c r="BW16" s="25">
        <v>0.22008466800000001</v>
      </c>
      <c r="BX16" s="25">
        <v>3.4905931427999999</v>
      </c>
      <c r="BY16" s="25">
        <v>6.2915029847000001</v>
      </c>
      <c r="BZ16" s="25">
        <v>1.7860827545</v>
      </c>
      <c r="CA16" s="25">
        <v>30.0075485974</v>
      </c>
      <c r="CB16" s="25">
        <v>9.4587645229999993</v>
      </c>
      <c r="CC16" s="25">
        <v>130.60991023899999</v>
      </c>
      <c r="CD16" s="25">
        <v>50.548404146300001</v>
      </c>
      <c r="CE16" s="25">
        <v>258.45195895450001</v>
      </c>
      <c r="CF16" s="25">
        <v>58.668457914100003</v>
      </c>
      <c r="CG16" s="25">
        <v>565.80432825840001</v>
      </c>
      <c r="CH16" s="25">
        <v>114.24029416330001</v>
      </c>
      <c r="CI16" s="25">
        <v>11153.518277114301</v>
      </c>
      <c r="CJ16" s="25">
        <v>1.6700743223000001</v>
      </c>
      <c r="CK16" s="29" t="s">
        <v>144</v>
      </c>
      <c r="CL16" s="25">
        <v>179.1426530825</v>
      </c>
      <c r="CM16" s="25">
        <v>11.777930832799999</v>
      </c>
      <c r="CN16" s="25">
        <v>22.8610216093</v>
      </c>
      <c r="CO16" s="25">
        <v>499.33816630140001</v>
      </c>
      <c r="CP16" s="25">
        <v>555.98080985360002</v>
      </c>
      <c r="CQ16" s="25">
        <v>12.2660907462</v>
      </c>
      <c r="CR16" s="25">
        <v>0.74981864180000002</v>
      </c>
      <c r="CS16" s="25">
        <v>1.8776482217999999</v>
      </c>
      <c r="CT16" s="25">
        <v>35.2173909475</v>
      </c>
      <c r="CU16" s="25">
        <v>1853.4241044331</v>
      </c>
      <c r="CV16" s="25">
        <v>0.34043869960000001</v>
      </c>
      <c r="CW16" s="25">
        <v>3.2885118300000002E-2</v>
      </c>
      <c r="CX16" s="25">
        <v>1.1525910992999999</v>
      </c>
      <c r="CY16" s="25">
        <v>2.16665591E-2</v>
      </c>
      <c r="CZ16" s="25">
        <v>0.38734692980000002</v>
      </c>
      <c r="DA16" s="25">
        <v>0.62414134480000005</v>
      </c>
      <c r="DB16" s="25">
        <v>0.1909450241</v>
      </c>
      <c r="DC16" s="25">
        <v>1.4701840814</v>
      </c>
      <c r="DD16" s="25">
        <v>0.30453265499999999</v>
      </c>
      <c r="DE16" s="25">
        <v>3.67329821</v>
      </c>
      <c r="DF16" s="25">
        <v>1.1708801665999999</v>
      </c>
      <c r="DG16" s="25">
        <v>6.9328672999999998</v>
      </c>
      <c r="DH16" s="25">
        <v>1.3651484762999999</v>
      </c>
      <c r="DI16" s="25">
        <v>13.6423238673</v>
      </c>
      <c r="DJ16" s="25">
        <v>2.8434888138000001</v>
      </c>
      <c r="DK16" s="25">
        <v>236.19403330919999</v>
      </c>
      <c r="DL16" s="25">
        <v>0.1221126385</v>
      </c>
      <c r="DM16" s="25">
        <v>0.66228040480000006</v>
      </c>
      <c r="DN16" s="25">
        <v>4.3291356929000004</v>
      </c>
      <c r="DO16" s="25">
        <v>0.3777797718</v>
      </c>
      <c r="DP16" s="25">
        <v>0.61570269209999995</v>
      </c>
      <c r="DQ16" s="25">
        <v>13.025208709999999</v>
      </c>
      <c r="DR16" s="25">
        <v>12.195058061299999</v>
      </c>
      <c r="DS16" s="8"/>
      <c r="DT16" s="5"/>
      <c r="DU16" s="5"/>
      <c r="DV16" s="5"/>
      <c r="DW16" s="5"/>
      <c r="DX16" s="5"/>
      <c r="DY16" s="5"/>
      <c r="DZ16" s="5"/>
      <c r="EA16" s="5"/>
      <c r="EB16" s="5"/>
    </row>
    <row r="17" spans="1:132" customFormat="1" x14ac:dyDescent="0.25">
      <c r="A17" t="s">
        <v>110</v>
      </c>
      <c r="B17" t="s">
        <v>151</v>
      </c>
      <c r="C17" t="s">
        <v>7</v>
      </c>
      <c r="D17" s="14">
        <v>531.10254736730121</v>
      </c>
      <c r="E17" s="15">
        <v>8.6093392853338546</v>
      </c>
      <c r="F17" s="16">
        <v>9.1651253700000004E-2</v>
      </c>
      <c r="G17" s="17">
        <v>1.5648139464566866E-2</v>
      </c>
      <c r="H17" s="16">
        <v>4.5373802900000003E-2</v>
      </c>
      <c r="I17" s="18">
        <v>3.5496771199665079E-2</v>
      </c>
      <c r="J17" s="19">
        <v>0.1094842234</v>
      </c>
      <c r="K17" s="18">
        <v>3.8451808573544667E-2</v>
      </c>
      <c r="L17" s="20">
        <v>0.29669956789993829</v>
      </c>
      <c r="M17" s="21"/>
      <c r="N17" s="20">
        <v>0.5882164067325929</v>
      </c>
      <c r="O17" s="22">
        <v>10.910925487972893</v>
      </c>
      <c r="P17" s="22">
        <v>0.17073568372329712</v>
      </c>
      <c r="Q17" s="23">
        <v>0.1094842234</v>
      </c>
      <c r="R17" s="22">
        <v>4.2098663999999997E-3</v>
      </c>
      <c r="S17" s="24">
        <v>0.87454673761950841</v>
      </c>
      <c r="T17" s="8"/>
      <c r="U17" s="25">
        <v>565.29373372580005</v>
      </c>
      <c r="V17" s="25">
        <v>8.8457953495999995</v>
      </c>
      <c r="W17" s="25">
        <v>899.46569807189996</v>
      </c>
      <c r="X17" s="25">
        <v>31.9281272761</v>
      </c>
      <c r="Y17" s="25">
        <v>1790.0347854447</v>
      </c>
      <c r="Z17" s="25">
        <v>68.830075388699996</v>
      </c>
      <c r="AA17" s="61">
        <v>902.90332144499996</v>
      </c>
      <c r="AB17" s="22">
        <v>29</v>
      </c>
      <c r="AC17" s="62" t="s">
        <v>62</v>
      </c>
      <c r="AD17" s="62" t="s">
        <v>63</v>
      </c>
      <c r="AE17" s="63">
        <v>1.9</v>
      </c>
      <c r="AF17" s="8">
        <v>3</v>
      </c>
      <c r="AG17" s="8" t="s">
        <v>152</v>
      </c>
      <c r="AH17" s="5">
        <v>222.86050958109999</v>
      </c>
      <c r="AI17" s="5">
        <v>53462.570715273803</v>
      </c>
      <c r="AJ17" s="5">
        <v>5930.3160456340001</v>
      </c>
      <c r="AK17" s="5">
        <v>25260.885342567599</v>
      </c>
      <c r="AL17" s="5">
        <v>600959.10592393496</v>
      </c>
      <c r="AM17" s="59">
        <v>730963.95649666898</v>
      </c>
      <c r="AN17" s="59">
        <v>5269.0811207941997</v>
      </c>
      <c r="AO17" s="5">
        <v>5742.3980501237002</v>
      </c>
      <c r="AP17" s="25">
        <v>153.79369035319999</v>
      </c>
      <c r="AQ17" s="25">
        <v>64815.578228590901</v>
      </c>
      <c r="AR17" s="25">
        <v>597641.19191627705</v>
      </c>
      <c r="AS17" s="25">
        <v>29774767.0683139</v>
      </c>
      <c r="AT17" s="25">
        <v>4600.2061184123004</v>
      </c>
      <c r="AU17" s="25">
        <v>1345.9895791542999</v>
      </c>
      <c r="AV17" s="25">
        <v>38586.2231668202</v>
      </c>
      <c r="AW17" s="25">
        <v>572.61254878119996</v>
      </c>
      <c r="AX17" s="25">
        <v>799.31586799290005</v>
      </c>
      <c r="AY17" s="25">
        <v>532.89216749549996</v>
      </c>
      <c r="AZ17" s="25">
        <v>561.8545999877</v>
      </c>
      <c r="BA17" s="25">
        <v>2656.0179510499001</v>
      </c>
      <c r="BB17" s="25">
        <v>6532.1067983667999</v>
      </c>
      <c r="BC17" s="25">
        <v>20076.887125429799</v>
      </c>
      <c r="BD17" s="25">
        <v>30376.7978748772</v>
      </c>
      <c r="BE17" s="25">
        <v>56082.515626381501</v>
      </c>
      <c r="BF17" s="25">
        <v>42471.940749600901</v>
      </c>
      <c r="BG17" s="25">
        <v>98540.655697028298</v>
      </c>
      <c r="BH17" s="25">
        <v>100807.187646359</v>
      </c>
      <c r="BI17" s="25">
        <v>3021055.5276126298</v>
      </c>
      <c r="BJ17" s="25">
        <v>1436.9176488149999</v>
      </c>
      <c r="BK17" s="25">
        <v>-60.693129222899998</v>
      </c>
      <c r="BL17" s="8"/>
      <c r="BM17" s="8">
        <v>4</v>
      </c>
      <c r="BN17" s="8" t="s">
        <v>152</v>
      </c>
      <c r="BO17" s="25">
        <v>306.02130373019997</v>
      </c>
      <c r="BP17" s="25">
        <v>7.4826473234000002</v>
      </c>
      <c r="BQ17" s="25">
        <v>186.10463306470001</v>
      </c>
      <c r="BR17" s="25">
        <v>1125.4897073857001</v>
      </c>
      <c r="BS17" s="25">
        <v>498200</v>
      </c>
      <c r="BT17" s="25">
        <v>9.2793142285000005</v>
      </c>
      <c r="BU17" s="25">
        <v>2.1244077652</v>
      </c>
      <c r="BV17" s="25">
        <v>58.213877543599999</v>
      </c>
      <c r="BW17" s="25">
        <v>0.67392054779999999</v>
      </c>
      <c r="BX17" s="25">
        <v>5.2816570296999998</v>
      </c>
      <c r="BY17" s="25">
        <v>4.1348009108000001</v>
      </c>
      <c r="BZ17" s="25">
        <v>1.1445301528</v>
      </c>
      <c r="CA17" s="25">
        <v>19.867700613499998</v>
      </c>
      <c r="CB17" s="25">
        <v>6.6408856791000002</v>
      </c>
      <c r="CC17" s="25">
        <v>81.839885645199999</v>
      </c>
      <c r="CD17" s="25">
        <v>30.9333069055</v>
      </c>
      <c r="CE17" s="25">
        <v>174.67432388540001</v>
      </c>
      <c r="CF17" s="25">
        <v>40.694076524800003</v>
      </c>
      <c r="CG17" s="25">
        <v>450.6005874873</v>
      </c>
      <c r="CH17" s="25">
        <v>101.38833108990001</v>
      </c>
      <c r="CI17" s="25">
        <v>10351.5890667031</v>
      </c>
      <c r="CJ17" s="25">
        <v>1.4275881899</v>
      </c>
      <c r="CK17" s="29">
        <v>17.5838629679</v>
      </c>
      <c r="CL17" s="25">
        <v>241.42940785490001</v>
      </c>
      <c r="CM17" s="25">
        <v>29.040147853699999</v>
      </c>
      <c r="CN17" s="25">
        <v>51.553751522900001</v>
      </c>
      <c r="CO17" s="25">
        <v>599.74225452500002</v>
      </c>
      <c r="CP17" s="25">
        <v>625.45315770059995</v>
      </c>
      <c r="CQ17" s="25">
        <v>28.884048352400001</v>
      </c>
      <c r="CR17" s="25">
        <v>1.7191612988</v>
      </c>
      <c r="CS17" s="25">
        <v>6.4830572228000003</v>
      </c>
      <c r="CT17" s="25">
        <v>33.120107797099998</v>
      </c>
      <c r="CU17" s="25">
        <v>2924.7859887976001</v>
      </c>
      <c r="CV17" s="25">
        <v>0.89905967639999995</v>
      </c>
      <c r="CW17" s="25">
        <v>0.2728766567</v>
      </c>
      <c r="CX17" s="25">
        <v>2.2712661443000002</v>
      </c>
      <c r="CY17" s="25">
        <v>9.5731654599999993E-2</v>
      </c>
      <c r="CZ17" s="25">
        <v>1.5683832303</v>
      </c>
      <c r="DA17" s="25">
        <v>0.97463590929999999</v>
      </c>
      <c r="DB17" s="25">
        <v>0.36913939550000002</v>
      </c>
      <c r="DC17" s="25">
        <v>3.1337210033999998</v>
      </c>
      <c r="DD17" s="25">
        <v>0.47746784180000001</v>
      </c>
      <c r="DE17" s="25">
        <v>5.4741221307999997</v>
      </c>
      <c r="DF17" s="25">
        <v>0.97642446350000001</v>
      </c>
      <c r="DG17" s="25">
        <v>6.0978285524000002</v>
      </c>
      <c r="DH17" s="25">
        <v>1.7397821084</v>
      </c>
      <c r="DI17" s="25">
        <v>15.2757845853</v>
      </c>
      <c r="DJ17" s="25">
        <v>3.3366208838000002</v>
      </c>
      <c r="DK17" s="25">
        <v>221.4003860432</v>
      </c>
      <c r="DL17" s="25">
        <v>0.29405403870000002</v>
      </c>
      <c r="DM17" s="25">
        <v>2.9131924365000001</v>
      </c>
      <c r="DN17" s="25">
        <v>6.4808439398999997</v>
      </c>
      <c r="DO17" s="25">
        <v>1.2420233324000001</v>
      </c>
      <c r="DP17" s="25">
        <v>2.1029467462999998</v>
      </c>
      <c r="DQ17" s="25">
        <v>13.437797076600001</v>
      </c>
      <c r="DR17" s="25">
        <v>13.095366198300001</v>
      </c>
      <c r="DS17" s="8"/>
      <c r="DT17" s="5"/>
      <c r="DU17" s="5"/>
      <c r="DV17" s="5"/>
      <c r="DW17" s="5"/>
      <c r="DX17" s="5"/>
      <c r="DY17" s="5"/>
      <c r="DZ17" s="5"/>
      <c r="EA17" s="5"/>
      <c r="EB17" s="5"/>
    </row>
    <row r="18" spans="1:132" customFormat="1" x14ac:dyDescent="0.25">
      <c r="A18" t="s">
        <v>110</v>
      </c>
      <c r="B18" t="s">
        <v>132</v>
      </c>
      <c r="C18" t="s">
        <v>61</v>
      </c>
      <c r="D18" s="14">
        <v>535.19261323224225</v>
      </c>
      <c r="E18" s="15">
        <v>8.9664425189975105</v>
      </c>
      <c r="F18" s="16">
        <v>8.6795847100000004E-2</v>
      </c>
      <c r="G18" s="17">
        <v>1.6652258700059396E-2</v>
      </c>
      <c r="H18" s="16">
        <v>2.6280553599999999E-2</v>
      </c>
      <c r="I18" s="18">
        <v>3.6602699267339639E-2</v>
      </c>
      <c r="J18" s="19">
        <v>6.0305533600000003E-2</v>
      </c>
      <c r="K18" s="18">
        <v>5.6144411596749384E-2</v>
      </c>
      <c r="L18" s="20">
        <v>0.87223030645663158</v>
      </c>
      <c r="M18" s="21"/>
      <c r="N18" s="20">
        <v>0.93275593048825856</v>
      </c>
      <c r="O18" s="22">
        <v>11.521288557134204</v>
      </c>
      <c r="P18" s="22">
        <v>0.19185547761143282</v>
      </c>
      <c r="Q18" s="23">
        <v>6.0305533600000003E-2</v>
      </c>
      <c r="R18" s="22">
        <v>3.3858186999999999E-3</v>
      </c>
      <c r="S18" s="24">
        <v>0.87242336349590044</v>
      </c>
      <c r="T18" s="8"/>
      <c r="U18" s="25">
        <v>536.55774364189995</v>
      </c>
      <c r="V18" s="25">
        <v>8.9348981056000003</v>
      </c>
      <c r="W18" s="25">
        <v>525.82368542359995</v>
      </c>
      <c r="X18" s="25">
        <v>19.2465671607</v>
      </c>
      <c r="Y18" s="25">
        <v>613.59093953800004</v>
      </c>
      <c r="Z18" s="25">
        <v>34.449701964200003</v>
      </c>
      <c r="AA18" s="61">
        <v>573.77562097309999</v>
      </c>
      <c r="AB18" s="22">
        <v>29</v>
      </c>
      <c r="AC18" s="62" t="s">
        <v>62</v>
      </c>
      <c r="AD18" s="62" t="s">
        <v>63</v>
      </c>
      <c r="AE18" s="63">
        <v>1.9</v>
      </c>
      <c r="AF18" s="8">
        <v>3</v>
      </c>
      <c r="AG18" s="8" t="s">
        <v>133</v>
      </c>
      <c r="AH18" s="5">
        <v>-24.602752201800001</v>
      </c>
      <c r="AI18" s="5">
        <v>28707.790356331701</v>
      </c>
      <c r="AJ18" s="5">
        <v>1754.8648266058001</v>
      </c>
      <c r="AK18" s="5">
        <v>7599.1046159553998</v>
      </c>
      <c r="AL18" s="5">
        <v>349996.664882268</v>
      </c>
      <c r="AM18" s="59">
        <v>459086.68566333601</v>
      </c>
      <c r="AN18" s="59">
        <v>3214.2559124609002</v>
      </c>
      <c r="AO18" s="5">
        <v>7388.1258104352</v>
      </c>
      <c r="AP18" s="25">
        <v>368.79994035319999</v>
      </c>
      <c r="AQ18" s="25">
        <v>11939.488212759101</v>
      </c>
      <c r="AR18" s="25">
        <v>1218287.0326662799</v>
      </c>
      <c r="AS18" s="25">
        <v>54529983.566730604</v>
      </c>
      <c r="AT18" s="25">
        <v>1749.5146184123</v>
      </c>
      <c r="AU18" s="25">
        <v>15.9129124876</v>
      </c>
      <c r="AV18" s="25">
        <v>28299.662916820202</v>
      </c>
      <c r="AW18" s="25">
        <v>232.5994654479</v>
      </c>
      <c r="AX18" s="25">
        <v>645.12195132620002</v>
      </c>
      <c r="AY18" s="25">
        <v>1833.0290841622</v>
      </c>
      <c r="AZ18" s="25">
        <v>1895.3241833211</v>
      </c>
      <c r="BA18" s="25">
        <v>7209.7571177166001</v>
      </c>
      <c r="BB18" s="25">
        <v>16530.228465033499</v>
      </c>
      <c r="BC18" s="25">
        <v>50989.601083763097</v>
      </c>
      <c r="BD18" s="25">
        <v>75644.723083210498</v>
      </c>
      <c r="BE18" s="25">
        <v>115566.237084715</v>
      </c>
      <c r="BF18" s="25">
        <v>77320.265749600905</v>
      </c>
      <c r="BG18" s="25">
        <v>157185.493197028</v>
      </c>
      <c r="BH18" s="25">
        <v>138448.41806302601</v>
      </c>
      <c r="BI18" s="25">
        <v>5282723.7603209596</v>
      </c>
      <c r="BJ18" s="25">
        <v>1478.5826488150001</v>
      </c>
      <c r="BK18" s="25">
        <v>-92.797413567700005</v>
      </c>
      <c r="BL18" s="8"/>
      <c r="BM18" s="8">
        <v>4</v>
      </c>
      <c r="BN18" s="8" t="s">
        <v>133</v>
      </c>
      <c r="BO18" s="25">
        <v>214.9480275112</v>
      </c>
      <c r="BP18" s="25">
        <v>9.7964031802000004</v>
      </c>
      <c r="BQ18" s="25">
        <v>18.717165109300002</v>
      </c>
      <c r="BR18" s="25">
        <v>1252.6981141418</v>
      </c>
      <c r="BS18" s="25">
        <v>498200</v>
      </c>
      <c r="BT18" s="25">
        <v>1.9270207206000001</v>
      </c>
      <c r="BU18" s="25">
        <v>1.3715010999999999E-2</v>
      </c>
      <c r="BV18" s="25">
        <v>23.315405806499999</v>
      </c>
      <c r="BW18" s="25">
        <v>0.1494999923</v>
      </c>
      <c r="BX18" s="25">
        <v>2.3280678252000002</v>
      </c>
      <c r="BY18" s="25">
        <v>7.7679038109</v>
      </c>
      <c r="BZ18" s="25">
        <v>2.1231009046999998</v>
      </c>
      <c r="CA18" s="25">
        <v>29.6579832597</v>
      </c>
      <c r="CB18" s="25">
        <v>9.2422212489</v>
      </c>
      <c r="CC18" s="25">
        <v>114.3129901681</v>
      </c>
      <c r="CD18" s="25">
        <v>42.367100006900003</v>
      </c>
      <c r="CE18" s="25">
        <v>197.97877555689999</v>
      </c>
      <c r="CF18" s="25">
        <v>40.750130129600002</v>
      </c>
      <c r="CG18" s="25">
        <v>395.38103900559997</v>
      </c>
      <c r="CH18" s="25">
        <v>76.600578274900002</v>
      </c>
      <c r="CI18" s="25">
        <v>9958.0499720202006</v>
      </c>
      <c r="CJ18" s="25">
        <v>0.80817473929999994</v>
      </c>
      <c r="CK18" s="29" t="s">
        <v>134</v>
      </c>
      <c r="CL18" s="25">
        <v>71.3331674569</v>
      </c>
      <c r="CM18" s="25">
        <v>4.7286421025000003</v>
      </c>
      <c r="CN18" s="25">
        <v>8.4955353703000007</v>
      </c>
      <c r="CO18" s="25">
        <v>191.34720277900001</v>
      </c>
      <c r="CP18" s="25">
        <v>215.21500063369999</v>
      </c>
      <c r="CQ18" s="25">
        <v>13.9675062374</v>
      </c>
      <c r="CR18" s="25">
        <v>1.1656445741999999</v>
      </c>
      <c r="CS18" s="25">
        <v>2.2626623640000001</v>
      </c>
      <c r="CT18" s="25">
        <v>28.867856484200001</v>
      </c>
      <c r="CU18" s="25">
        <v>2400.4346053357999</v>
      </c>
      <c r="CV18" s="25">
        <v>0.1695137837</v>
      </c>
      <c r="CW18" s="25">
        <v>9.4957112999999992E-3</v>
      </c>
      <c r="CX18" s="25">
        <v>1.117806396</v>
      </c>
      <c r="CY18" s="25">
        <v>2.3470960799999999E-2</v>
      </c>
      <c r="CZ18" s="25">
        <v>0.38226723210000002</v>
      </c>
      <c r="DA18" s="25">
        <v>0.93441069080000005</v>
      </c>
      <c r="DB18" s="25">
        <v>0.25517834589999999</v>
      </c>
      <c r="DC18" s="25">
        <v>1.6940514610999999</v>
      </c>
      <c r="DD18" s="25">
        <v>0.43260670200000001</v>
      </c>
      <c r="DE18" s="25">
        <v>3.6975487449000002</v>
      </c>
      <c r="DF18" s="25">
        <v>1.1665260552000001</v>
      </c>
      <c r="DG18" s="25">
        <v>5.6768394119999996</v>
      </c>
      <c r="DH18" s="25">
        <v>0.89609400979999998</v>
      </c>
      <c r="DI18" s="25">
        <v>10.375726436200001</v>
      </c>
      <c r="DJ18" s="25">
        <v>2.3322018437000001</v>
      </c>
      <c r="DK18" s="25">
        <v>246.8378075725</v>
      </c>
      <c r="DL18" s="25">
        <v>0.12674028570000001</v>
      </c>
      <c r="DM18" s="25">
        <v>0.95317413600000001</v>
      </c>
      <c r="DN18" s="25">
        <v>2.1164186084000001</v>
      </c>
      <c r="DO18" s="25">
        <v>0.27358561260000003</v>
      </c>
      <c r="DP18" s="25">
        <v>0.32583416999999998</v>
      </c>
      <c r="DQ18" s="25">
        <v>4.5173534294</v>
      </c>
      <c r="DR18" s="25">
        <v>4.9118246030000003</v>
      </c>
      <c r="DS18" s="8"/>
      <c r="DT18" s="5"/>
      <c r="DU18" s="5"/>
      <c r="DV18" s="5"/>
      <c r="DW18" s="5"/>
      <c r="DX18" s="5"/>
      <c r="DY18" s="5"/>
      <c r="DZ18" s="5"/>
      <c r="EA18" s="5"/>
      <c r="EB18" s="5"/>
    </row>
    <row r="19" spans="1:132" customFormat="1" x14ac:dyDescent="0.25">
      <c r="A19" t="s">
        <v>110</v>
      </c>
      <c r="B19" t="s">
        <v>148</v>
      </c>
      <c r="C19" t="s">
        <v>149</v>
      </c>
      <c r="D19" s="14">
        <v>539.51077111535324</v>
      </c>
      <c r="E19" s="15">
        <v>7.8430796012017661</v>
      </c>
      <c r="F19" s="16">
        <v>8.7975772899999999E-2</v>
      </c>
      <c r="G19" s="17">
        <v>1.4781804775710018E-2</v>
      </c>
      <c r="H19" s="16">
        <v>2.3080605300000001E-2</v>
      </c>
      <c r="I19" s="18">
        <v>2.5740364790172984E-2</v>
      </c>
      <c r="J19" s="19">
        <v>6.4576627799999994E-2</v>
      </c>
      <c r="K19" s="18">
        <v>2.3193674724526266E-2</v>
      </c>
      <c r="L19" s="20">
        <v>0.7102270122682961</v>
      </c>
      <c r="M19" s="21"/>
      <c r="N19" s="20">
        <v>0.91722286447411849</v>
      </c>
      <c r="O19" s="22">
        <v>11.366765724657817</v>
      </c>
      <c r="P19" s="22">
        <v>0.16802131187312386</v>
      </c>
      <c r="Q19" s="23">
        <v>6.4576627799999994E-2</v>
      </c>
      <c r="R19" s="22">
        <v>1.4977693E-3</v>
      </c>
      <c r="S19" s="24">
        <v>0.87293875741262683</v>
      </c>
      <c r="T19" s="8"/>
      <c r="U19" s="25">
        <v>543.55274738449998</v>
      </c>
      <c r="V19" s="25">
        <v>8.0346907296999994</v>
      </c>
      <c r="W19" s="25">
        <v>462.52340082350003</v>
      </c>
      <c r="X19" s="25">
        <v>11.905520361200001</v>
      </c>
      <c r="Y19" s="25">
        <v>759.63144430720001</v>
      </c>
      <c r="Z19" s="25">
        <v>17.618644702299999</v>
      </c>
      <c r="AA19" s="61">
        <v>588.20030770239998</v>
      </c>
      <c r="AB19" s="22">
        <v>29</v>
      </c>
      <c r="AC19" s="62" t="s">
        <v>62</v>
      </c>
      <c r="AD19" s="62" t="s">
        <v>63</v>
      </c>
      <c r="AE19" s="63">
        <v>1.9</v>
      </c>
      <c r="AF19" s="8">
        <v>3</v>
      </c>
      <c r="AG19" s="8" t="s">
        <v>150</v>
      </c>
      <c r="AH19" s="5">
        <v>48.844643462800001</v>
      </c>
      <c r="AI19" s="5">
        <v>86880.266241784993</v>
      </c>
      <c r="AJ19" s="5">
        <v>5686.0102442783</v>
      </c>
      <c r="AK19" s="5">
        <v>42964.739984280197</v>
      </c>
      <c r="AL19" s="5">
        <v>2088574.1637156</v>
      </c>
      <c r="AM19" s="59">
        <v>1275642.9015244499</v>
      </c>
      <c r="AN19" s="59">
        <v>9188.0379402386006</v>
      </c>
      <c r="AO19" s="5">
        <v>11837.3806971878</v>
      </c>
      <c r="AP19" s="25">
        <v>460.4701347976</v>
      </c>
      <c r="AQ19" s="25">
        <v>144345.79739357001</v>
      </c>
      <c r="AR19" s="25">
        <v>1227077.9392496101</v>
      </c>
      <c r="AS19" s="25">
        <v>33564985.811425</v>
      </c>
      <c r="AT19" s="25">
        <v>20870.392118412201</v>
      </c>
      <c r="AU19" s="25">
        <v>2844.0018013765002</v>
      </c>
      <c r="AV19" s="25">
        <v>67641.582055709005</v>
      </c>
      <c r="AW19" s="25">
        <v>1403.7869932256999</v>
      </c>
      <c r="AX19" s="25">
        <v>1688.2932013262</v>
      </c>
      <c r="AY19" s="25">
        <v>1588.5552786067001</v>
      </c>
      <c r="AZ19" s="25">
        <v>1597.2711217269</v>
      </c>
      <c r="BA19" s="25">
        <v>7392.8256140934</v>
      </c>
      <c r="BB19" s="25">
        <v>17434.361363584201</v>
      </c>
      <c r="BC19" s="25">
        <v>50189.0635656472</v>
      </c>
      <c r="BD19" s="25">
        <v>74670.057086833694</v>
      </c>
      <c r="BE19" s="25">
        <v>118497.861414425</v>
      </c>
      <c r="BF19" s="25">
        <v>79239.251021339995</v>
      </c>
      <c r="BG19" s="25">
        <v>149213.23145789799</v>
      </c>
      <c r="BH19" s="25">
        <v>132917.79411374999</v>
      </c>
      <c r="BI19" s="25">
        <v>3481355.0618209601</v>
      </c>
      <c r="BJ19" s="25">
        <v>4489.0250099261002</v>
      </c>
      <c r="BK19" s="25">
        <v>-19.804248789700001</v>
      </c>
      <c r="BL19" s="8"/>
      <c r="BM19" s="8">
        <v>4</v>
      </c>
      <c r="BN19" s="8" t="s">
        <v>150</v>
      </c>
      <c r="BO19" s="25">
        <v>559.22680365070005</v>
      </c>
      <c r="BP19" s="25">
        <v>19.863919039999999</v>
      </c>
      <c r="BQ19" s="25">
        <v>367.53485020120002</v>
      </c>
      <c r="BR19" s="25">
        <v>2049.5872727279998</v>
      </c>
      <c r="BS19" s="25">
        <v>498200</v>
      </c>
      <c r="BT19" s="25">
        <v>37.350788205400001</v>
      </c>
      <c r="BU19" s="25">
        <v>3.9832425894000001</v>
      </c>
      <c r="BV19" s="25">
        <v>90.570586873099998</v>
      </c>
      <c r="BW19" s="25">
        <v>1.4665494354999999</v>
      </c>
      <c r="BX19" s="25">
        <v>9.9041416503999997</v>
      </c>
      <c r="BY19" s="25">
        <v>10.9446869974</v>
      </c>
      <c r="BZ19" s="25">
        <v>2.8986361437000001</v>
      </c>
      <c r="CA19" s="25">
        <v>49.272936838699998</v>
      </c>
      <c r="CB19" s="25">
        <v>15.795350878600001</v>
      </c>
      <c r="CC19" s="25">
        <v>182.34669904789999</v>
      </c>
      <c r="CD19" s="25">
        <v>67.782906923699997</v>
      </c>
      <c r="CE19" s="25">
        <v>329.05642759710003</v>
      </c>
      <c r="CF19" s="25">
        <v>67.701332407300001</v>
      </c>
      <c r="CG19" s="25">
        <v>608.52848419580005</v>
      </c>
      <c r="CH19" s="25">
        <v>119.2467090686</v>
      </c>
      <c r="CI19" s="25">
        <v>10594.113422951999</v>
      </c>
      <c r="CJ19" s="25">
        <v>3.9615271397999998</v>
      </c>
      <c r="CK19" s="29">
        <v>3.4244075497000002</v>
      </c>
      <c r="CL19" s="25">
        <v>348.67448950160002</v>
      </c>
      <c r="CM19" s="25">
        <v>24.749044987800001</v>
      </c>
      <c r="CN19" s="25">
        <v>77.951570037500005</v>
      </c>
      <c r="CO19" s="25">
        <v>1853.3096954954999</v>
      </c>
      <c r="CP19" s="25">
        <v>970.84483925760003</v>
      </c>
      <c r="CQ19" s="25">
        <v>23.532015021100001</v>
      </c>
      <c r="CR19" s="25">
        <v>1.6747622129999999</v>
      </c>
      <c r="CS19" s="25">
        <v>8.0814957016999998</v>
      </c>
      <c r="CT19" s="25">
        <v>40.746745432200001</v>
      </c>
      <c r="CU19" s="25">
        <v>1894.8107981661001</v>
      </c>
      <c r="CV19" s="25">
        <v>1.4666723158999999</v>
      </c>
      <c r="CW19" s="25">
        <v>0.22106438389999999</v>
      </c>
      <c r="CX19" s="25">
        <v>2.1786784995000001</v>
      </c>
      <c r="CY19" s="25">
        <v>9.0300578500000006E-2</v>
      </c>
      <c r="CZ19" s="25">
        <v>0.97892318479999996</v>
      </c>
      <c r="DA19" s="25">
        <v>1.1329729708</v>
      </c>
      <c r="DB19" s="25">
        <v>0.26198924309999999</v>
      </c>
      <c r="DC19" s="25">
        <v>1.9946900603</v>
      </c>
      <c r="DD19" s="25">
        <v>0.48711426800000002</v>
      </c>
      <c r="DE19" s="25">
        <v>4.1928436503000004</v>
      </c>
      <c r="DF19" s="25">
        <v>1.4498106132999999</v>
      </c>
      <c r="DG19" s="25">
        <v>7.6550705160000003</v>
      </c>
      <c r="DH19" s="25">
        <v>1.3622724485</v>
      </c>
      <c r="DI19" s="25">
        <v>12.6858650867</v>
      </c>
      <c r="DJ19" s="25">
        <v>2.8711026969</v>
      </c>
      <c r="DK19" s="25">
        <v>220.55217042250001</v>
      </c>
      <c r="DL19" s="25">
        <v>0.25259313979999998</v>
      </c>
      <c r="DM19" s="25">
        <v>1.1226259663</v>
      </c>
      <c r="DN19" s="25">
        <v>7.7088872120999996</v>
      </c>
      <c r="DO19" s="25">
        <v>0.73332545449999997</v>
      </c>
      <c r="DP19" s="25">
        <v>1.8777862087999999</v>
      </c>
      <c r="DQ19" s="25">
        <v>41.557336709200001</v>
      </c>
      <c r="DR19" s="25">
        <v>14.2312402621</v>
      </c>
      <c r="DS19" s="8"/>
      <c r="DT19" s="5"/>
      <c r="DU19" s="5"/>
      <c r="DV19" s="5"/>
      <c r="DW19" s="5"/>
      <c r="DX19" s="5"/>
      <c r="DY19" s="5"/>
      <c r="DZ19" s="5"/>
      <c r="EA19" s="5"/>
      <c r="EB19" s="5"/>
    </row>
    <row r="20" spans="1:132" customFormat="1" x14ac:dyDescent="0.25">
      <c r="D20" s="14"/>
      <c r="E20" s="15"/>
      <c r="F20" s="16"/>
      <c r="G20" s="17"/>
      <c r="H20" s="16"/>
      <c r="I20" s="18"/>
      <c r="J20" s="19"/>
      <c r="K20" s="18"/>
      <c r="L20" s="20"/>
      <c r="M20" s="21"/>
      <c r="N20" s="20"/>
      <c r="O20" s="22"/>
      <c r="P20" s="22"/>
      <c r="Q20" s="23"/>
      <c r="R20" s="22"/>
      <c r="S20" s="24"/>
      <c r="T20" s="8"/>
      <c r="U20" s="25"/>
      <c r="V20" s="25"/>
      <c r="W20" s="25"/>
      <c r="X20" s="25"/>
      <c r="Y20" s="25"/>
      <c r="Z20" s="25"/>
      <c r="AA20" s="61"/>
      <c r="AB20" s="22"/>
      <c r="AC20" s="62"/>
      <c r="AD20" s="62"/>
      <c r="AE20" s="63"/>
      <c r="AF20" s="8"/>
      <c r="AG20" s="8"/>
      <c r="AH20" s="5"/>
      <c r="AI20" s="5"/>
      <c r="AJ20" s="5"/>
      <c r="AK20" s="5"/>
      <c r="AL20" s="5"/>
      <c r="AM20" s="59"/>
      <c r="AN20" s="59"/>
      <c r="AO20" s="5"/>
      <c r="AP20" s="25"/>
      <c r="AQ20" s="25"/>
      <c r="AR20" s="25"/>
      <c r="AS20" s="25"/>
      <c r="AT20" s="25"/>
      <c r="AU20" s="25"/>
      <c r="AV20" s="25"/>
      <c r="AW20" s="25"/>
      <c r="AX20" s="25"/>
      <c r="AY20" s="25"/>
      <c r="AZ20" s="25"/>
      <c r="BA20" s="25"/>
      <c r="BB20" s="25"/>
      <c r="BC20" s="25"/>
      <c r="BD20" s="25"/>
      <c r="BE20" s="25"/>
      <c r="BF20" s="25"/>
      <c r="BG20" s="25"/>
      <c r="BH20" s="25"/>
      <c r="BI20" s="25"/>
      <c r="BJ20" s="25"/>
      <c r="BK20" s="25"/>
      <c r="BL20" s="8"/>
      <c r="BM20" s="8"/>
      <c r="BN20" s="8"/>
      <c r="BO20" s="25"/>
      <c r="BP20" s="25"/>
      <c r="BQ20" s="25"/>
      <c r="BR20" s="25"/>
      <c r="BS20" s="25"/>
      <c r="BT20" s="25"/>
      <c r="BU20" s="25"/>
      <c r="BV20" s="25"/>
      <c r="BW20" s="25"/>
      <c r="BX20" s="25"/>
      <c r="BY20" s="25"/>
      <c r="BZ20" s="25"/>
      <c r="CA20" s="25"/>
      <c r="CB20" s="25"/>
      <c r="CC20" s="25"/>
      <c r="CD20" s="25"/>
      <c r="CE20" s="25"/>
      <c r="CF20" s="25"/>
      <c r="CG20" s="25"/>
      <c r="CH20" s="25"/>
      <c r="CI20" s="25"/>
      <c r="CJ20" s="25"/>
      <c r="CK20" s="29"/>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8"/>
      <c r="DT20" s="5"/>
      <c r="DU20" s="5"/>
      <c r="DV20" s="5"/>
      <c r="DW20" s="5"/>
      <c r="DX20" s="5"/>
      <c r="DY20" s="5"/>
      <c r="DZ20" s="5"/>
      <c r="EA20" s="5"/>
      <c r="EB20" s="5"/>
    </row>
    <row r="21" spans="1:132" customFormat="1" x14ac:dyDescent="0.25">
      <c r="A21" s="34" t="s">
        <v>300</v>
      </c>
      <c r="B21" s="35">
        <v>43237</v>
      </c>
      <c r="C21" s="36" t="s">
        <v>296</v>
      </c>
      <c r="D21" s="37" t="s">
        <v>297</v>
      </c>
      <c r="E21" s="15"/>
      <c r="F21" s="16"/>
      <c r="G21" s="17"/>
      <c r="H21" s="16"/>
      <c r="I21" s="18"/>
      <c r="J21" s="19"/>
      <c r="K21" s="18"/>
      <c r="L21" s="20"/>
      <c r="M21" s="21"/>
      <c r="N21" s="20"/>
      <c r="O21" s="22"/>
      <c r="P21" s="22"/>
      <c r="Q21" s="23"/>
      <c r="R21" s="22"/>
      <c r="S21" s="24"/>
      <c r="T21" s="8"/>
      <c r="U21" s="25"/>
      <c r="V21" s="25"/>
      <c r="W21" s="25"/>
      <c r="X21" s="25"/>
      <c r="Y21" s="25"/>
      <c r="Z21" s="25"/>
      <c r="AA21" s="61"/>
      <c r="AB21" s="22"/>
      <c r="AC21" s="62"/>
      <c r="AD21" s="62"/>
      <c r="AE21" s="63"/>
      <c r="AF21" s="8"/>
      <c r="AG21" s="8"/>
      <c r="AH21" s="5"/>
      <c r="AI21" s="5"/>
      <c r="AJ21" s="5"/>
      <c r="AK21" s="5"/>
      <c r="AL21" s="5"/>
      <c r="AM21" s="59"/>
      <c r="AN21" s="59"/>
      <c r="AO21" s="5"/>
      <c r="AP21" s="25"/>
      <c r="AQ21" s="25"/>
      <c r="AR21" s="25"/>
      <c r="AS21" s="25"/>
      <c r="AT21" s="25"/>
      <c r="AU21" s="25"/>
      <c r="AV21" s="25"/>
      <c r="AW21" s="25"/>
      <c r="AX21" s="25"/>
      <c r="AY21" s="25"/>
      <c r="AZ21" s="25"/>
      <c r="BA21" s="25"/>
      <c r="BB21" s="25"/>
      <c r="BC21" s="25"/>
      <c r="BD21" s="25"/>
      <c r="BE21" s="25"/>
      <c r="BF21" s="25"/>
      <c r="BG21" s="25"/>
      <c r="BH21" s="25"/>
      <c r="BI21" s="25"/>
      <c r="BJ21" s="25"/>
      <c r="BK21" s="25"/>
      <c r="BL21" s="8"/>
      <c r="BM21" s="8"/>
      <c r="BN21" s="8"/>
      <c r="BO21" s="25"/>
      <c r="BP21" s="25"/>
      <c r="BQ21" s="25"/>
      <c r="BR21" s="25"/>
      <c r="BS21" s="25"/>
      <c r="BT21" s="25"/>
      <c r="BU21" s="25"/>
      <c r="BV21" s="25"/>
      <c r="BW21" s="25"/>
      <c r="BX21" s="25"/>
      <c r="BY21" s="25"/>
      <c r="BZ21" s="25"/>
      <c r="CA21" s="25"/>
      <c r="CB21" s="25"/>
      <c r="CC21" s="25"/>
      <c r="CD21" s="25"/>
      <c r="CE21" s="25"/>
      <c r="CF21" s="25"/>
      <c r="CG21" s="25"/>
      <c r="CH21" s="25"/>
      <c r="CI21" s="25"/>
      <c r="CJ21" s="25"/>
      <c r="CK21" s="29"/>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8"/>
      <c r="DT21" s="5"/>
      <c r="DU21" s="5"/>
      <c r="DV21" s="5"/>
      <c r="DW21" s="5"/>
      <c r="DX21" s="5"/>
      <c r="DY21" s="5"/>
      <c r="DZ21" s="5"/>
      <c r="EA21" s="5"/>
      <c r="EB21" s="5"/>
    </row>
    <row r="22" spans="1:132" customFormat="1" x14ac:dyDescent="0.25">
      <c r="A22" t="s">
        <v>159</v>
      </c>
      <c r="B22" t="s">
        <v>206</v>
      </c>
      <c r="C22" t="s">
        <v>326</v>
      </c>
      <c r="D22" s="65">
        <v>468.24828929740022</v>
      </c>
      <c r="E22" s="66">
        <v>5.5136743703011613</v>
      </c>
      <c r="F22" s="16">
        <v>7.5727117100000005E-2</v>
      </c>
      <c r="G22" s="17">
        <v>1.1819446379003909E-2</v>
      </c>
      <c r="H22" s="16">
        <v>2.4628760999999999E-2</v>
      </c>
      <c r="I22" s="18">
        <v>3.0127613808912272E-2</v>
      </c>
      <c r="J22" s="19">
        <v>6.0547956700000002E-2</v>
      </c>
      <c r="K22" s="18">
        <v>3.0199146257895104E-2</v>
      </c>
      <c r="L22" s="20">
        <v>0.75250715664227208</v>
      </c>
      <c r="M22" s="21"/>
      <c r="N22" s="20">
        <v>0.94147812700457345</v>
      </c>
      <c r="O22" s="22">
        <v>13.205309251103129</v>
      </c>
      <c r="P22" s="22">
        <v>0.15607944461157769</v>
      </c>
      <c r="Q22" s="23">
        <v>6.0547956700000002E-2</v>
      </c>
      <c r="R22" s="22">
        <v>1.8284966E-3</v>
      </c>
      <c r="S22" s="24">
        <v>0.86760779735107008</v>
      </c>
      <c r="T22" s="8"/>
      <c r="U22" s="25">
        <v>470.5662865612</v>
      </c>
      <c r="V22" s="25">
        <v>5.5618330271999996</v>
      </c>
      <c r="W22" s="25">
        <v>493.17317260020002</v>
      </c>
      <c r="X22" s="25">
        <v>14.858130296500001</v>
      </c>
      <c r="Y22" s="25">
        <v>622.25094494350003</v>
      </c>
      <c r="Z22" s="25">
        <v>18.791447016599999</v>
      </c>
      <c r="AA22" s="61">
        <v>497.35440034829998</v>
      </c>
      <c r="AB22" s="22">
        <v>29</v>
      </c>
      <c r="AC22" s="62" t="s">
        <v>62</v>
      </c>
      <c r="AD22" s="62" t="s">
        <v>63</v>
      </c>
      <c r="AE22" s="63">
        <v>1.9</v>
      </c>
      <c r="AF22" s="8">
        <v>3</v>
      </c>
      <c r="AG22" s="8" t="s">
        <v>207</v>
      </c>
      <c r="AH22" s="5">
        <v>-14.7124117817</v>
      </c>
      <c r="AI22" s="5">
        <v>29744.594481787099</v>
      </c>
      <c r="AJ22" s="5">
        <v>1825.3339759205001</v>
      </c>
      <c r="AK22" s="5">
        <v>4564.4216505607001</v>
      </c>
      <c r="AL22" s="5">
        <v>211443.81250572501</v>
      </c>
      <c r="AM22" s="59">
        <v>515684.65626518801</v>
      </c>
      <c r="AN22" s="59">
        <v>3711.5371007325002</v>
      </c>
      <c r="AO22" s="5">
        <v>4852.3947362273002</v>
      </c>
      <c r="AP22" s="25">
        <v>145.0143001093</v>
      </c>
      <c r="AQ22" s="25">
        <v>11467.2023793182</v>
      </c>
      <c r="AR22" s="25">
        <v>688108.79399757704</v>
      </c>
      <c r="AS22" s="25">
        <v>44273933.594972402</v>
      </c>
      <c r="AT22" s="25">
        <v>4067.1333379245002</v>
      </c>
      <c r="AU22" s="25">
        <v>218.76307508919999</v>
      </c>
      <c r="AV22" s="25">
        <v>9838.3433538120007</v>
      </c>
      <c r="AW22" s="25">
        <v>279.75943496010001</v>
      </c>
      <c r="AX22" s="25">
        <v>462.69429888719998</v>
      </c>
      <c r="AY22" s="25">
        <v>609.32486668249999</v>
      </c>
      <c r="AZ22" s="25">
        <v>535.93399023159998</v>
      </c>
      <c r="BA22" s="25">
        <v>3597.5160912937999</v>
      </c>
      <c r="BB22" s="25">
        <v>9209.7436276351</v>
      </c>
      <c r="BC22" s="25">
        <v>28150.869122380998</v>
      </c>
      <c r="BD22" s="25">
        <v>42272.453926706497</v>
      </c>
      <c r="BE22" s="25">
        <v>68592.000672113194</v>
      </c>
      <c r="BF22" s="25">
        <v>47289.602182527698</v>
      </c>
      <c r="BG22" s="25">
        <v>86912.997343369905</v>
      </c>
      <c r="BH22" s="25">
        <v>79267.334018310299</v>
      </c>
      <c r="BI22" s="25">
        <v>5027163.4814012097</v>
      </c>
      <c r="BJ22" s="25">
        <v>3327.3745160990002</v>
      </c>
      <c r="BK22" s="25">
        <v>-76.696760388499996</v>
      </c>
      <c r="BL22" s="8"/>
      <c r="BM22" s="8">
        <v>4</v>
      </c>
      <c r="BN22" s="8" t="s">
        <v>207</v>
      </c>
      <c r="BO22" s="25">
        <v>173.9174596924</v>
      </c>
      <c r="BP22" s="25">
        <v>4.7451407583999998</v>
      </c>
      <c r="BQ22" s="25">
        <v>22.143683815599999</v>
      </c>
      <c r="BR22" s="25">
        <v>871.49550634989998</v>
      </c>
      <c r="BS22" s="25">
        <v>498200</v>
      </c>
      <c r="BT22" s="25">
        <v>5.5172223493999999</v>
      </c>
      <c r="BU22" s="25">
        <v>0.23219655929999999</v>
      </c>
      <c r="BV22" s="25">
        <v>9.9814826126000007</v>
      </c>
      <c r="BW22" s="25">
        <v>0.2214137799</v>
      </c>
      <c r="BX22" s="25">
        <v>2.055943224</v>
      </c>
      <c r="BY22" s="25">
        <v>3.1792348973000002</v>
      </c>
      <c r="BZ22" s="25">
        <v>0.73911714429999997</v>
      </c>
      <c r="CA22" s="25">
        <v>18.218572981200001</v>
      </c>
      <c r="CB22" s="25">
        <v>6.3388670004999996</v>
      </c>
      <c r="CC22" s="25">
        <v>77.686963798400001</v>
      </c>
      <c r="CD22" s="25">
        <v>29.142438080400002</v>
      </c>
      <c r="CE22" s="25">
        <v>144.62903614250001</v>
      </c>
      <c r="CF22" s="25">
        <v>30.674079064600001</v>
      </c>
      <c r="CG22" s="25">
        <v>269.05071983300002</v>
      </c>
      <c r="CH22" s="25">
        <v>53.9709665126</v>
      </c>
      <c r="CI22" s="25">
        <v>11631.9539062025</v>
      </c>
      <c r="CJ22" s="25">
        <v>2.2322911021</v>
      </c>
      <c r="CK22" s="29" t="s">
        <v>208</v>
      </c>
      <c r="CL22" s="25">
        <v>90.701910558099996</v>
      </c>
      <c r="CM22" s="25">
        <v>6.0357066156999997</v>
      </c>
      <c r="CN22" s="25">
        <v>6.2901211502000001</v>
      </c>
      <c r="CO22" s="25">
        <v>142.4861718354</v>
      </c>
      <c r="CP22" s="25">
        <v>297.94389351439997</v>
      </c>
      <c r="CQ22" s="25">
        <v>10.2748409098</v>
      </c>
      <c r="CR22" s="25">
        <v>0.52945428299999997</v>
      </c>
      <c r="CS22" s="25">
        <v>1.7038073886</v>
      </c>
      <c r="CT22" s="25">
        <v>13.510381885099999</v>
      </c>
      <c r="CU22" s="25">
        <v>1571.7399548335</v>
      </c>
      <c r="CV22" s="25">
        <v>0.27751732839999999</v>
      </c>
      <c r="CW22" s="25">
        <v>3.2982286600000001E-2</v>
      </c>
      <c r="CX22" s="25">
        <v>0.33862170889999998</v>
      </c>
      <c r="CY22" s="25">
        <v>3.2522872100000003E-2</v>
      </c>
      <c r="CZ22" s="25">
        <v>0.2307872712</v>
      </c>
      <c r="DA22" s="25">
        <v>0.36528174000000002</v>
      </c>
      <c r="DB22" s="25">
        <v>9.51617773E-2</v>
      </c>
      <c r="DC22" s="25">
        <v>0.84168865140000004</v>
      </c>
      <c r="DD22" s="25">
        <v>0.20392540740000001</v>
      </c>
      <c r="DE22" s="25">
        <v>1.9061537468</v>
      </c>
      <c r="DF22" s="25">
        <v>0.55161922389999996</v>
      </c>
      <c r="DG22" s="25">
        <v>3.2416363962000001</v>
      </c>
      <c r="DH22" s="25">
        <v>0.56590333370000001</v>
      </c>
      <c r="DI22" s="25">
        <v>5.4562974562999997</v>
      </c>
      <c r="DJ22" s="25">
        <v>1.1720800660999999</v>
      </c>
      <c r="DK22" s="25">
        <v>218.11078898549999</v>
      </c>
      <c r="DL22" s="25">
        <v>0.33103800420000001</v>
      </c>
      <c r="DM22" s="25">
        <v>0.735084713</v>
      </c>
      <c r="DN22" s="25">
        <v>1.9405779990000001</v>
      </c>
      <c r="DO22" s="25">
        <v>0.21167354090000001</v>
      </c>
      <c r="DP22" s="25">
        <v>0.1653602237</v>
      </c>
      <c r="DQ22" s="25">
        <v>2.2637327994000001</v>
      </c>
      <c r="DR22" s="25">
        <v>3.6697129210999999</v>
      </c>
      <c r="DS22" s="8"/>
      <c r="DT22" s="5"/>
      <c r="DU22" s="5"/>
      <c r="DV22" s="5"/>
      <c r="DW22" s="5"/>
      <c r="DX22" s="5"/>
      <c r="DY22" s="5"/>
      <c r="DZ22" s="5"/>
      <c r="EA22" s="5"/>
      <c r="EB22" s="5"/>
    </row>
    <row r="23" spans="1:132" customFormat="1" x14ac:dyDescent="0.25">
      <c r="A23" t="s">
        <v>159</v>
      </c>
      <c r="B23" t="s">
        <v>178</v>
      </c>
      <c r="C23" t="s">
        <v>61</v>
      </c>
      <c r="D23" s="38">
        <v>480.35114637223745</v>
      </c>
      <c r="E23" s="39">
        <v>5.440749029398205</v>
      </c>
      <c r="F23" s="16">
        <v>7.7510841900000002E-2</v>
      </c>
      <c r="G23" s="17">
        <v>1.1405790187914343E-2</v>
      </c>
      <c r="H23" s="16">
        <v>2.5044209599999999E-2</v>
      </c>
      <c r="I23" s="18">
        <v>2.7891357369888806E-2</v>
      </c>
      <c r="J23" s="19">
        <v>5.8281770500000003E-2</v>
      </c>
      <c r="K23" s="18">
        <v>2.7956811984632481E-2</v>
      </c>
      <c r="L23" s="20">
        <v>0.89053840873932455</v>
      </c>
      <c r="M23" s="21"/>
      <c r="N23" s="20">
        <v>0.96312780247727237</v>
      </c>
      <c r="O23" s="22">
        <v>12.90142095592436</v>
      </c>
      <c r="P23" s="22">
        <v>0.14715090054923455</v>
      </c>
      <c r="Q23" s="23">
        <v>5.8281770500000003E-2</v>
      </c>
      <c r="R23" s="22">
        <v>1.6293725E-3</v>
      </c>
      <c r="S23" s="24">
        <v>0.86838146210008793</v>
      </c>
      <c r="T23" s="8"/>
      <c r="U23" s="25">
        <v>481.24657058209999</v>
      </c>
      <c r="V23" s="25">
        <v>5.4889977073000003</v>
      </c>
      <c r="W23" s="25">
        <v>501.39017824939998</v>
      </c>
      <c r="X23" s="25">
        <v>13.984452724200001</v>
      </c>
      <c r="Y23" s="25">
        <v>539.39408076990003</v>
      </c>
      <c r="Z23" s="25">
        <v>15.0797390194</v>
      </c>
      <c r="AA23" s="61">
        <v>498.7408162621</v>
      </c>
      <c r="AB23" s="22">
        <v>29</v>
      </c>
      <c r="AC23" s="62" t="s">
        <v>62</v>
      </c>
      <c r="AD23" s="62" t="s">
        <v>63</v>
      </c>
      <c r="AE23" s="63">
        <v>1.9</v>
      </c>
      <c r="AF23" s="8">
        <v>3</v>
      </c>
      <c r="AG23" s="8" t="s">
        <v>179</v>
      </c>
      <c r="AH23" s="5">
        <v>14.9344322862</v>
      </c>
      <c r="AI23" s="5">
        <v>29834.193125922</v>
      </c>
      <c r="AJ23" s="5">
        <v>1762.2751885681</v>
      </c>
      <c r="AK23" s="5">
        <v>5089.8011763439999</v>
      </c>
      <c r="AL23" s="5">
        <v>234649.35349337899</v>
      </c>
      <c r="AM23" s="59">
        <v>511551.39673656801</v>
      </c>
      <c r="AN23" s="59">
        <v>3634.1295361982002</v>
      </c>
      <c r="AO23" s="5">
        <v>5797.3536418711001</v>
      </c>
      <c r="AP23" s="25">
        <v>142.27954893899999</v>
      </c>
      <c r="AQ23" s="25">
        <v>8535.0928483830994</v>
      </c>
      <c r="AR23" s="25">
        <v>1035355.35664355</v>
      </c>
      <c r="AS23" s="25">
        <v>47750536.767324001</v>
      </c>
      <c r="AT23" s="25">
        <v>2828.0142396244</v>
      </c>
      <c r="AU23" s="25">
        <v>104.2976599623</v>
      </c>
      <c r="AV23" s="25">
        <v>9891.7975506586008</v>
      </c>
      <c r="AW23" s="25">
        <v>148.7598821146</v>
      </c>
      <c r="AX23" s="25">
        <v>448.7747164777</v>
      </c>
      <c r="AY23" s="25">
        <v>1014.7495008289</v>
      </c>
      <c r="AZ23" s="25">
        <v>590.25853938169996</v>
      </c>
      <c r="BA23" s="25">
        <v>5909.8874081206004</v>
      </c>
      <c r="BB23" s="25">
        <v>13162.3375559426</v>
      </c>
      <c r="BC23" s="25">
        <v>43366.482535783303</v>
      </c>
      <c r="BD23" s="25">
        <v>65100.039232200499</v>
      </c>
      <c r="BE23" s="25">
        <v>99761.695733704604</v>
      </c>
      <c r="BF23" s="25">
        <v>67886.732428893898</v>
      </c>
      <c r="BG23" s="25">
        <v>125145.123298038</v>
      </c>
      <c r="BH23" s="25">
        <v>108253.731371107</v>
      </c>
      <c r="BI23" s="25">
        <v>5235719.2681611003</v>
      </c>
      <c r="BJ23" s="25">
        <v>2326.0754294273002</v>
      </c>
      <c r="BK23" s="25">
        <v>7.7081222498999997</v>
      </c>
      <c r="BL23" s="8"/>
      <c r="BM23" s="8">
        <v>4</v>
      </c>
      <c r="BN23" s="8" t="s">
        <v>179</v>
      </c>
      <c r="BO23" s="25">
        <v>192.62938833059999</v>
      </c>
      <c r="BP23" s="25">
        <v>4.3162108132999997</v>
      </c>
      <c r="BQ23" s="25">
        <v>15.2805194998</v>
      </c>
      <c r="BR23" s="25">
        <v>1215.7717206104001</v>
      </c>
      <c r="BS23" s="25">
        <v>498200</v>
      </c>
      <c r="BT23" s="25">
        <v>3.5571224511000001</v>
      </c>
      <c r="BU23" s="25">
        <v>0.1026500867</v>
      </c>
      <c r="BV23" s="25">
        <v>9.3060748126000004</v>
      </c>
      <c r="BW23" s="25">
        <v>0.1091790269</v>
      </c>
      <c r="BX23" s="25">
        <v>1.8492444469</v>
      </c>
      <c r="BY23" s="25">
        <v>4.9101729499999998</v>
      </c>
      <c r="BZ23" s="25">
        <v>0.75496015240000003</v>
      </c>
      <c r="CA23" s="25">
        <v>27.757863196199999</v>
      </c>
      <c r="CB23" s="25">
        <v>8.4024833144999995</v>
      </c>
      <c r="CC23" s="25">
        <v>111.0034601518</v>
      </c>
      <c r="CD23" s="25">
        <v>41.628520961500001</v>
      </c>
      <c r="CE23" s="25">
        <v>195.12028729389999</v>
      </c>
      <c r="CF23" s="25">
        <v>40.847243516100001</v>
      </c>
      <c r="CG23" s="25">
        <v>359.3773781113</v>
      </c>
      <c r="CH23" s="25">
        <v>68.377244287899998</v>
      </c>
      <c r="CI23" s="25">
        <v>11243.429961823</v>
      </c>
      <c r="CJ23" s="25">
        <v>1.4483756107000001</v>
      </c>
      <c r="CK23" s="29" t="s">
        <v>180</v>
      </c>
      <c r="CL23" s="25">
        <v>84.445846641900005</v>
      </c>
      <c r="CM23" s="25">
        <v>5.4091682062000004</v>
      </c>
      <c r="CN23" s="25">
        <v>6.4993127245000002</v>
      </c>
      <c r="CO23" s="25">
        <v>146.5232242312</v>
      </c>
      <c r="CP23" s="25">
        <v>273.89152290390001</v>
      </c>
      <c r="CQ23" s="25">
        <v>9.6283916324999996</v>
      </c>
      <c r="CR23" s="25">
        <v>0.40518376389999999</v>
      </c>
      <c r="CS23" s="25">
        <v>1.5035497648</v>
      </c>
      <c r="CT23" s="25">
        <v>18.7405650822</v>
      </c>
      <c r="CU23" s="25">
        <v>1495.4838935798</v>
      </c>
      <c r="CV23" s="25">
        <v>0.17091683599999999</v>
      </c>
      <c r="CW23" s="25">
        <v>1.59724134E-2</v>
      </c>
      <c r="CX23" s="25">
        <v>0.2564591262</v>
      </c>
      <c r="CY23" s="25">
        <v>1.2871174399999999E-2</v>
      </c>
      <c r="CZ23" s="25">
        <v>0.2011071193</v>
      </c>
      <c r="DA23" s="25">
        <v>0.37084513289999999</v>
      </c>
      <c r="DB23" s="25">
        <v>7.3440987999999999E-2</v>
      </c>
      <c r="DC23" s="25">
        <v>0.90049914809999998</v>
      </c>
      <c r="DD23" s="25">
        <v>0.2244285275</v>
      </c>
      <c r="DE23" s="25">
        <v>2.3307310772999998</v>
      </c>
      <c r="DF23" s="25">
        <v>0.76898144680000002</v>
      </c>
      <c r="DG23" s="25">
        <v>4.1663556231000003</v>
      </c>
      <c r="DH23" s="25">
        <v>0.70265195250000001</v>
      </c>
      <c r="DI23" s="25">
        <v>6.4332612054</v>
      </c>
      <c r="DJ23" s="25">
        <v>1.5020258783</v>
      </c>
      <c r="DK23" s="25">
        <v>218.4367090392</v>
      </c>
      <c r="DL23" s="25">
        <v>8.0405624800000006E-2</v>
      </c>
      <c r="DM23" s="25">
        <v>0.54931131249999998</v>
      </c>
      <c r="DN23" s="25">
        <v>1.7876940277</v>
      </c>
      <c r="DO23" s="25">
        <v>0.18006472409999999</v>
      </c>
      <c r="DP23" s="25">
        <v>0.15932722490000001</v>
      </c>
      <c r="DQ23" s="25">
        <v>2.1504984818000001</v>
      </c>
      <c r="DR23" s="25">
        <v>3.3040840026999998</v>
      </c>
      <c r="DS23" s="8"/>
      <c r="DT23" s="5"/>
      <c r="DU23" s="5"/>
      <c r="DV23" s="5"/>
      <c r="DW23" s="5"/>
      <c r="DX23" s="5"/>
      <c r="DY23" s="5"/>
      <c r="DZ23" s="5"/>
      <c r="EA23" s="5"/>
      <c r="EB23" s="5"/>
    </row>
    <row r="24" spans="1:132" customFormat="1" x14ac:dyDescent="0.25">
      <c r="A24" t="s">
        <v>159</v>
      </c>
      <c r="B24" t="s">
        <v>163</v>
      </c>
      <c r="C24" t="s">
        <v>61</v>
      </c>
      <c r="D24" s="38">
        <v>485.23090474469166</v>
      </c>
      <c r="E24" s="39">
        <v>5.2753420938312594</v>
      </c>
      <c r="F24" s="16">
        <v>7.8161786299999994E-2</v>
      </c>
      <c r="G24" s="17">
        <v>1.0979708123687036E-2</v>
      </c>
      <c r="H24" s="16">
        <v>2.4065454100000001E-2</v>
      </c>
      <c r="I24" s="18">
        <v>2.6075360863437848E-2</v>
      </c>
      <c r="J24" s="19">
        <v>5.6681736500000003E-2</v>
      </c>
      <c r="K24" s="18">
        <v>2.5117353276570841E-2</v>
      </c>
      <c r="L24" s="20">
        <v>1.0147335435924754</v>
      </c>
      <c r="M24" s="21"/>
      <c r="N24" s="20">
        <v>1.0130673292578847</v>
      </c>
      <c r="O24" s="22">
        <v>12.793975769205266</v>
      </c>
      <c r="P24" s="22">
        <v>0.14047411968739815</v>
      </c>
      <c r="Q24" s="23">
        <v>5.6681736500000003E-2</v>
      </c>
      <c r="R24" s="22">
        <v>1.4236952000000001E-3</v>
      </c>
      <c r="S24" s="24">
        <v>0.86866402655909203</v>
      </c>
      <c r="T24" s="8"/>
      <c r="U24" s="25">
        <v>485.13978148680002</v>
      </c>
      <c r="V24" s="25">
        <v>5.3266930116999998</v>
      </c>
      <c r="W24" s="25">
        <v>482.02640913760001</v>
      </c>
      <c r="X24" s="25">
        <v>12.569012779299999</v>
      </c>
      <c r="Y24" s="25">
        <v>478.18553728580002</v>
      </c>
      <c r="Z24" s="25">
        <v>12.0107550095</v>
      </c>
      <c r="AA24" s="61">
        <v>478.97201965850002</v>
      </c>
      <c r="AB24" s="22">
        <v>29</v>
      </c>
      <c r="AC24" s="62" t="s">
        <v>62</v>
      </c>
      <c r="AD24" s="62" t="s">
        <v>63</v>
      </c>
      <c r="AE24" s="63">
        <v>1.9</v>
      </c>
      <c r="AF24" s="8">
        <v>3</v>
      </c>
      <c r="AG24" s="8" t="s">
        <v>164</v>
      </c>
      <c r="AH24" s="5">
        <v>26.274816230799999</v>
      </c>
      <c r="AI24" s="5">
        <v>38197.165822381998</v>
      </c>
      <c r="AJ24" s="5">
        <v>2194.1467578734</v>
      </c>
      <c r="AK24" s="5">
        <v>8548.1477746597993</v>
      </c>
      <c r="AL24" s="5">
        <v>410051.79541257099</v>
      </c>
      <c r="AM24" s="59">
        <v>650373.01825172</v>
      </c>
      <c r="AN24" s="59">
        <v>4751.1819604407001</v>
      </c>
      <c r="AO24" s="5">
        <v>9492.8125603377994</v>
      </c>
      <c r="AP24" s="25">
        <v>250.36207419159999</v>
      </c>
      <c r="AQ24" s="25">
        <v>2040.6606650561</v>
      </c>
      <c r="AR24" s="25">
        <v>2002873.7273506201</v>
      </c>
      <c r="AS24" s="25">
        <v>48194053.594091699</v>
      </c>
      <c r="AT24" s="25">
        <v>2757.2950477052</v>
      </c>
      <c r="AU24" s="25">
        <v>41.670791275500001</v>
      </c>
      <c r="AV24" s="25">
        <v>13081.5463385373</v>
      </c>
      <c r="AW24" s="25">
        <v>389.17129625600001</v>
      </c>
      <c r="AX24" s="25">
        <v>1105.3914841544999</v>
      </c>
      <c r="AY24" s="25">
        <v>2292.7062685056999</v>
      </c>
      <c r="AZ24" s="25">
        <v>1883.3404585736</v>
      </c>
      <c r="BA24" s="25">
        <v>12798.901044484301</v>
      </c>
      <c r="BB24" s="25">
        <v>28825.133212508201</v>
      </c>
      <c r="BC24" s="25">
        <v>88452.248697399496</v>
      </c>
      <c r="BD24" s="25">
        <v>128266.42044432199</v>
      </c>
      <c r="BE24" s="25">
        <v>188105.99502663399</v>
      </c>
      <c r="BF24" s="25">
        <v>120868.40222687399</v>
      </c>
      <c r="BG24" s="25">
        <v>217494.21198490699</v>
      </c>
      <c r="BH24" s="25">
        <v>184404.281169086</v>
      </c>
      <c r="BI24" s="25">
        <v>4848842.4509161999</v>
      </c>
      <c r="BJ24" s="25">
        <v>2030.0983886109</v>
      </c>
      <c r="BK24" s="25">
        <v>55.689576777299997</v>
      </c>
      <c r="BL24" s="8"/>
      <c r="BM24" s="8">
        <v>4</v>
      </c>
      <c r="BN24" s="8" t="s">
        <v>164</v>
      </c>
      <c r="BO24" s="25">
        <v>312.4618313208</v>
      </c>
      <c r="BP24" s="25">
        <v>7.5241438947999999</v>
      </c>
      <c r="BQ24" s="25" t="s">
        <v>165</v>
      </c>
      <c r="BR24" s="25">
        <v>2330.1451718184999</v>
      </c>
      <c r="BS24" s="25">
        <v>498200</v>
      </c>
      <c r="BT24" s="25">
        <v>3.4363964855</v>
      </c>
      <c r="BU24" s="25">
        <v>4.0638747000000003E-2</v>
      </c>
      <c r="BV24" s="25">
        <v>12.195290592799999</v>
      </c>
      <c r="BW24" s="25">
        <v>0.28304396009999999</v>
      </c>
      <c r="BX24" s="25">
        <v>4.5139836372</v>
      </c>
      <c r="BY24" s="25">
        <v>10.994671154100001</v>
      </c>
      <c r="BZ24" s="25">
        <v>2.3873977229999999</v>
      </c>
      <c r="CA24" s="25">
        <v>59.581559700100001</v>
      </c>
      <c r="CB24" s="25">
        <v>18.238804276700002</v>
      </c>
      <c r="CC24" s="25">
        <v>224.4190850768</v>
      </c>
      <c r="CD24" s="25">
        <v>81.303520172800006</v>
      </c>
      <c r="CE24" s="25">
        <v>364.70849180969998</v>
      </c>
      <c r="CF24" s="25">
        <v>72.096369697699998</v>
      </c>
      <c r="CG24" s="25">
        <v>619.1921101181</v>
      </c>
      <c r="CH24" s="25">
        <v>115.47787043789999</v>
      </c>
      <c r="CI24" s="25">
        <v>10322.5070208217</v>
      </c>
      <c r="CJ24" s="25">
        <v>1.2531914826999999</v>
      </c>
      <c r="CK24" s="29" t="s">
        <v>166</v>
      </c>
      <c r="CL24" s="25">
        <v>107.19982802369999</v>
      </c>
      <c r="CM24" s="25">
        <v>6.6778945831999996</v>
      </c>
      <c r="CN24" s="25">
        <v>10.810853653200001</v>
      </c>
      <c r="CO24" s="25">
        <v>253.6101440395</v>
      </c>
      <c r="CP24" s="25">
        <v>344.9281882976</v>
      </c>
      <c r="CQ24" s="25">
        <v>11.988133292000001</v>
      </c>
      <c r="CR24" s="25">
        <v>0.54208870379999996</v>
      </c>
      <c r="CS24" s="25">
        <v>1.4838680216</v>
      </c>
      <c r="CT24" s="25">
        <v>47.358634178700001</v>
      </c>
      <c r="CU24" s="25">
        <v>1495.4838935119999</v>
      </c>
      <c r="CV24" s="25">
        <v>0.16839056960000001</v>
      </c>
      <c r="CW24" s="25">
        <v>9.2643158000000007E-3</v>
      </c>
      <c r="CX24" s="25">
        <v>0.33843206120000002</v>
      </c>
      <c r="CY24" s="25">
        <v>2.3991582800000001E-2</v>
      </c>
      <c r="CZ24" s="25">
        <v>0.32139933710000002</v>
      </c>
      <c r="DA24" s="25">
        <v>0.55683458860000001</v>
      </c>
      <c r="DB24" s="25">
        <v>0.15399716469999999</v>
      </c>
      <c r="DC24" s="25">
        <v>1.8483330076</v>
      </c>
      <c r="DD24" s="25">
        <v>0.53870937519999995</v>
      </c>
      <c r="DE24" s="25">
        <v>5.2652583591999997</v>
      </c>
      <c r="DF24" s="25">
        <v>1.7811748421</v>
      </c>
      <c r="DG24" s="25">
        <v>8.8329285766000005</v>
      </c>
      <c r="DH24" s="25">
        <v>1.5289767491999999</v>
      </c>
      <c r="DI24" s="25">
        <v>13.0138988286</v>
      </c>
      <c r="DJ24" s="25">
        <v>2.7424053295999999</v>
      </c>
      <c r="DK24" s="25">
        <v>202.1558462042</v>
      </c>
      <c r="DL24" s="25">
        <v>6.6737232300000005E-2</v>
      </c>
      <c r="DM24" s="25">
        <v>0.57192768469999999</v>
      </c>
      <c r="DN24" s="25">
        <v>2.411468035</v>
      </c>
      <c r="DO24" s="25">
        <v>0.20763638970000001</v>
      </c>
      <c r="DP24" s="25">
        <v>0.26714510619999998</v>
      </c>
      <c r="DQ24" s="25">
        <v>5.1239270509999999</v>
      </c>
      <c r="DR24" s="25">
        <v>5.6057089821000003</v>
      </c>
      <c r="DS24" s="8"/>
      <c r="DT24" s="5"/>
      <c r="DU24" s="5"/>
      <c r="DV24" s="5"/>
      <c r="DW24" s="5"/>
      <c r="DX24" s="5"/>
      <c r="DY24" s="5"/>
      <c r="DZ24" s="5"/>
      <c r="EA24" s="5"/>
      <c r="EB24" s="5"/>
    </row>
    <row r="25" spans="1:132" customFormat="1" x14ac:dyDescent="0.25">
      <c r="A25" t="s">
        <v>159</v>
      </c>
      <c r="B25" t="s">
        <v>167</v>
      </c>
      <c r="C25" t="s">
        <v>61</v>
      </c>
      <c r="D25" s="38">
        <v>488.01321216651831</v>
      </c>
      <c r="E25" s="39">
        <v>5.6734112240853882</v>
      </c>
      <c r="F25" s="16">
        <v>7.8724261000000004E-2</v>
      </c>
      <c r="G25" s="17">
        <v>1.169744610241562E-2</v>
      </c>
      <c r="H25" s="16">
        <v>2.5090992600000001E-2</v>
      </c>
      <c r="I25" s="18">
        <v>2.8321832911464812E-2</v>
      </c>
      <c r="J25" s="19">
        <v>5.77552946E-2</v>
      </c>
      <c r="K25" s="18">
        <v>3.0003676926963506E-2</v>
      </c>
      <c r="L25" s="20">
        <v>0.93936894402979088</v>
      </c>
      <c r="M25" s="21"/>
      <c r="N25" s="20">
        <v>0.97411484819530902</v>
      </c>
      <c r="O25" s="22">
        <v>12.702564461036985</v>
      </c>
      <c r="P25" s="22">
        <v>0.14858756314544025</v>
      </c>
      <c r="Q25" s="23">
        <v>5.77552946E-2</v>
      </c>
      <c r="R25" s="22">
        <v>1.7328712E-3</v>
      </c>
      <c r="S25" s="24">
        <v>0.86890828533175091</v>
      </c>
      <c r="T25" s="8"/>
      <c r="U25" s="25">
        <v>488.50197448390003</v>
      </c>
      <c r="V25" s="25">
        <v>5.7142258241999997</v>
      </c>
      <c r="W25" s="25">
        <v>502.31527354619999</v>
      </c>
      <c r="X25" s="25">
        <v>14.226488761300001</v>
      </c>
      <c r="Y25" s="25">
        <v>519.51175868450002</v>
      </c>
      <c r="Z25" s="25">
        <v>15.587262622700001</v>
      </c>
      <c r="AA25" s="61">
        <v>500.98118622319998</v>
      </c>
      <c r="AB25" s="22">
        <v>29</v>
      </c>
      <c r="AC25" s="62" t="s">
        <v>62</v>
      </c>
      <c r="AD25" s="62" t="s">
        <v>63</v>
      </c>
      <c r="AE25" s="63">
        <v>1.9</v>
      </c>
      <c r="AF25" s="8">
        <v>3</v>
      </c>
      <c r="AG25" s="8" t="s">
        <v>168</v>
      </c>
      <c r="AH25" s="5">
        <v>37.8003486275</v>
      </c>
      <c r="AI25" s="5">
        <v>34505.887765377302</v>
      </c>
      <c r="AJ25" s="5">
        <v>2019.7809876532001</v>
      </c>
      <c r="AK25" s="5">
        <v>6219.9548507247</v>
      </c>
      <c r="AL25" s="5">
        <v>281928.178238124</v>
      </c>
      <c r="AM25" s="59">
        <v>572883.22801693901</v>
      </c>
      <c r="AN25" s="59">
        <v>4051.9381984969</v>
      </c>
      <c r="AO25" s="5">
        <v>9673.4862468038991</v>
      </c>
      <c r="AP25" s="25">
        <v>137.037474137</v>
      </c>
      <c r="AQ25" s="25">
        <v>-145.19994958390001</v>
      </c>
      <c r="AR25" s="25">
        <v>1402236.4743667301</v>
      </c>
      <c r="AS25" s="25">
        <v>46184479.728340901</v>
      </c>
      <c r="AT25" s="25">
        <v>2134.7229292231</v>
      </c>
      <c r="AU25" s="25">
        <v>26.273813388499999</v>
      </c>
      <c r="AV25" s="25">
        <v>9549.9841217751</v>
      </c>
      <c r="AW25" s="25">
        <v>150.616323556</v>
      </c>
      <c r="AX25" s="25">
        <v>632.62026799290004</v>
      </c>
      <c r="AY25" s="25">
        <v>1399.6379008289</v>
      </c>
      <c r="AZ25" s="25">
        <v>786.02459998769996</v>
      </c>
      <c r="BA25" s="25">
        <v>8395.4525677166002</v>
      </c>
      <c r="BB25" s="25">
        <v>18458.528198366799</v>
      </c>
      <c r="BC25" s="25">
        <v>58471.017533763101</v>
      </c>
      <c r="BD25" s="25">
        <v>88620.538399877201</v>
      </c>
      <c r="BE25" s="25">
        <v>138348.70716804799</v>
      </c>
      <c r="BF25" s="25">
        <v>88179.803232934297</v>
      </c>
      <c r="BG25" s="25">
        <v>164322.89093036199</v>
      </c>
      <c r="BH25" s="25">
        <v>140779.77096302601</v>
      </c>
      <c r="BI25" s="25">
        <v>4987060.69908222</v>
      </c>
      <c r="BJ25" s="25">
        <v>1844.0530880041999</v>
      </c>
      <c r="BK25" s="25">
        <v>45.688482334600003</v>
      </c>
      <c r="BL25" s="8"/>
      <c r="BM25" s="8">
        <v>4</v>
      </c>
      <c r="BN25" s="8" t="s">
        <v>168</v>
      </c>
      <c r="BO25" s="25">
        <v>332.12971142750001</v>
      </c>
      <c r="BP25" s="25">
        <v>4.2963007098999997</v>
      </c>
      <c r="BQ25" s="25" t="s">
        <v>169</v>
      </c>
      <c r="BR25" s="25">
        <v>1702.1835935049</v>
      </c>
      <c r="BS25" s="25">
        <v>498200</v>
      </c>
      <c r="BT25" s="25">
        <v>2.7765188622000001</v>
      </c>
      <c r="BU25" s="25">
        <v>2.6743572E-2</v>
      </c>
      <c r="BV25" s="25">
        <v>9.2931945093999992</v>
      </c>
      <c r="BW25" s="25">
        <v>0.11435522889999999</v>
      </c>
      <c r="BX25" s="25">
        <v>2.6834647421</v>
      </c>
      <c r="BY25" s="25">
        <v>6.9726519058000003</v>
      </c>
      <c r="BZ25" s="25">
        <v>1.0351918608999999</v>
      </c>
      <c r="CA25" s="25">
        <v>40.608046125900003</v>
      </c>
      <c r="CB25" s="25">
        <v>12.1364212976</v>
      </c>
      <c r="CC25" s="25">
        <v>154.17009968330001</v>
      </c>
      <c r="CD25" s="25">
        <v>58.382021004199999</v>
      </c>
      <c r="CE25" s="25">
        <v>278.8087181464</v>
      </c>
      <c r="CF25" s="25">
        <v>54.676122198400002</v>
      </c>
      <c r="CG25" s="25">
        <v>486.34417224909998</v>
      </c>
      <c r="CH25" s="25">
        <v>91.659176857199995</v>
      </c>
      <c r="CI25" s="25">
        <v>11029.6285026159</v>
      </c>
      <c r="CJ25" s="25">
        <v>1.1827242541</v>
      </c>
      <c r="CK25" s="29">
        <v>1.9260290464000001</v>
      </c>
      <c r="CL25" s="25">
        <v>100.6445594961</v>
      </c>
      <c r="CM25" s="25">
        <v>6.3892914381999999</v>
      </c>
      <c r="CN25" s="25">
        <v>8.2015713214999995</v>
      </c>
      <c r="CO25" s="25">
        <v>181.81647747790001</v>
      </c>
      <c r="CP25" s="25">
        <v>316.87104377309998</v>
      </c>
      <c r="CQ25" s="25">
        <v>13.5710104173</v>
      </c>
      <c r="CR25" s="25">
        <v>0.47471924659999998</v>
      </c>
      <c r="CS25" s="25">
        <v>1.8477648351</v>
      </c>
      <c r="CT25" s="25">
        <v>27.409559971099998</v>
      </c>
      <c r="CU25" s="25">
        <v>1617.9059292376</v>
      </c>
      <c r="CV25" s="25">
        <v>0.1613240155</v>
      </c>
      <c r="CW25" s="25">
        <v>1.31060324E-2</v>
      </c>
      <c r="CX25" s="25">
        <v>0.2896031489</v>
      </c>
      <c r="CY25" s="25">
        <v>1.6113447400000001E-2</v>
      </c>
      <c r="CZ25" s="25">
        <v>0.2450292476</v>
      </c>
      <c r="DA25" s="25">
        <v>0.53709357319999995</v>
      </c>
      <c r="DB25" s="25">
        <v>8.1105711600000005E-2</v>
      </c>
      <c r="DC25" s="25">
        <v>1.2634961809</v>
      </c>
      <c r="DD25" s="25">
        <v>0.30855320019999999</v>
      </c>
      <c r="DE25" s="25">
        <v>3.0145181557999998</v>
      </c>
      <c r="DF25" s="25">
        <v>1.0690167933000001</v>
      </c>
      <c r="DG25" s="25">
        <v>6.0061764435000002</v>
      </c>
      <c r="DH25" s="25">
        <v>0.98602454530000005</v>
      </c>
      <c r="DI25" s="25">
        <v>8.8000694582999994</v>
      </c>
      <c r="DJ25" s="25">
        <v>1.9381518585999999</v>
      </c>
      <c r="DK25" s="25">
        <v>217.9098763865</v>
      </c>
      <c r="DL25" s="25">
        <v>8.3122681500000004E-2</v>
      </c>
      <c r="DM25" s="25">
        <v>0.59453473739999996</v>
      </c>
      <c r="DN25" s="25">
        <v>2.1623257241</v>
      </c>
      <c r="DO25" s="25">
        <v>0.2232903339</v>
      </c>
      <c r="DP25" s="25">
        <v>0.21374843830000001</v>
      </c>
      <c r="DQ25" s="25">
        <v>2.7682911218999999</v>
      </c>
      <c r="DR25" s="25">
        <v>4.0957478740999997</v>
      </c>
      <c r="DS25" s="8"/>
      <c r="DT25" s="5"/>
      <c r="DU25" s="5"/>
      <c r="DV25" s="5"/>
      <c r="DW25" s="5"/>
      <c r="DX25" s="5"/>
      <c r="DY25" s="5"/>
      <c r="DZ25" s="5"/>
      <c r="EA25" s="5"/>
      <c r="EB25" s="5"/>
    </row>
    <row r="26" spans="1:132" customFormat="1" x14ac:dyDescent="0.25">
      <c r="A26" t="s">
        <v>159</v>
      </c>
      <c r="B26" t="s">
        <v>198</v>
      </c>
      <c r="C26" t="s">
        <v>61</v>
      </c>
      <c r="D26" s="38">
        <v>488.37643606499984</v>
      </c>
      <c r="E26" s="39">
        <v>6.1184043017769492</v>
      </c>
      <c r="F26" s="16">
        <v>7.88377465E-2</v>
      </c>
      <c r="G26" s="17">
        <v>1.2561002108298466E-2</v>
      </c>
      <c r="H26" s="16">
        <v>2.5628960900000001E-2</v>
      </c>
      <c r="I26" s="18">
        <v>3.1070955358162806E-2</v>
      </c>
      <c r="J26" s="19">
        <v>5.8306381599999998E-2</v>
      </c>
      <c r="K26" s="18">
        <v>3.5242848957720264E-2</v>
      </c>
      <c r="L26" s="20">
        <v>0.90386940029456353</v>
      </c>
      <c r="M26" s="21"/>
      <c r="N26" s="20">
        <v>0.9674332437895985</v>
      </c>
      <c r="O26" s="22">
        <v>12.68427935088175</v>
      </c>
      <c r="P26" s="22">
        <v>0.15932725966867237</v>
      </c>
      <c r="Q26" s="23">
        <v>5.8306381599999998E-2</v>
      </c>
      <c r="R26" s="22">
        <v>2.054883E-3</v>
      </c>
      <c r="S26" s="24">
        <v>0.86895757819897901</v>
      </c>
      <c r="T26" s="8"/>
      <c r="U26" s="25">
        <v>489.18012150560003</v>
      </c>
      <c r="V26" s="25">
        <v>6.1445925346000001</v>
      </c>
      <c r="W26" s="25">
        <v>512.95012010100004</v>
      </c>
      <c r="X26" s="25">
        <v>15.937850144800001</v>
      </c>
      <c r="Y26" s="25">
        <v>540.31747939009995</v>
      </c>
      <c r="Z26" s="25">
        <v>19.042327069300001</v>
      </c>
      <c r="AA26" s="61">
        <v>504.8166777399</v>
      </c>
      <c r="AB26" s="22">
        <v>29</v>
      </c>
      <c r="AC26" s="62" t="s">
        <v>62</v>
      </c>
      <c r="AD26" s="62" t="s">
        <v>63</v>
      </c>
      <c r="AE26" s="63">
        <v>1.9</v>
      </c>
      <c r="AF26" s="8">
        <v>3</v>
      </c>
      <c r="AG26" s="8" t="s">
        <v>199</v>
      </c>
      <c r="AH26" s="5">
        <v>-7.6480004662000001</v>
      </c>
      <c r="AI26" s="5">
        <v>35745.529202192301</v>
      </c>
      <c r="AJ26" s="5">
        <v>2112.5510319775999</v>
      </c>
      <c r="AK26" s="5">
        <v>6674.8551408150997</v>
      </c>
      <c r="AL26" s="5">
        <v>308490.27366431901</v>
      </c>
      <c r="AM26" s="59">
        <v>620925.20986205398</v>
      </c>
      <c r="AN26" s="59">
        <v>4375.0047265634003</v>
      </c>
      <c r="AO26" s="5">
        <v>6076.9382398958996</v>
      </c>
      <c r="AP26" s="25">
        <v>134.17926727619999</v>
      </c>
      <c r="AQ26" s="25">
        <v>2806.8138318316001</v>
      </c>
      <c r="AR26" s="25">
        <v>1459935.1274456901</v>
      </c>
      <c r="AS26" s="25">
        <v>51439493.911215797</v>
      </c>
      <c r="AT26" s="25">
        <v>2421.1997654710999</v>
      </c>
      <c r="AU26" s="25">
        <v>77.6784026837</v>
      </c>
      <c r="AV26" s="25">
        <v>11327.525441330001</v>
      </c>
      <c r="AW26" s="25">
        <v>120.8334115263</v>
      </c>
      <c r="AX26" s="25">
        <v>567.91418171839996</v>
      </c>
      <c r="AY26" s="25">
        <v>1470.2289125935999</v>
      </c>
      <c r="AZ26" s="25">
        <v>715.03812939950001</v>
      </c>
      <c r="BA26" s="25">
        <v>8649.2778775205006</v>
      </c>
      <c r="BB26" s="25">
        <v>20190.581014053099</v>
      </c>
      <c r="BC26" s="25">
        <v>62986.9448827827</v>
      </c>
      <c r="BD26" s="25">
        <v>93118.1816861517</v>
      </c>
      <c r="BE26" s="25">
        <v>143183.75622687201</v>
      </c>
      <c r="BF26" s="25">
        <v>94323.346950581297</v>
      </c>
      <c r="BG26" s="25">
        <v>172679.27731467501</v>
      </c>
      <c r="BH26" s="25">
        <v>144920.283112045</v>
      </c>
      <c r="BI26" s="25">
        <v>5686320.6688013496</v>
      </c>
      <c r="BJ26" s="25">
        <v>1715.1235066581</v>
      </c>
      <c r="BK26" s="25">
        <v>116.0554025955</v>
      </c>
      <c r="BL26" s="8"/>
      <c r="BM26" s="8">
        <v>4</v>
      </c>
      <c r="BN26" s="8" t="s">
        <v>199</v>
      </c>
      <c r="BO26" s="25">
        <v>187.79674437200001</v>
      </c>
      <c r="BP26" s="25">
        <v>3.7854841289999999</v>
      </c>
      <c r="BQ26" s="25" t="s">
        <v>200</v>
      </c>
      <c r="BR26" s="25">
        <v>1591.5123885111</v>
      </c>
      <c r="BS26" s="25">
        <v>498200</v>
      </c>
      <c r="BT26" s="25">
        <v>2.8268132612999999</v>
      </c>
      <c r="BU26" s="25">
        <v>7.0957226499999998E-2</v>
      </c>
      <c r="BV26" s="25">
        <v>9.8902158073000006</v>
      </c>
      <c r="BW26" s="25">
        <v>8.2297688800000005E-2</v>
      </c>
      <c r="BX26" s="25">
        <v>2.1715167112999998</v>
      </c>
      <c r="BY26" s="25">
        <v>6.6009313724999998</v>
      </c>
      <c r="BZ26" s="25">
        <v>0.84851679960000004</v>
      </c>
      <c r="CA26" s="25">
        <v>37.688042760199998</v>
      </c>
      <c r="CB26" s="25">
        <v>11.956608709199999</v>
      </c>
      <c r="CC26" s="25">
        <v>149.54945467260001</v>
      </c>
      <c r="CD26" s="25">
        <v>55.228574412199997</v>
      </c>
      <c r="CE26" s="25">
        <v>259.72857475580003</v>
      </c>
      <c r="CF26" s="25">
        <v>52.632250369499999</v>
      </c>
      <c r="CG26" s="25">
        <v>459.83224282459997</v>
      </c>
      <c r="CH26" s="25">
        <v>84.876562922700003</v>
      </c>
      <c r="CI26" s="25">
        <v>11345.432020418901</v>
      </c>
      <c r="CJ26" s="25">
        <v>0.99217225659999997</v>
      </c>
      <c r="CK26" s="29" t="s">
        <v>201</v>
      </c>
      <c r="CL26" s="25">
        <v>93.976467033800006</v>
      </c>
      <c r="CM26" s="25">
        <v>6.0223310573999997</v>
      </c>
      <c r="CN26" s="25">
        <v>7.9300828609999998</v>
      </c>
      <c r="CO26" s="25">
        <v>179.21010455850001</v>
      </c>
      <c r="CP26" s="25">
        <v>309.2409433153</v>
      </c>
      <c r="CQ26" s="25">
        <v>10.0490486121</v>
      </c>
      <c r="CR26" s="25">
        <v>0.50154041049999998</v>
      </c>
      <c r="CS26" s="25">
        <v>1.6001091433000001</v>
      </c>
      <c r="CT26" s="25">
        <v>28.951615686</v>
      </c>
      <c r="CU26" s="25">
        <v>1816.123377827</v>
      </c>
      <c r="CV26" s="25">
        <v>0.18133032490000001</v>
      </c>
      <c r="CW26" s="25">
        <v>1.6080141100000001E-2</v>
      </c>
      <c r="CX26" s="25">
        <v>0.33608867209999999</v>
      </c>
      <c r="CY26" s="25">
        <v>1.8219838700000001E-2</v>
      </c>
      <c r="CZ26" s="25">
        <v>0.29857241829999998</v>
      </c>
      <c r="DA26" s="25">
        <v>0.53219655379999997</v>
      </c>
      <c r="DB26" s="25">
        <v>7.8865614200000003E-2</v>
      </c>
      <c r="DC26" s="25">
        <v>1.2898561341000001</v>
      </c>
      <c r="DD26" s="25">
        <v>0.29328915999999999</v>
      </c>
      <c r="DE26" s="25">
        <v>3.2976438751999999</v>
      </c>
      <c r="DF26" s="25">
        <v>1.1466466102999999</v>
      </c>
      <c r="DG26" s="25">
        <v>5.8972794712000001</v>
      </c>
      <c r="DH26" s="25">
        <v>0.95873545559999995</v>
      </c>
      <c r="DI26" s="25">
        <v>8.6439916510000003</v>
      </c>
      <c r="DJ26" s="25">
        <v>1.924168466</v>
      </c>
      <c r="DK26" s="25">
        <v>233.5897146856</v>
      </c>
      <c r="DL26" s="25">
        <v>8.1820943899999998E-2</v>
      </c>
      <c r="DM26" s="25">
        <v>0.71599099180000003</v>
      </c>
      <c r="DN26" s="25">
        <v>2.0818977960999998</v>
      </c>
      <c r="DO26" s="25">
        <v>0.2367144504</v>
      </c>
      <c r="DP26" s="25">
        <v>0.2304251766</v>
      </c>
      <c r="DQ26" s="25">
        <v>2.7799710165999998</v>
      </c>
      <c r="DR26" s="25">
        <v>4.0366928716999997</v>
      </c>
      <c r="DS26" s="8"/>
      <c r="DT26" s="5"/>
      <c r="DU26" s="5"/>
      <c r="DV26" s="5"/>
      <c r="DW26" s="5"/>
      <c r="DX26" s="5"/>
      <c r="DY26" s="5"/>
      <c r="DZ26" s="5"/>
      <c r="EA26" s="5"/>
      <c r="EB26" s="5"/>
    </row>
    <row r="27" spans="1:132" customFormat="1" x14ac:dyDescent="0.25">
      <c r="A27" t="s">
        <v>159</v>
      </c>
      <c r="B27" t="s">
        <v>234</v>
      </c>
      <c r="C27" t="s">
        <v>61</v>
      </c>
      <c r="D27" s="38">
        <v>489.73355640186134</v>
      </c>
      <c r="E27" s="39">
        <v>8.5978006995788281</v>
      </c>
      <c r="F27" s="16">
        <v>7.9273457399999997E-2</v>
      </c>
      <c r="G27" s="17">
        <v>1.7393268128103621E-2</v>
      </c>
      <c r="H27" s="16">
        <v>2.6821970300000001E-2</v>
      </c>
      <c r="I27" s="18">
        <v>4.0440668148827227E-2</v>
      </c>
      <c r="J27" s="19">
        <v>6.0471189799999998E-2</v>
      </c>
      <c r="K27" s="18">
        <v>5.9751842355845297E-2</v>
      </c>
      <c r="L27" s="20">
        <v>0.79051283279343365</v>
      </c>
      <c r="M27" s="21"/>
      <c r="N27" s="20">
        <v>0.94453558622854961</v>
      </c>
      <c r="O27" s="22">
        <v>12.614562714909418</v>
      </c>
      <c r="P27" s="22">
        <v>0.21940847161919827</v>
      </c>
      <c r="Q27" s="23">
        <v>6.0471189799999998E-2</v>
      </c>
      <c r="R27" s="22">
        <v>3.6132650000000001E-3</v>
      </c>
      <c r="S27" s="24">
        <v>0.86914686517744222</v>
      </c>
      <c r="T27" s="8"/>
      <c r="U27" s="25">
        <v>491.78310582820001</v>
      </c>
      <c r="V27" s="25">
        <v>8.5537152270999997</v>
      </c>
      <c r="W27" s="25">
        <v>536.51428122389996</v>
      </c>
      <c r="X27" s="25">
        <v>21.696995751599999</v>
      </c>
      <c r="Y27" s="25">
        <v>619.51373347260005</v>
      </c>
      <c r="Z27" s="25">
        <v>37.017086488899999</v>
      </c>
      <c r="AA27" s="61">
        <v>518.49137665349997</v>
      </c>
      <c r="AB27" s="22">
        <v>29</v>
      </c>
      <c r="AC27" s="62" t="s">
        <v>62</v>
      </c>
      <c r="AD27" s="62" t="s">
        <v>63</v>
      </c>
      <c r="AE27" s="63">
        <v>1.9</v>
      </c>
      <c r="AF27" s="8">
        <v>3</v>
      </c>
      <c r="AG27" s="8" t="s">
        <v>235</v>
      </c>
      <c r="AH27" s="5">
        <v>36.807511128000002</v>
      </c>
      <c r="AI27" s="5">
        <v>23307.6583667253</v>
      </c>
      <c r="AJ27" s="5">
        <v>1428.7976146957001</v>
      </c>
      <c r="AK27" s="5">
        <v>4989.5695745887997</v>
      </c>
      <c r="AL27" s="5">
        <v>224359.120587396</v>
      </c>
      <c r="AM27" s="59">
        <v>408396.23043897701</v>
      </c>
      <c r="AN27" s="59">
        <v>2961.1489573326999</v>
      </c>
      <c r="AO27" s="5">
        <v>9432.8470849067999</v>
      </c>
      <c r="AP27" s="25">
        <v>516.88253650700005</v>
      </c>
      <c r="AQ27" s="25">
        <v>-1777.9640808037</v>
      </c>
      <c r="AR27" s="25">
        <v>1619422.9001983299</v>
      </c>
      <c r="AS27" s="25">
        <v>52209969.067083098</v>
      </c>
      <c r="AT27" s="25">
        <v>2980.5363491815001</v>
      </c>
      <c r="AU27" s="25">
        <v>230.01932274399999</v>
      </c>
      <c r="AV27" s="25">
        <v>9194.7075001534995</v>
      </c>
      <c r="AW27" s="25">
        <v>299.26898467870001</v>
      </c>
      <c r="AX27" s="25">
        <v>980.08473978769996</v>
      </c>
      <c r="AY27" s="25">
        <v>1595.8071931366001</v>
      </c>
      <c r="AZ27" s="25">
        <v>1845.6261384493</v>
      </c>
      <c r="BA27" s="25">
        <v>9656.7670856653003</v>
      </c>
      <c r="BB27" s="25">
        <v>21304.455259905299</v>
      </c>
      <c r="BC27" s="25">
        <v>65577.637846583704</v>
      </c>
      <c r="BD27" s="25">
        <v>101857.859846031</v>
      </c>
      <c r="BE27" s="25">
        <v>157784.33019368901</v>
      </c>
      <c r="BF27" s="25">
        <v>104782.93949960099</v>
      </c>
      <c r="BG27" s="25">
        <v>188399.393966259</v>
      </c>
      <c r="BH27" s="25">
        <v>169017.433896359</v>
      </c>
      <c r="BI27" s="25">
        <v>4574258.3517953204</v>
      </c>
      <c r="BJ27" s="25">
        <v>1537.8596680457999</v>
      </c>
      <c r="BK27" s="25">
        <v>47.626440878700002</v>
      </c>
      <c r="BL27" s="8"/>
      <c r="BM27" s="8">
        <v>4</v>
      </c>
      <c r="BN27" s="8" t="s">
        <v>235</v>
      </c>
      <c r="BO27" s="25">
        <v>286.61615820830002</v>
      </c>
      <c r="BP27" s="25">
        <v>14.3394413297</v>
      </c>
      <c r="BQ27" s="25" t="s">
        <v>236</v>
      </c>
      <c r="BR27" s="25">
        <v>1739.1356988456</v>
      </c>
      <c r="BS27" s="25">
        <v>498200</v>
      </c>
      <c r="BT27" s="25">
        <v>3.4288675016000001</v>
      </c>
      <c r="BU27" s="25">
        <v>0.2070640691</v>
      </c>
      <c r="BV27" s="25">
        <v>7.9122335099000001</v>
      </c>
      <c r="BW27" s="25">
        <v>0.20090889040000001</v>
      </c>
      <c r="BX27" s="25">
        <v>3.6942649042000002</v>
      </c>
      <c r="BY27" s="25">
        <v>7.0636801904000004</v>
      </c>
      <c r="BZ27" s="25">
        <v>2.1594971025</v>
      </c>
      <c r="CA27" s="25">
        <v>41.4935024627</v>
      </c>
      <c r="CB27" s="25">
        <v>12.442305225</v>
      </c>
      <c r="CC27" s="25">
        <v>153.57065985599999</v>
      </c>
      <c r="CD27" s="25">
        <v>59.592103582299998</v>
      </c>
      <c r="CE27" s="25">
        <v>282.35867770980002</v>
      </c>
      <c r="CF27" s="25">
        <v>57.687461648400003</v>
      </c>
      <c r="CG27" s="25">
        <v>495.0438300367</v>
      </c>
      <c r="CH27" s="25">
        <v>97.688156627200001</v>
      </c>
      <c r="CI27" s="25">
        <v>9007.5988655920992</v>
      </c>
      <c r="CJ27" s="25">
        <v>0.87812008559999999</v>
      </c>
      <c r="CK27" s="29" t="s">
        <v>237</v>
      </c>
      <c r="CL27" s="25">
        <v>60.504132685000002</v>
      </c>
      <c r="CM27" s="25">
        <v>4.0222003490000002</v>
      </c>
      <c r="CN27" s="25">
        <v>5.8420936849</v>
      </c>
      <c r="CO27" s="25">
        <v>128.09779433489999</v>
      </c>
      <c r="CP27" s="25">
        <v>199.94492082170001</v>
      </c>
      <c r="CQ27" s="25">
        <v>15.3456447095</v>
      </c>
      <c r="CR27" s="25">
        <v>1.3937933255999999</v>
      </c>
      <c r="CS27" s="25">
        <v>2.3702178499</v>
      </c>
      <c r="CT27" s="25">
        <v>42.771640555399998</v>
      </c>
      <c r="CU27" s="25">
        <v>2324.6722032457001</v>
      </c>
      <c r="CV27" s="25">
        <v>0.32184882120000002</v>
      </c>
      <c r="CW27" s="25">
        <v>3.4482922499999999E-2</v>
      </c>
      <c r="CX27" s="25">
        <v>0.41080315760000002</v>
      </c>
      <c r="CY27" s="25">
        <v>4.0173520999999997E-2</v>
      </c>
      <c r="CZ27" s="25">
        <v>0.50559903100000003</v>
      </c>
      <c r="DA27" s="25">
        <v>0.72351464809999999</v>
      </c>
      <c r="DB27" s="25">
        <v>0.2088987175</v>
      </c>
      <c r="DC27" s="25">
        <v>2.0283918085999999</v>
      </c>
      <c r="DD27" s="25">
        <v>0.50845987120000002</v>
      </c>
      <c r="DE27" s="25">
        <v>3.5878834568000002</v>
      </c>
      <c r="DF27" s="25">
        <v>1.6743760369</v>
      </c>
      <c r="DG27" s="25">
        <v>7.9704421075000003</v>
      </c>
      <c r="DH27" s="25">
        <v>1.4903253042</v>
      </c>
      <c r="DI27" s="25">
        <v>12.620181222499999</v>
      </c>
      <c r="DJ27" s="25">
        <v>2.6277483676000002</v>
      </c>
      <c r="DK27" s="25">
        <v>204.2945427571</v>
      </c>
      <c r="DL27" s="25">
        <v>8.2537870599999993E-2</v>
      </c>
      <c r="DM27" s="25">
        <v>1.1167543848000001</v>
      </c>
      <c r="DN27" s="25">
        <v>1.5037518857000001</v>
      </c>
      <c r="DO27" s="25">
        <v>0.2459815232</v>
      </c>
      <c r="DP27" s="25">
        <v>0.22813123239999999</v>
      </c>
      <c r="DQ27" s="25">
        <v>2.4158588065000002</v>
      </c>
      <c r="DR27" s="25">
        <v>3.3266551470999999</v>
      </c>
      <c r="DS27" s="8"/>
      <c r="DT27" s="5"/>
      <c r="DU27" s="5"/>
      <c r="DV27" s="5"/>
      <c r="DW27" s="5"/>
      <c r="DX27" s="5"/>
      <c r="DY27" s="5"/>
      <c r="DZ27" s="5"/>
      <c r="EA27" s="5"/>
      <c r="EB27" s="5"/>
    </row>
    <row r="28" spans="1:132" customFormat="1" x14ac:dyDescent="0.25">
      <c r="A28" t="s">
        <v>159</v>
      </c>
      <c r="B28" t="s">
        <v>174</v>
      </c>
      <c r="C28" t="s">
        <v>61</v>
      </c>
      <c r="D28" s="38">
        <v>489.93440252597634</v>
      </c>
      <c r="E28" s="39">
        <v>5.6759707089470686</v>
      </c>
      <c r="F28" s="16">
        <v>7.8998106100000007E-2</v>
      </c>
      <c r="G28" s="17">
        <v>1.166108968275633E-2</v>
      </c>
      <c r="H28" s="16">
        <v>2.4749712399999999E-2</v>
      </c>
      <c r="I28" s="18">
        <v>2.8436399123571231E-2</v>
      </c>
      <c r="J28" s="19">
        <v>5.7312035900000002E-2</v>
      </c>
      <c r="K28" s="18">
        <v>2.9888723600551764E-2</v>
      </c>
      <c r="L28" s="20">
        <v>0.97484256964825067</v>
      </c>
      <c r="M28" s="21"/>
      <c r="N28" s="20">
        <v>0.98012252677254552</v>
      </c>
      <c r="O28" s="22">
        <v>12.658531316360254</v>
      </c>
      <c r="P28" s="22">
        <v>0.14761226893205645</v>
      </c>
      <c r="Q28" s="23">
        <v>5.7312035900000002E-2</v>
      </c>
      <c r="R28" s="22">
        <v>1.7129835999999999E-3</v>
      </c>
      <c r="S28" s="24">
        <v>0.86902723733274501</v>
      </c>
      <c r="T28" s="8"/>
      <c r="U28" s="25">
        <v>490.13824968509999</v>
      </c>
      <c r="V28" s="25">
        <v>5.7155458412</v>
      </c>
      <c r="W28" s="25">
        <v>495.5657708709</v>
      </c>
      <c r="X28" s="25">
        <v>14.0921069105</v>
      </c>
      <c r="Y28" s="25">
        <v>502.57797287490001</v>
      </c>
      <c r="Z28" s="25">
        <v>15.0214139172</v>
      </c>
      <c r="AA28" s="61">
        <v>499.87056632529999</v>
      </c>
      <c r="AB28" s="22">
        <v>29</v>
      </c>
      <c r="AC28" s="62" t="s">
        <v>62</v>
      </c>
      <c r="AD28" s="62" t="s">
        <v>63</v>
      </c>
      <c r="AE28" s="63">
        <v>1.9</v>
      </c>
      <c r="AF28" s="8">
        <v>3</v>
      </c>
      <c r="AG28" s="8" t="s">
        <v>175</v>
      </c>
      <c r="AH28" s="5">
        <v>28.378168972600001</v>
      </c>
      <c r="AI28" s="5">
        <v>26419.605245221901</v>
      </c>
      <c r="AJ28" s="5">
        <v>1534.4851406573</v>
      </c>
      <c r="AK28" s="5">
        <v>4953.3829458841001</v>
      </c>
      <c r="AL28" s="5">
        <v>231062.69531156099</v>
      </c>
      <c r="AM28" s="59">
        <v>445517.14754464902</v>
      </c>
      <c r="AN28" s="59">
        <v>3158.2682230669002</v>
      </c>
      <c r="AO28" s="5">
        <v>6406.0748130385</v>
      </c>
      <c r="AP28" s="25">
        <v>197.835508535</v>
      </c>
      <c r="AQ28" s="25">
        <v>-628.87986769090003</v>
      </c>
      <c r="AR28" s="25">
        <v>1336395.8669465799</v>
      </c>
      <c r="AS28" s="25">
        <v>47120363.659546196</v>
      </c>
      <c r="AT28" s="25">
        <v>1842.9804012405</v>
      </c>
      <c r="AU28" s="25">
        <v>156.826346831</v>
      </c>
      <c r="AV28" s="25">
        <v>9649.2356314665994</v>
      </c>
      <c r="AW28" s="25">
        <v>217.44897302370001</v>
      </c>
      <c r="AX28" s="25">
        <v>610.40007001310005</v>
      </c>
      <c r="AY28" s="25">
        <v>1474.3908139601999</v>
      </c>
      <c r="AZ28" s="25">
        <v>979.17682220990002</v>
      </c>
      <c r="BA28" s="25">
        <v>8011.9851858984002</v>
      </c>
      <c r="BB28" s="25">
        <v>18855.904020589001</v>
      </c>
      <c r="BC28" s="25">
        <v>57585.792737803502</v>
      </c>
      <c r="BD28" s="25">
        <v>85942.121454422697</v>
      </c>
      <c r="BE28" s="25">
        <v>128724.09108724</v>
      </c>
      <c r="BF28" s="25">
        <v>83123.523843035306</v>
      </c>
      <c r="BG28" s="25">
        <v>153681.805520261</v>
      </c>
      <c r="BH28" s="25">
        <v>130639.64470444</v>
      </c>
      <c r="BI28" s="25">
        <v>4996127.8022427298</v>
      </c>
      <c r="BJ28" s="25">
        <v>1310.6104294273</v>
      </c>
      <c r="BK28" s="25">
        <v>2.3867300547000001</v>
      </c>
      <c r="BL28" s="8"/>
      <c r="BM28" s="8">
        <v>4</v>
      </c>
      <c r="BN28" s="8" t="s">
        <v>175</v>
      </c>
      <c r="BO28" s="25">
        <v>215.7448870687</v>
      </c>
      <c r="BP28" s="25">
        <v>6.0827281542999998</v>
      </c>
      <c r="BQ28" s="25" t="s">
        <v>176</v>
      </c>
      <c r="BR28" s="25">
        <v>1590.3323008079001</v>
      </c>
      <c r="BS28" s="25">
        <v>498200</v>
      </c>
      <c r="BT28" s="25">
        <v>2.3490217157000002</v>
      </c>
      <c r="BU28" s="25">
        <v>0.15639717880000001</v>
      </c>
      <c r="BV28" s="25">
        <v>9.1979045902000003</v>
      </c>
      <c r="BW28" s="25">
        <v>0.16169439059999999</v>
      </c>
      <c r="BX28" s="25">
        <v>2.5482611451000001</v>
      </c>
      <c r="BY28" s="25">
        <v>7.2275898283000002</v>
      </c>
      <c r="BZ28" s="25">
        <v>1.2687175399999999</v>
      </c>
      <c r="CA28" s="25">
        <v>38.119597907299998</v>
      </c>
      <c r="CB28" s="25">
        <v>12.192781053699999</v>
      </c>
      <c r="CC28" s="25">
        <v>149.29928339470001</v>
      </c>
      <c r="CD28" s="25">
        <v>55.661547882299999</v>
      </c>
      <c r="CE28" s="25">
        <v>254.9866333921</v>
      </c>
      <c r="CF28" s="25">
        <v>50.652409559100001</v>
      </c>
      <c r="CG28" s="25">
        <v>446.92732501789999</v>
      </c>
      <c r="CH28" s="25">
        <v>83.560434183599995</v>
      </c>
      <c r="CI28" s="25">
        <v>10867.6227902138</v>
      </c>
      <c r="CJ28" s="25">
        <v>0.82658732970000004</v>
      </c>
      <c r="CK28" s="29" t="s">
        <v>177</v>
      </c>
      <c r="CL28" s="25">
        <v>75.732840866900005</v>
      </c>
      <c r="CM28" s="25">
        <v>4.7697177326000002</v>
      </c>
      <c r="CN28" s="25">
        <v>6.4124525879999998</v>
      </c>
      <c r="CO28" s="25">
        <v>146.26835703699999</v>
      </c>
      <c r="CP28" s="25">
        <v>241.79428065350001</v>
      </c>
      <c r="CQ28" s="25">
        <v>10.6415145703</v>
      </c>
      <c r="CR28" s="25">
        <v>0.50207581270000001</v>
      </c>
      <c r="CS28" s="25">
        <v>1.5093919249000001</v>
      </c>
      <c r="CT28" s="25">
        <v>25.001184146899998</v>
      </c>
      <c r="CU28" s="25">
        <v>1495.4838936658</v>
      </c>
      <c r="CV28" s="25">
        <v>0.13967852980000001</v>
      </c>
      <c r="CW28" s="25">
        <v>3.2646893500000003E-2</v>
      </c>
      <c r="CX28" s="25">
        <v>0.27143611359999997</v>
      </c>
      <c r="CY28" s="25">
        <v>2.0143171800000002E-2</v>
      </c>
      <c r="CZ28" s="25">
        <v>0.26363982959999999</v>
      </c>
      <c r="DA28" s="25">
        <v>0.42631072250000002</v>
      </c>
      <c r="DB28" s="25">
        <v>0.10554930429999999</v>
      </c>
      <c r="DC28" s="25">
        <v>1.0883785876000001</v>
      </c>
      <c r="DD28" s="25">
        <v>0.29295899800000003</v>
      </c>
      <c r="DE28" s="25">
        <v>2.7988089556000002</v>
      </c>
      <c r="DF28" s="25">
        <v>0.95251917620000004</v>
      </c>
      <c r="DG28" s="25">
        <v>5.4850497262999998</v>
      </c>
      <c r="DH28" s="25">
        <v>0.80835025100000002</v>
      </c>
      <c r="DI28" s="25">
        <v>8.1977372524999996</v>
      </c>
      <c r="DJ28" s="25">
        <v>1.7722247550000001</v>
      </c>
      <c r="DK28" s="25">
        <v>213.43275162719999</v>
      </c>
      <c r="DL28" s="25">
        <v>5.8884571900000002E-2</v>
      </c>
      <c r="DM28" s="25">
        <v>0.58208523619999997</v>
      </c>
      <c r="DN28" s="25">
        <v>1.6720231859000001</v>
      </c>
      <c r="DO28" s="25">
        <v>0.16621487809999999</v>
      </c>
      <c r="DP28" s="25">
        <v>0.16678818919999999</v>
      </c>
      <c r="DQ28" s="25">
        <v>2.3432357848000001</v>
      </c>
      <c r="DR28" s="25">
        <v>3.8400720564999999</v>
      </c>
      <c r="DS28" s="8"/>
      <c r="DT28" s="5"/>
      <c r="DU28" s="5"/>
      <c r="DV28" s="5"/>
      <c r="DW28" s="5"/>
      <c r="DX28" s="5"/>
      <c r="DY28" s="5"/>
      <c r="DZ28" s="5"/>
      <c r="EA28" s="5"/>
      <c r="EB28" s="5"/>
    </row>
    <row r="29" spans="1:132" customFormat="1" x14ac:dyDescent="0.25">
      <c r="A29" t="s">
        <v>159</v>
      </c>
      <c r="B29" t="s">
        <v>160</v>
      </c>
      <c r="C29" t="s">
        <v>61</v>
      </c>
      <c r="D29" s="38">
        <v>492.63355100743411</v>
      </c>
      <c r="E29" s="39">
        <v>5.3382228885940695</v>
      </c>
      <c r="F29" s="16">
        <v>7.9403744999999998E-2</v>
      </c>
      <c r="G29" s="17">
        <v>1.0948207795488739E-2</v>
      </c>
      <c r="H29" s="16">
        <v>2.4663345699999999E-2</v>
      </c>
      <c r="I29" s="18">
        <v>2.6816037371604456E-2</v>
      </c>
      <c r="J29" s="19">
        <v>5.6907235399999999E-2</v>
      </c>
      <c r="K29" s="18">
        <v>2.4818244816721496E-2</v>
      </c>
      <c r="L29" s="20">
        <v>1.0116611793325068</v>
      </c>
      <c r="M29" s="21"/>
      <c r="N29" s="20">
        <v>0.99237856102659749</v>
      </c>
      <c r="O29" s="22">
        <v>12.593864432968497</v>
      </c>
      <c r="P29" s="22">
        <v>0.13788024476035407</v>
      </c>
      <c r="Q29" s="23">
        <v>5.6907235399999999E-2</v>
      </c>
      <c r="R29" s="22">
        <v>1.4123377000000001E-3</v>
      </c>
      <c r="S29" s="24">
        <v>0.86920347684096921</v>
      </c>
      <c r="T29" s="8"/>
      <c r="U29" s="25">
        <v>492.56125352480001</v>
      </c>
      <c r="V29" s="25">
        <v>5.3926626919</v>
      </c>
      <c r="W29" s="25">
        <v>493.85733837420003</v>
      </c>
      <c r="X29" s="25">
        <v>13.243296732799999</v>
      </c>
      <c r="Y29" s="25">
        <v>486.95508048699998</v>
      </c>
      <c r="Z29" s="25">
        <v>12.085370622299999</v>
      </c>
      <c r="AA29" s="61">
        <v>496.41696259320003</v>
      </c>
      <c r="AB29" s="22">
        <v>29</v>
      </c>
      <c r="AC29" s="62" t="s">
        <v>62</v>
      </c>
      <c r="AD29" s="62" t="s">
        <v>63</v>
      </c>
      <c r="AE29" s="63">
        <v>1.9</v>
      </c>
      <c r="AF29" s="8">
        <v>3</v>
      </c>
      <c r="AG29" s="8" t="s">
        <v>161</v>
      </c>
      <c r="AH29" s="5">
        <v>24.3724371554</v>
      </c>
      <c r="AI29" s="5">
        <v>39004.965040846997</v>
      </c>
      <c r="AJ29" s="5">
        <v>2249.6548588382998</v>
      </c>
      <c r="AK29" s="5">
        <v>6634.8173358042004</v>
      </c>
      <c r="AL29" s="5">
        <v>310586.96389741899</v>
      </c>
      <c r="AM29" s="59">
        <v>653168.61158505303</v>
      </c>
      <c r="AN29" s="59">
        <v>4660.7294351881001</v>
      </c>
      <c r="AO29" s="5">
        <v>8080.2716779129996</v>
      </c>
      <c r="AP29" s="25">
        <v>163.49187217139999</v>
      </c>
      <c r="AQ29" s="25">
        <v>8348.8479061605995</v>
      </c>
      <c r="AR29" s="25">
        <v>1274889.3530071899</v>
      </c>
      <c r="AS29" s="25">
        <v>47721517.671566397</v>
      </c>
      <c r="AT29" s="25">
        <v>2913.8830275032001</v>
      </c>
      <c r="AU29" s="25">
        <v>5.3068518815000001</v>
      </c>
      <c r="AV29" s="25">
        <v>10983.5083587394</v>
      </c>
      <c r="AW29" s="25">
        <v>166.9424073671</v>
      </c>
      <c r="AX29" s="25">
        <v>620.50299930599999</v>
      </c>
      <c r="AY29" s="25">
        <v>1161.2286927481</v>
      </c>
      <c r="AZ29" s="25">
        <v>726.62924645240003</v>
      </c>
      <c r="BA29" s="25">
        <v>7026.5761959993997</v>
      </c>
      <c r="BB29" s="25">
        <v>16646.050990285999</v>
      </c>
      <c r="BC29" s="25">
        <v>52439.724859015703</v>
      </c>
      <c r="BD29" s="25">
        <v>78568.135292806503</v>
      </c>
      <c r="BE29" s="25">
        <v>122195.318662998</v>
      </c>
      <c r="BF29" s="25">
        <v>82012.246570307994</v>
      </c>
      <c r="BG29" s="25">
        <v>150046.55592430101</v>
      </c>
      <c r="BH29" s="25">
        <v>129407.634300399</v>
      </c>
      <c r="BI29" s="25">
        <v>5050634.1891815001</v>
      </c>
      <c r="BJ29" s="25">
        <v>2259.7226743251999</v>
      </c>
      <c r="BK29" s="25">
        <v>13.0639508734</v>
      </c>
      <c r="BL29" s="8"/>
      <c r="BM29" s="8">
        <v>4</v>
      </c>
      <c r="BN29" s="8" t="s">
        <v>161</v>
      </c>
      <c r="BO29" s="25">
        <v>268.66984342069998</v>
      </c>
      <c r="BP29" s="25">
        <v>4.9630356993999998</v>
      </c>
      <c r="BQ29" s="25">
        <v>14.956800313800001</v>
      </c>
      <c r="BR29" s="25">
        <v>1497.9859343239</v>
      </c>
      <c r="BS29" s="25">
        <v>498200</v>
      </c>
      <c r="BT29" s="25">
        <v>3.6672854786000002</v>
      </c>
      <c r="BU29" s="25">
        <v>5.2259715E-3</v>
      </c>
      <c r="BV29" s="25">
        <v>10.3387757464</v>
      </c>
      <c r="BW29" s="25">
        <v>0.12258806</v>
      </c>
      <c r="BX29" s="25">
        <v>2.5581687997999998</v>
      </c>
      <c r="BY29" s="25">
        <v>5.6216844519000002</v>
      </c>
      <c r="BZ29" s="25">
        <v>0.92981514430000001</v>
      </c>
      <c r="CA29" s="25">
        <v>33.017475567600002</v>
      </c>
      <c r="CB29" s="25">
        <v>10.630911187800001</v>
      </c>
      <c r="CC29" s="25">
        <v>134.2822608383</v>
      </c>
      <c r="CD29" s="25">
        <v>50.260111525399999</v>
      </c>
      <c r="CE29" s="25">
        <v>239.08472193950001</v>
      </c>
      <c r="CF29" s="25">
        <v>49.363565749000003</v>
      </c>
      <c r="CG29" s="25">
        <v>431.02664035589999</v>
      </c>
      <c r="CH29" s="25">
        <v>81.763825545000003</v>
      </c>
      <c r="CI29" s="25">
        <v>10847.244161991001</v>
      </c>
      <c r="CJ29" s="25">
        <v>1.4071967217000001</v>
      </c>
      <c r="CK29" s="29" t="s">
        <v>162</v>
      </c>
      <c r="CL29" s="25">
        <v>110.40768194579999</v>
      </c>
      <c r="CM29" s="25">
        <v>6.9052489449000003</v>
      </c>
      <c r="CN29" s="25">
        <v>8.4788701185999997</v>
      </c>
      <c r="CO29" s="25">
        <v>194.09010481670001</v>
      </c>
      <c r="CP29" s="25">
        <v>349.96965842380001</v>
      </c>
      <c r="CQ29" s="25">
        <v>10.8399122556</v>
      </c>
      <c r="CR29" s="25">
        <v>0.43623154489999999</v>
      </c>
      <c r="CS29" s="25">
        <v>1.409761891</v>
      </c>
      <c r="CT29" s="25">
        <v>23.157384459799999</v>
      </c>
      <c r="CU29" s="25">
        <v>1495.483893584</v>
      </c>
      <c r="CV29" s="25">
        <v>0.1723408401</v>
      </c>
      <c r="CW29" s="25">
        <v>3.0065491999999999E-3</v>
      </c>
      <c r="CX29" s="25">
        <v>0.26780686809999998</v>
      </c>
      <c r="CY29" s="25">
        <v>1.35635132E-2</v>
      </c>
      <c r="CZ29" s="25">
        <v>0.2488064009</v>
      </c>
      <c r="DA29" s="25">
        <v>0.39577369000000001</v>
      </c>
      <c r="DB29" s="25">
        <v>7.3467609899999994E-2</v>
      </c>
      <c r="DC29" s="25">
        <v>0.95761718849999999</v>
      </c>
      <c r="DD29" s="25">
        <v>0.26001262060000002</v>
      </c>
      <c r="DE29" s="25">
        <v>2.7279990302999999</v>
      </c>
      <c r="DF29" s="25">
        <v>0.91612851939999995</v>
      </c>
      <c r="DG29" s="25">
        <v>4.9289003219999996</v>
      </c>
      <c r="DH29" s="25">
        <v>0.84859565370000001</v>
      </c>
      <c r="DI29" s="25">
        <v>7.5169689660000003</v>
      </c>
      <c r="DJ29" s="25">
        <v>1.7143926286</v>
      </c>
      <c r="DK29" s="25">
        <v>204.2334261817</v>
      </c>
      <c r="DL29" s="25">
        <v>7.1422608299999996E-2</v>
      </c>
      <c r="DM29" s="25">
        <v>0.60214523529999997</v>
      </c>
      <c r="DN29" s="25">
        <v>2.3109913105</v>
      </c>
      <c r="DO29" s="25">
        <v>0.21311809479999999</v>
      </c>
      <c r="DP29" s="25">
        <v>0.19765861809999999</v>
      </c>
      <c r="DQ29" s="25">
        <v>2.9726936671000002</v>
      </c>
      <c r="DR29" s="25">
        <v>4.3198804186000004</v>
      </c>
      <c r="DS29" s="8"/>
      <c r="DT29" s="5"/>
      <c r="DU29" s="5"/>
      <c r="DV29" s="5"/>
      <c r="DW29" s="5"/>
      <c r="DX29" s="5"/>
      <c r="DY29" s="5"/>
      <c r="DZ29" s="5"/>
      <c r="EA29" s="5"/>
      <c r="EB29" s="5"/>
    </row>
    <row r="30" spans="1:132" customFormat="1" x14ac:dyDescent="0.25">
      <c r="A30" t="s">
        <v>159</v>
      </c>
      <c r="B30" t="s">
        <v>189</v>
      </c>
      <c r="C30" t="s">
        <v>61</v>
      </c>
      <c r="D30" s="38">
        <v>493.24695738200171</v>
      </c>
      <c r="E30" s="39">
        <v>5.5015423092356057</v>
      </c>
      <c r="F30" s="16">
        <v>7.9478546100000005E-2</v>
      </c>
      <c r="G30" s="17">
        <v>1.1251757158149625E-2</v>
      </c>
      <c r="H30" s="16">
        <v>2.4814955100000001E-2</v>
      </c>
      <c r="I30" s="18">
        <v>2.9189623639496329E-2</v>
      </c>
      <c r="J30" s="19">
        <v>5.6637949799999997E-2</v>
      </c>
      <c r="K30" s="18">
        <v>2.7222305988201571E-2</v>
      </c>
      <c r="L30" s="20">
        <v>1.0351954993294386</v>
      </c>
      <c r="M30" s="21"/>
      <c r="N30" s="20">
        <v>0.99053306352929071</v>
      </c>
      <c r="O30" s="22">
        <v>12.582011738636975</v>
      </c>
      <c r="P30" s="22">
        <v>0.14156974064413119</v>
      </c>
      <c r="Q30" s="23">
        <v>5.6637949799999997E-2</v>
      </c>
      <c r="R30" s="22">
        <v>1.5418156E-3</v>
      </c>
      <c r="S30" s="24">
        <v>0.86923598109483691</v>
      </c>
      <c r="T30" s="8"/>
      <c r="U30" s="25">
        <v>493.0079636461</v>
      </c>
      <c r="V30" s="25">
        <v>5.5472056296999996</v>
      </c>
      <c r="W30" s="25">
        <v>496.85625055269998</v>
      </c>
      <c r="X30" s="25">
        <v>14.5030467621</v>
      </c>
      <c r="Y30" s="25">
        <v>476.47710765890002</v>
      </c>
      <c r="Z30" s="25">
        <v>12.970805796600001</v>
      </c>
      <c r="AA30" s="61">
        <v>497.96112370499998</v>
      </c>
      <c r="AB30" s="22">
        <v>29</v>
      </c>
      <c r="AC30" s="62" t="s">
        <v>62</v>
      </c>
      <c r="AD30" s="62" t="s">
        <v>63</v>
      </c>
      <c r="AE30" s="63">
        <v>1.9</v>
      </c>
      <c r="AF30" s="8">
        <v>3</v>
      </c>
      <c r="AG30" s="8" t="s">
        <v>190</v>
      </c>
      <c r="AH30" s="5">
        <v>32.8730026008</v>
      </c>
      <c r="AI30" s="5">
        <v>32377.929213327399</v>
      </c>
      <c r="AJ30" s="5">
        <v>1858.6455298676999</v>
      </c>
      <c r="AK30" s="5">
        <v>4654.3568876325999</v>
      </c>
      <c r="AL30" s="5">
        <v>216563.49319034899</v>
      </c>
      <c r="AM30" s="59">
        <v>541587.80804969894</v>
      </c>
      <c r="AN30" s="59">
        <v>3830.1423644810998</v>
      </c>
      <c r="AO30" s="5">
        <v>6492.032260043</v>
      </c>
      <c r="AP30" s="25">
        <v>152.38015499959999</v>
      </c>
      <c r="AQ30" s="25">
        <v>-2347.6236352819001</v>
      </c>
      <c r="AR30" s="25">
        <v>803869.14967385202</v>
      </c>
      <c r="AS30" s="25">
        <v>47819277.373384602</v>
      </c>
      <c r="AT30" s="25">
        <v>3267.493835584</v>
      </c>
      <c r="AU30" s="25">
        <v>-0.75375417909999998</v>
      </c>
      <c r="AV30" s="25">
        <v>10594.352399143399</v>
      </c>
      <c r="AW30" s="25">
        <v>65.930286155000005</v>
      </c>
      <c r="AX30" s="25">
        <v>302.30400940700002</v>
      </c>
      <c r="AY30" s="25">
        <v>635.93182406120002</v>
      </c>
      <c r="AZ30" s="25">
        <v>453.88561008869999</v>
      </c>
      <c r="BA30" s="25">
        <v>3888.9317515550001</v>
      </c>
      <c r="BB30" s="25">
        <v>10144.533010487999</v>
      </c>
      <c r="BC30" s="25">
        <v>32993.880717601503</v>
      </c>
      <c r="BD30" s="25">
        <v>50056.545797856998</v>
      </c>
      <c r="BE30" s="25">
        <v>79595.227652896603</v>
      </c>
      <c r="BF30" s="25">
        <v>54985.053641015002</v>
      </c>
      <c r="BG30" s="25">
        <v>103104.888449554</v>
      </c>
      <c r="BH30" s="25">
        <v>90579.589552924706</v>
      </c>
      <c r="BI30" s="25">
        <v>5226158.53520191</v>
      </c>
      <c r="BJ30" s="25">
        <v>2463.8743069783</v>
      </c>
      <c r="BK30" s="25">
        <v>80.948430568199996</v>
      </c>
      <c r="BL30" s="8"/>
      <c r="BM30" s="8">
        <v>4</v>
      </c>
      <c r="BN30" s="8" t="s">
        <v>190</v>
      </c>
      <c r="BO30" s="25">
        <v>215.41102348780001</v>
      </c>
      <c r="BP30" s="25">
        <v>4.6161319961</v>
      </c>
      <c r="BQ30" s="25" t="s">
        <v>191</v>
      </c>
      <c r="BR30" s="25">
        <v>942.60079751000001</v>
      </c>
      <c r="BS30" s="25">
        <v>498200</v>
      </c>
      <c r="BT30" s="25">
        <v>4.1039556521999998</v>
      </c>
      <c r="BU30" s="25" t="s">
        <v>192</v>
      </c>
      <c r="BV30" s="25">
        <v>9.9523688054000008</v>
      </c>
      <c r="BW30" s="25">
        <v>4.8316392899999998E-2</v>
      </c>
      <c r="BX30" s="25">
        <v>1.2438309286</v>
      </c>
      <c r="BY30" s="25">
        <v>3.0725250028</v>
      </c>
      <c r="BZ30" s="25">
        <v>0.57965611490000002</v>
      </c>
      <c r="CA30" s="25">
        <v>18.237897430899999</v>
      </c>
      <c r="CB30" s="25">
        <v>6.4660598156000004</v>
      </c>
      <c r="CC30" s="25">
        <v>84.322622891899996</v>
      </c>
      <c r="CD30" s="25">
        <v>31.959089243499999</v>
      </c>
      <c r="CE30" s="25">
        <v>155.43357443549999</v>
      </c>
      <c r="CF30" s="25">
        <v>33.032168233599997</v>
      </c>
      <c r="CG30" s="25">
        <v>295.61469510960001</v>
      </c>
      <c r="CH30" s="25">
        <v>57.122131024799998</v>
      </c>
      <c r="CI30" s="25">
        <v>11205.5752316866</v>
      </c>
      <c r="CJ30" s="25">
        <v>1.5317941522</v>
      </c>
      <c r="CK30" s="29" t="s">
        <v>193</v>
      </c>
      <c r="CL30" s="25">
        <v>91.500453758800006</v>
      </c>
      <c r="CM30" s="25">
        <v>5.6958544519999998</v>
      </c>
      <c r="CN30" s="25">
        <v>5.9353090254999996</v>
      </c>
      <c r="CO30" s="25">
        <v>135.0468407157</v>
      </c>
      <c r="CP30" s="25">
        <v>289.5750045204</v>
      </c>
      <c r="CQ30" s="25">
        <v>9.6746174445000008</v>
      </c>
      <c r="CR30" s="25">
        <v>0.42041911259999998</v>
      </c>
      <c r="CS30" s="25">
        <v>1.452880932</v>
      </c>
      <c r="CT30" s="25">
        <v>14.631660527299999</v>
      </c>
      <c r="CU30" s="25">
        <v>1495.4839021828</v>
      </c>
      <c r="CV30" s="25">
        <v>0.17003275609999999</v>
      </c>
      <c r="CW30" s="25">
        <v>2.1118840000000001E-4</v>
      </c>
      <c r="CX30" s="25">
        <v>0.28287686369999998</v>
      </c>
      <c r="CY30" s="25">
        <v>8.6253887999999997E-3</v>
      </c>
      <c r="CZ30" s="25">
        <v>0.1811706753</v>
      </c>
      <c r="DA30" s="25">
        <v>0.29262425069999998</v>
      </c>
      <c r="DB30" s="25">
        <v>6.0714423599999998E-2</v>
      </c>
      <c r="DC30" s="25">
        <v>0.74827451960000002</v>
      </c>
      <c r="DD30" s="25">
        <v>0.18033347599999999</v>
      </c>
      <c r="DE30" s="25">
        <v>1.6858931894</v>
      </c>
      <c r="DF30" s="25">
        <v>0.59930834200000005</v>
      </c>
      <c r="DG30" s="25">
        <v>3.4108208180999999</v>
      </c>
      <c r="DH30" s="25">
        <v>0.55620754630000002</v>
      </c>
      <c r="DI30" s="25">
        <v>5.3901115130999999</v>
      </c>
      <c r="DJ30" s="25">
        <v>1.2058915643999999</v>
      </c>
      <c r="DK30" s="25">
        <v>215.01509436090001</v>
      </c>
      <c r="DL30" s="25">
        <v>9.1466486900000005E-2</v>
      </c>
      <c r="DM30" s="25">
        <v>0.60241881470000003</v>
      </c>
      <c r="DN30" s="25">
        <v>1.9786066557999999</v>
      </c>
      <c r="DO30" s="25">
        <v>0.18640048980000001</v>
      </c>
      <c r="DP30" s="25">
        <v>0.1616074163</v>
      </c>
      <c r="DQ30" s="25">
        <v>1.9689980502</v>
      </c>
      <c r="DR30" s="25">
        <v>3.5203361604999999</v>
      </c>
      <c r="DS30" s="8"/>
      <c r="DT30" s="5"/>
      <c r="DU30" s="5"/>
      <c r="DV30" s="5"/>
      <c r="DW30" s="5"/>
      <c r="DX30" s="5"/>
      <c r="DY30" s="5"/>
      <c r="DZ30" s="5"/>
      <c r="EA30" s="5"/>
      <c r="EB30" s="5"/>
    </row>
    <row r="31" spans="1:132" customFormat="1" x14ac:dyDescent="0.25">
      <c r="A31" t="s">
        <v>159</v>
      </c>
      <c r="B31" t="s">
        <v>185</v>
      </c>
      <c r="C31" t="s">
        <v>61</v>
      </c>
      <c r="D31" s="38">
        <v>494.91927646661838</v>
      </c>
      <c r="E31" s="39">
        <v>5.478077784871684</v>
      </c>
      <c r="F31" s="16">
        <v>7.9780859999999995E-2</v>
      </c>
      <c r="G31" s="17">
        <v>1.1170423582799183E-2</v>
      </c>
      <c r="H31" s="16">
        <v>2.5662088900000001E-2</v>
      </c>
      <c r="I31" s="18">
        <v>2.7660265801666674E-2</v>
      </c>
      <c r="J31" s="19">
        <v>5.6909076599999997E-2</v>
      </c>
      <c r="K31" s="18">
        <v>2.6559021693913762E-2</v>
      </c>
      <c r="L31" s="20">
        <v>1.0162060738639507</v>
      </c>
      <c r="M31" s="21"/>
      <c r="N31" s="20">
        <v>1.0111772594947763</v>
      </c>
      <c r="O31" s="22">
        <v>12.534334676261951</v>
      </c>
      <c r="P31" s="22">
        <v>0.14001382766241405</v>
      </c>
      <c r="Q31" s="23">
        <v>5.6909076599999997E-2</v>
      </c>
      <c r="R31" s="22">
        <v>1.5114493999999999E-3</v>
      </c>
      <c r="S31" s="24">
        <v>0.86936736565075701</v>
      </c>
      <c r="T31" s="8"/>
      <c r="U31" s="25">
        <v>494.8130594223</v>
      </c>
      <c r="V31" s="25">
        <v>5.5272713124999999</v>
      </c>
      <c r="W31" s="25">
        <v>513.604829129</v>
      </c>
      <c r="X31" s="25">
        <v>14.2064453141</v>
      </c>
      <c r="Y31" s="25">
        <v>487.0264892088</v>
      </c>
      <c r="Z31" s="25">
        <v>12.934947274100001</v>
      </c>
      <c r="AA31" s="61">
        <v>489.448582649</v>
      </c>
      <c r="AB31" s="22">
        <v>29</v>
      </c>
      <c r="AC31" s="62" t="s">
        <v>62</v>
      </c>
      <c r="AD31" s="62" t="s">
        <v>63</v>
      </c>
      <c r="AE31" s="63">
        <v>1.9</v>
      </c>
      <c r="AF31" s="8">
        <v>3</v>
      </c>
      <c r="AG31" s="8" t="s">
        <v>186</v>
      </c>
      <c r="AH31" s="5">
        <v>29.315788486199999</v>
      </c>
      <c r="AI31" s="5">
        <v>33899.116176101001</v>
      </c>
      <c r="AJ31" s="5">
        <v>1955.3812564883001</v>
      </c>
      <c r="AK31" s="5">
        <v>5364.6904767135002</v>
      </c>
      <c r="AL31" s="5">
        <v>241403.45622065201</v>
      </c>
      <c r="AM31" s="59">
        <v>564118.25310020498</v>
      </c>
      <c r="AN31" s="59">
        <v>4115.0757988245005</v>
      </c>
      <c r="AO31" s="5">
        <v>6829.6548187212002</v>
      </c>
      <c r="AP31" s="25">
        <v>112.98591257539999</v>
      </c>
      <c r="AQ31" s="25">
        <v>1664.0244124838</v>
      </c>
      <c r="AR31" s="25">
        <v>1190154.70048193</v>
      </c>
      <c r="AS31" s="25">
        <v>47408094.785202801</v>
      </c>
      <c r="AT31" s="25">
        <v>3019.9691891193002</v>
      </c>
      <c r="AU31" s="25">
        <v>3.2866498612999999</v>
      </c>
      <c r="AV31" s="25">
        <v>8805.2099749009994</v>
      </c>
      <c r="AW31" s="25">
        <v>116.4362457509</v>
      </c>
      <c r="AX31" s="25">
        <v>625.55077708379997</v>
      </c>
      <c r="AY31" s="25">
        <v>1065.261622041</v>
      </c>
      <c r="AZ31" s="25">
        <v>787.2395494827</v>
      </c>
      <c r="BA31" s="25">
        <v>6243.3252869084999</v>
      </c>
      <c r="BB31" s="25">
        <v>15937.9183640234</v>
      </c>
      <c r="BC31" s="25">
        <v>49396.237788308601</v>
      </c>
      <c r="BD31" s="25">
        <v>75108.764181695398</v>
      </c>
      <c r="BE31" s="25">
        <v>119573.226137745</v>
      </c>
      <c r="BF31" s="25">
        <v>78406.288893540303</v>
      </c>
      <c r="BG31" s="25">
        <v>147664.731984907</v>
      </c>
      <c r="BH31" s="25">
        <v>127219.61419938901</v>
      </c>
      <c r="BI31" s="25">
        <v>5127119.2307121204</v>
      </c>
      <c r="BJ31" s="25">
        <v>2208.7071641211</v>
      </c>
      <c r="BK31" s="25">
        <v>67.567562209100004</v>
      </c>
      <c r="BL31" s="8"/>
      <c r="BM31" s="8">
        <v>4</v>
      </c>
      <c r="BN31" s="8" t="s">
        <v>186</v>
      </c>
      <c r="BO31" s="25">
        <v>228.623411089</v>
      </c>
      <c r="BP31" s="25">
        <v>3.4529280478</v>
      </c>
      <c r="BQ31" s="25" t="s">
        <v>187</v>
      </c>
      <c r="BR31" s="25">
        <v>1407.7204787952001</v>
      </c>
      <c r="BS31" s="25">
        <v>498200</v>
      </c>
      <c r="BT31" s="25">
        <v>3.8257873975000001</v>
      </c>
      <c r="BU31" s="25">
        <v>3.2576956999999999E-3</v>
      </c>
      <c r="BV31" s="25">
        <v>8.3421651894999993</v>
      </c>
      <c r="BW31" s="25">
        <v>8.6052750299999994E-2</v>
      </c>
      <c r="BX31" s="25">
        <v>2.5955339757</v>
      </c>
      <c r="BY31" s="25">
        <v>5.1900057866999996</v>
      </c>
      <c r="BZ31" s="25">
        <v>1.0137648071000001</v>
      </c>
      <c r="CA31" s="25">
        <v>29.5220466518</v>
      </c>
      <c r="CB31" s="25">
        <v>10.242482001200001</v>
      </c>
      <c r="CC31" s="25">
        <v>127.27710208960001</v>
      </c>
      <c r="CD31" s="25">
        <v>48.344795366200003</v>
      </c>
      <c r="CE31" s="25">
        <v>235.39504207589999</v>
      </c>
      <c r="CF31" s="25">
        <v>47.481966477699999</v>
      </c>
      <c r="CG31" s="25">
        <v>426.76492737410001</v>
      </c>
      <c r="CH31" s="25">
        <v>80.867330493500006</v>
      </c>
      <c r="CI31" s="25">
        <v>11085.6935882907</v>
      </c>
      <c r="CJ31" s="25">
        <v>1.3846420659000001</v>
      </c>
      <c r="CK31" s="29" t="s">
        <v>188</v>
      </c>
      <c r="CL31" s="25">
        <v>96.586796645199996</v>
      </c>
      <c r="CM31" s="25">
        <v>6.0412770440000001</v>
      </c>
      <c r="CN31" s="25">
        <v>6.9033627929000003</v>
      </c>
      <c r="CO31" s="25">
        <v>151.8984469502</v>
      </c>
      <c r="CP31" s="25">
        <v>304.32160085660001</v>
      </c>
      <c r="CQ31" s="25">
        <v>9.8862255509000008</v>
      </c>
      <c r="CR31" s="25">
        <v>0.36303296210000002</v>
      </c>
      <c r="CS31" s="25">
        <v>1.3996203244000001</v>
      </c>
      <c r="CT31" s="25">
        <v>23.806416443900002</v>
      </c>
      <c r="CU31" s="25">
        <v>1495.4839023919999</v>
      </c>
      <c r="CV31" s="25">
        <v>0.1828114367</v>
      </c>
      <c r="CW31" s="25">
        <v>2.3054379999999999E-3</v>
      </c>
      <c r="CX31" s="25">
        <v>0.26266311599999997</v>
      </c>
      <c r="CY31" s="25">
        <v>1.18391582E-2</v>
      </c>
      <c r="CZ31" s="25">
        <v>0.2293711685</v>
      </c>
      <c r="DA31" s="25">
        <v>0.43255322219999998</v>
      </c>
      <c r="DB31" s="25">
        <v>8.3309981899999996E-2</v>
      </c>
      <c r="DC31" s="25">
        <v>0.91177898150000003</v>
      </c>
      <c r="DD31" s="25">
        <v>0.25591662440000001</v>
      </c>
      <c r="DE31" s="25">
        <v>2.5425746533</v>
      </c>
      <c r="DF31" s="25">
        <v>0.87820073099999996</v>
      </c>
      <c r="DG31" s="25">
        <v>5.0832572698999998</v>
      </c>
      <c r="DH31" s="25">
        <v>0.84348569350000002</v>
      </c>
      <c r="DI31" s="25">
        <v>7.5929971859999998</v>
      </c>
      <c r="DJ31" s="25">
        <v>1.7027100702</v>
      </c>
      <c r="DK31" s="25">
        <v>216.0112101684</v>
      </c>
      <c r="DL31" s="25">
        <v>7.9176428300000004E-2</v>
      </c>
      <c r="DM31" s="25">
        <v>0.59680074750000001</v>
      </c>
      <c r="DN31" s="25">
        <v>2.1390975376000001</v>
      </c>
      <c r="DO31" s="25">
        <v>0.19454986460000001</v>
      </c>
      <c r="DP31" s="25">
        <v>0.17310420879999999</v>
      </c>
      <c r="DQ31" s="25">
        <v>2.3957329341000002</v>
      </c>
      <c r="DR31" s="25">
        <v>3.7790153559999999</v>
      </c>
      <c r="DS31" s="8"/>
      <c r="DT31" s="5"/>
      <c r="DU31" s="5"/>
      <c r="DV31" s="5"/>
      <c r="DW31" s="5"/>
      <c r="DX31" s="5"/>
      <c r="DY31" s="5"/>
      <c r="DZ31" s="5"/>
      <c r="EA31" s="5"/>
      <c r="EB31" s="5"/>
    </row>
    <row r="32" spans="1:132" customFormat="1" x14ac:dyDescent="0.25">
      <c r="A32" t="s">
        <v>159</v>
      </c>
      <c r="B32" t="s">
        <v>230</v>
      </c>
      <c r="C32" t="s">
        <v>61</v>
      </c>
      <c r="D32" s="38">
        <v>495.65963934548154</v>
      </c>
      <c r="E32" s="39">
        <v>6.8426509229033874</v>
      </c>
      <c r="F32" s="16">
        <v>8.0037819299999993E-2</v>
      </c>
      <c r="G32" s="17">
        <v>1.3793300587838481E-2</v>
      </c>
      <c r="H32" s="16">
        <v>2.52068698E-2</v>
      </c>
      <c r="I32" s="18">
        <v>3.6444687789040746E-2</v>
      </c>
      <c r="J32" s="19">
        <v>5.8278118400000002E-2</v>
      </c>
      <c r="K32" s="18">
        <v>4.2319118525281689E-2</v>
      </c>
      <c r="L32" s="20">
        <v>0.91915289520194388</v>
      </c>
      <c r="M32" s="21"/>
      <c r="N32" s="20">
        <v>0.97339809671159772</v>
      </c>
      <c r="O32" s="22">
        <v>12.494093526608616</v>
      </c>
      <c r="P32" s="22">
        <v>0.17233478758507959</v>
      </c>
      <c r="Q32" s="23">
        <v>5.8278118400000002E-2</v>
      </c>
      <c r="R32" s="22">
        <v>2.4662785999999999E-3</v>
      </c>
      <c r="S32" s="24">
        <v>0.86947905973195716</v>
      </c>
      <c r="T32" s="8"/>
      <c r="U32" s="25">
        <v>496.34694814109997</v>
      </c>
      <c r="V32" s="25">
        <v>6.8462628380000004</v>
      </c>
      <c r="W32" s="25">
        <v>504.60646899900001</v>
      </c>
      <c r="X32" s="25">
        <v>18.390224477899999</v>
      </c>
      <c r="Y32" s="25">
        <v>539.25700711260004</v>
      </c>
      <c r="Z32" s="25">
        <v>22.820881370399999</v>
      </c>
      <c r="AA32" s="61">
        <v>509.205474122</v>
      </c>
      <c r="AB32" s="22">
        <v>29</v>
      </c>
      <c r="AC32" s="62" t="s">
        <v>62</v>
      </c>
      <c r="AD32" s="62" t="s">
        <v>63</v>
      </c>
      <c r="AE32" s="63">
        <v>1.9</v>
      </c>
      <c r="AF32" s="8">
        <v>3</v>
      </c>
      <c r="AG32" s="8" t="s">
        <v>231</v>
      </c>
      <c r="AH32" s="5">
        <v>1.9256208147</v>
      </c>
      <c r="AI32" s="5">
        <v>24668.9705430783</v>
      </c>
      <c r="AJ32" s="5">
        <v>1456.9568190268001</v>
      </c>
      <c r="AK32" s="5">
        <v>3107.0407372407999</v>
      </c>
      <c r="AL32" s="5">
        <v>138761.06453913101</v>
      </c>
      <c r="AM32" s="59">
        <v>396831.15755059099</v>
      </c>
      <c r="AN32" s="59">
        <v>2839.7809859903</v>
      </c>
      <c r="AO32" s="5">
        <v>6753.0828232259</v>
      </c>
      <c r="AP32" s="25">
        <v>121.2452589806</v>
      </c>
      <c r="AQ32" s="25">
        <v>627.13933615140002</v>
      </c>
      <c r="AR32" s="25">
        <v>546742.19940647297</v>
      </c>
      <c r="AS32" s="25">
        <v>40642593.917294301</v>
      </c>
      <c r="AT32" s="25">
        <v>2176.0605497848001</v>
      </c>
      <c r="AU32" s="25">
        <v>599.27781444840002</v>
      </c>
      <c r="AV32" s="25">
        <v>8659.1213236829008</v>
      </c>
      <c r="AW32" s="25">
        <v>297.31360760479998</v>
      </c>
      <c r="AX32" s="25">
        <v>283.58575034580002</v>
      </c>
      <c r="AY32" s="25">
        <v>362.29616749550001</v>
      </c>
      <c r="AZ32" s="25">
        <v>254.2332274387</v>
      </c>
      <c r="BA32" s="25">
        <v>2509.4861128145999</v>
      </c>
      <c r="BB32" s="25">
        <v>6952.0663081706998</v>
      </c>
      <c r="BC32" s="25">
        <v>21771.6874318023</v>
      </c>
      <c r="BD32" s="25">
        <v>33216.478941053698</v>
      </c>
      <c r="BE32" s="25">
        <v>54165.490736675602</v>
      </c>
      <c r="BF32" s="25">
        <v>37846.6365584245</v>
      </c>
      <c r="BG32" s="25">
        <v>72466.023000949805</v>
      </c>
      <c r="BH32" s="25">
        <v>64180.075819436002</v>
      </c>
      <c r="BI32" s="25">
        <v>4652020.4684092002</v>
      </c>
      <c r="BJ32" s="25">
        <v>1724.922526266</v>
      </c>
      <c r="BK32" s="25">
        <v>-79.135103799299998</v>
      </c>
      <c r="BL32" s="8"/>
      <c r="BM32" s="8">
        <v>4</v>
      </c>
      <c r="BN32" s="8" t="s">
        <v>231</v>
      </c>
      <c r="BO32" s="25">
        <v>263.60829455549998</v>
      </c>
      <c r="BP32" s="25">
        <v>4.3211307872000004</v>
      </c>
      <c r="BQ32" s="25" t="s">
        <v>232</v>
      </c>
      <c r="BR32" s="25">
        <v>754.28290943330001</v>
      </c>
      <c r="BS32" s="25">
        <v>498200</v>
      </c>
      <c r="BT32" s="25">
        <v>3.2158279962999998</v>
      </c>
      <c r="BU32" s="25">
        <v>0.69298947399999999</v>
      </c>
      <c r="BV32" s="25">
        <v>9.5716448096000004</v>
      </c>
      <c r="BW32" s="25">
        <v>0.25638780189999999</v>
      </c>
      <c r="BX32" s="25">
        <v>1.3730532958999999</v>
      </c>
      <c r="BY32" s="25">
        <v>2.0599016484999999</v>
      </c>
      <c r="BZ32" s="25">
        <v>0.38209096370000001</v>
      </c>
      <c r="CA32" s="25">
        <v>13.8500765039</v>
      </c>
      <c r="CB32" s="25">
        <v>5.2150308423</v>
      </c>
      <c r="CC32" s="25">
        <v>65.486322292300002</v>
      </c>
      <c r="CD32" s="25">
        <v>24.960156836199999</v>
      </c>
      <c r="CE32" s="25">
        <v>124.495323488</v>
      </c>
      <c r="CF32" s="25">
        <v>26.761146639</v>
      </c>
      <c r="CG32" s="25">
        <v>244.5561796522</v>
      </c>
      <c r="CH32" s="25">
        <v>47.552562417200001</v>
      </c>
      <c r="CI32" s="25">
        <v>11712.622637766601</v>
      </c>
      <c r="CJ32" s="25">
        <v>1.2592854541</v>
      </c>
      <c r="CK32" s="29" t="s">
        <v>233</v>
      </c>
      <c r="CL32" s="25">
        <v>81.871735665499997</v>
      </c>
      <c r="CM32" s="25">
        <v>5.2435991471000003</v>
      </c>
      <c r="CN32" s="25">
        <v>4.6605766804000002</v>
      </c>
      <c r="CO32" s="25">
        <v>101.78627496110001</v>
      </c>
      <c r="CP32" s="25">
        <v>249.60032442799999</v>
      </c>
      <c r="CQ32" s="25">
        <v>13.009345635100001</v>
      </c>
      <c r="CR32" s="25">
        <v>0.60725281630000005</v>
      </c>
      <c r="CS32" s="25">
        <v>2.1003174721</v>
      </c>
      <c r="CT32" s="25">
        <v>12.7055467041</v>
      </c>
      <c r="CU32" s="25">
        <v>1816.12338002</v>
      </c>
      <c r="CV32" s="25">
        <v>0.21375632729999999</v>
      </c>
      <c r="CW32" s="25">
        <v>0.1175357009</v>
      </c>
      <c r="CX32" s="25">
        <v>0.50031341799999995</v>
      </c>
      <c r="CY32" s="25">
        <v>5.6975260399999998E-2</v>
      </c>
      <c r="CZ32" s="25">
        <v>0.2615656898</v>
      </c>
      <c r="DA32" s="25">
        <v>0.33036175559999997</v>
      </c>
      <c r="DB32" s="25">
        <v>6.7367334500000001E-2</v>
      </c>
      <c r="DC32" s="25">
        <v>0.86215082320000003</v>
      </c>
      <c r="DD32" s="25">
        <v>0.2236046464</v>
      </c>
      <c r="DE32" s="25">
        <v>1.9524710043</v>
      </c>
      <c r="DF32" s="25">
        <v>0.61158838820000005</v>
      </c>
      <c r="DG32" s="25">
        <v>2.9203042462000002</v>
      </c>
      <c r="DH32" s="25">
        <v>0.59178275020000004</v>
      </c>
      <c r="DI32" s="25">
        <v>5.0483937691999996</v>
      </c>
      <c r="DJ32" s="25">
        <v>1.2060203415999999</v>
      </c>
      <c r="DK32" s="25">
        <v>236.45475319709999</v>
      </c>
      <c r="DL32" s="25">
        <v>9.3029226800000003E-2</v>
      </c>
      <c r="DM32" s="25">
        <v>1.0284127676999999</v>
      </c>
      <c r="DN32" s="25">
        <v>1.8430454461000001</v>
      </c>
      <c r="DO32" s="25">
        <v>0.23817062150000001</v>
      </c>
      <c r="DP32" s="25">
        <v>0.15743684929999999</v>
      </c>
      <c r="DQ32" s="25">
        <v>1.5634710284</v>
      </c>
      <c r="DR32" s="25">
        <v>3.1406225928999998</v>
      </c>
      <c r="DS32" s="8"/>
      <c r="DT32" s="5"/>
      <c r="DU32" s="5"/>
      <c r="DV32" s="5"/>
      <c r="DW32" s="5"/>
      <c r="DX32" s="5"/>
      <c r="DY32" s="5"/>
      <c r="DZ32" s="5"/>
      <c r="EA32" s="5"/>
      <c r="EB32" s="5"/>
    </row>
    <row r="33" spans="1:132" customFormat="1" x14ac:dyDescent="0.25">
      <c r="A33" t="s">
        <v>159</v>
      </c>
      <c r="B33" t="s">
        <v>181</v>
      </c>
      <c r="C33" t="s">
        <v>61</v>
      </c>
      <c r="D33" s="38">
        <v>496.02807920684666</v>
      </c>
      <c r="E33" s="39">
        <v>5.7571997514522568</v>
      </c>
      <c r="F33" s="16">
        <v>8.0064094200000005E-2</v>
      </c>
      <c r="G33" s="17">
        <v>1.168766235789126E-2</v>
      </c>
      <c r="H33" s="16">
        <v>2.5131777800000001E-2</v>
      </c>
      <c r="I33" s="18">
        <v>2.9691695746251585E-2</v>
      </c>
      <c r="J33" s="19">
        <v>5.7927600400000001E-2</v>
      </c>
      <c r="K33" s="18">
        <v>2.9448630501186786E-2</v>
      </c>
      <c r="L33" s="20">
        <v>0.94293636842018902</v>
      </c>
      <c r="M33" s="21"/>
      <c r="N33" s="20">
        <v>0.98250556498347819</v>
      </c>
      <c r="O33" s="22">
        <v>12.489993298394175</v>
      </c>
      <c r="P33" s="22">
        <v>0.14597882452395569</v>
      </c>
      <c r="Q33" s="23">
        <v>5.7927600400000001E-2</v>
      </c>
      <c r="R33" s="22">
        <v>1.7058885E-3</v>
      </c>
      <c r="S33" s="24">
        <v>0.86949048186762401</v>
      </c>
      <c r="T33" s="8"/>
      <c r="U33" s="25">
        <v>496.50377255550001</v>
      </c>
      <c r="V33" s="25">
        <v>5.8029686802000002</v>
      </c>
      <c r="W33" s="25">
        <v>503.12173231520001</v>
      </c>
      <c r="X33" s="25">
        <v>14.9385375782</v>
      </c>
      <c r="Y33" s="25">
        <v>526.04618489569998</v>
      </c>
      <c r="Z33" s="25">
        <v>15.491339916499999</v>
      </c>
      <c r="AA33" s="61">
        <v>504.8603253613</v>
      </c>
      <c r="AB33" s="22">
        <v>29</v>
      </c>
      <c r="AC33" s="62" t="s">
        <v>62</v>
      </c>
      <c r="AD33" s="62" t="s">
        <v>63</v>
      </c>
      <c r="AE33" s="63">
        <v>1.9</v>
      </c>
      <c r="AF33" s="8">
        <v>3</v>
      </c>
      <c r="AG33" s="8" t="s">
        <v>182</v>
      </c>
      <c r="AH33" s="5">
        <v>2.1942858394</v>
      </c>
      <c r="AI33" s="5">
        <v>26963.203645784899</v>
      </c>
      <c r="AJ33" s="5">
        <v>1583.0775759835999</v>
      </c>
      <c r="AK33" s="5">
        <v>3607.5135504424002</v>
      </c>
      <c r="AL33" s="5">
        <v>165737.025008531</v>
      </c>
      <c r="AM33" s="59">
        <v>447461.07784767897</v>
      </c>
      <c r="AN33" s="59">
        <v>3206.2397382183999</v>
      </c>
      <c r="AO33" s="5">
        <v>5889.9779500862996</v>
      </c>
      <c r="AP33" s="25">
        <v>120.0568216663</v>
      </c>
      <c r="AQ33" s="25">
        <v>517.73245856610004</v>
      </c>
      <c r="AR33" s="25">
        <v>648928.94957284199</v>
      </c>
      <c r="AS33" s="25">
        <v>46645253.0048998</v>
      </c>
      <c r="AT33" s="25">
        <v>2620.8900982102</v>
      </c>
      <c r="AU33" s="25">
        <v>3.2866498612999999</v>
      </c>
      <c r="AV33" s="25">
        <v>8805.2159344969004</v>
      </c>
      <c r="AW33" s="25">
        <v>57.849276054000001</v>
      </c>
      <c r="AX33" s="25">
        <v>216.4411811242</v>
      </c>
      <c r="AY33" s="25">
        <v>509.65828870770002</v>
      </c>
      <c r="AZ33" s="25">
        <v>297.31459998769998</v>
      </c>
      <c r="BA33" s="25">
        <v>3217.0233677166002</v>
      </c>
      <c r="BB33" s="25">
        <v>7996.6332125081999</v>
      </c>
      <c r="BC33" s="25">
        <v>26793.6070812379</v>
      </c>
      <c r="BD33" s="25">
        <v>40677.343676644901</v>
      </c>
      <c r="BE33" s="25">
        <v>64831.329269058202</v>
      </c>
      <c r="BF33" s="25">
        <v>44385.583742025097</v>
      </c>
      <c r="BG33" s="25">
        <v>85034.840974806095</v>
      </c>
      <c r="BH33" s="25">
        <v>75929.744502419606</v>
      </c>
      <c r="BI33" s="25">
        <v>5070434.5958141601</v>
      </c>
      <c r="BJ33" s="25">
        <v>2244.4211437130002</v>
      </c>
      <c r="BK33" s="25">
        <v>-64.860090352100002</v>
      </c>
      <c r="BL33" s="8"/>
      <c r="BM33" s="8">
        <v>4</v>
      </c>
      <c r="BN33" s="8" t="s">
        <v>182</v>
      </c>
      <c r="BO33" s="25">
        <v>200.2889175233</v>
      </c>
      <c r="BP33" s="25">
        <v>3.7275879224000001</v>
      </c>
      <c r="BQ33" s="25" t="s">
        <v>183</v>
      </c>
      <c r="BR33" s="25">
        <v>780.01306274399997</v>
      </c>
      <c r="BS33" s="25">
        <v>498200</v>
      </c>
      <c r="BT33" s="25">
        <v>3.3749358971999999</v>
      </c>
      <c r="BU33" s="25">
        <v>3.3118538999999999E-3</v>
      </c>
      <c r="BV33" s="25">
        <v>8.481895261</v>
      </c>
      <c r="BW33" s="25">
        <v>4.3475191699999999E-2</v>
      </c>
      <c r="BX33" s="25">
        <v>0.9133244304</v>
      </c>
      <c r="BY33" s="25">
        <v>2.5256019253000002</v>
      </c>
      <c r="BZ33" s="25">
        <v>0.38947091709999998</v>
      </c>
      <c r="CA33" s="25">
        <v>15.476297093499999</v>
      </c>
      <c r="CB33" s="25">
        <v>5.2289753359000004</v>
      </c>
      <c r="CC33" s="25">
        <v>70.255006226800006</v>
      </c>
      <c r="CD33" s="25">
        <v>26.647401844299999</v>
      </c>
      <c r="CE33" s="25">
        <v>129.91065383220001</v>
      </c>
      <c r="CF33" s="25">
        <v>27.3633920334</v>
      </c>
      <c r="CG33" s="25">
        <v>250.21467395330001</v>
      </c>
      <c r="CH33" s="25">
        <v>49.146053805299999</v>
      </c>
      <c r="CI33" s="25">
        <v>11150.981463095401</v>
      </c>
      <c r="CJ33" s="25">
        <v>1.4313186387000001</v>
      </c>
      <c r="CK33" s="29" t="s">
        <v>184</v>
      </c>
      <c r="CL33" s="25">
        <v>78.180643796200002</v>
      </c>
      <c r="CM33" s="25">
        <v>4.9779628611</v>
      </c>
      <c r="CN33" s="25">
        <v>4.7128607649000003</v>
      </c>
      <c r="CO33" s="25">
        <v>105.88822189690001</v>
      </c>
      <c r="CP33" s="25">
        <v>245.1562969069</v>
      </c>
      <c r="CQ33" s="25">
        <v>9.7904684639999999</v>
      </c>
      <c r="CR33" s="25">
        <v>0.38033776920000001</v>
      </c>
      <c r="CS33" s="25">
        <v>1.4548400581000001</v>
      </c>
      <c r="CT33" s="25">
        <v>12.003289004199999</v>
      </c>
      <c r="CU33" s="25">
        <v>1495.4838937489999</v>
      </c>
      <c r="CV33" s="25">
        <v>0.15841301229999999</v>
      </c>
      <c r="CW33" s="25">
        <v>2.3474036999999999E-3</v>
      </c>
      <c r="CX33" s="25">
        <v>0.2486407333</v>
      </c>
      <c r="CY33" s="25">
        <v>7.4510944000000003E-3</v>
      </c>
      <c r="CZ33" s="25">
        <v>0.14607530660000001</v>
      </c>
      <c r="DA33" s="25">
        <v>0.2253879345</v>
      </c>
      <c r="DB33" s="25">
        <v>5.6761106200000001E-2</v>
      </c>
      <c r="DC33" s="25">
        <v>0.62115642280000005</v>
      </c>
      <c r="DD33" s="25">
        <v>0.16857266700000001</v>
      </c>
      <c r="DE33" s="25">
        <v>1.534180163</v>
      </c>
      <c r="DF33" s="25">
        <v>0.55416170769999995</v>
      </c>
      <c r="DG33" s="25">
        <v>2.9048563017000002</v>
      </c>
      <c r="DH33" s="25">
        <v>0.48319266379999998</v>
      </c>
      <c r="DI33" s="25">
        <v>4.5239775474000004</v>
      </c>
      <c r="DJ33" s="25">
        <v>1.0673975517000001</v>
      </c>
      <c r="DK33" s="25">
        <v>211.96393307869999</v>
      </c>
      <c r="DL33" s="25">
        <v>7.3462049700000004E-2</v>
      </c>
      <c r="DM33" s="25">
        <v>0.56393406749999997</v>
      </c>
      <c r="DN33" s="25">
        <v>1.6634293996</v>
      </c>
      <c r="DO33" s="25">
        <v>0.17166703019999999</v>
      </c>
      <c r="DP33" s="25">
        <v>0.12490367989999999</v>
      </c>
      <c r="DQ33" s="25">
        <v>1.5023257353999999</v>
      </c>
      <c r="DR33" s="25">
        <v>2.9280853952000001</v>
      </c>
      <c r="DS33" s="8"/>
      <c r="DT33" s="5"/>
      <c r="DU33" s="5"/>
      <c r="DV33" s="5"/>
      <c r="DW33" s="5"/>
      <c r="DX33" s="5"/>
      <c r="DY33" s="5"/>
      <c r="DZ33" s="5"/>
      <c r="EA33" s="5"/>
      <c r="EB33" s="5"/>
    </row>
    <row r="34" spans="1:132" customFormat="1" x14ac:dyDescent="0.25">
      <c r="A34" t="s">
        <v>159</v>
      </c>
      <c r="B34" t="s">
        <v>194</v>
      </c>
      <c r="C34" t="s">
        <v>61</v>
      </c>
      <c r="D34" s="38">
        <v>498.75857250284571</v>
      </c>
      <c r="E34" s="39">
        <v>5.6413645503574879</v>
      </c>
      <c r="F34" s="16">
        <v>8.0997612400000002E-2</v>
      </c>
      <c r="G34" s="17">
        <v>1.1385857837952764E-2</v>
      </c>
      <c r="H34" s="16">
        <v>2.2758208700000001E-2</v>
      </c>
      <c r="I34" s="18">
        <v>2.9357855392195254E-2</v>
      </c>
      <c r="J34" s="19">
        <v>6.2765223999999994E-2</v>
      </c>
      <c r="K34" s="18">
        <v>2.6689453064008824E-2</v>
      </c>
      <c r="L34" s="20">
        <v>0.71318956700127212</v>
      </c>
      <c r="M34" s="21"/>
      <c r="N34" s="20">
        <v>0.91838370300826333</v>
      </c>
      <c r="O34" s="22">
        <v>12.346042931013606</v>
      </c>
      <c r="P34" s="22">
        <v>0.14057028967378257</v>
      </c>
      <c r="Q34" s="23">
        <v>6.2765223999999994E-2</v>
      </c>
      <c r="R34" s="22">
        <v>1.6751695E-3</v>
      </c>
      <c r="S34" s="24">
        <v>0.86989642556481295</v>
      </c>
      <c r="T34" s="8"/>
      <c r="U34" s="25">
        <v>502.07309681850001</v>
      </c>
      <c r="V34" s="25">
        <v>5.7165328781999998</v>
      </c>
      <c r="W34" s="25">
        <v>456.13488547669999</v>
      </c>
      <c r="X34" s="25">
        <v>13.391142954999999</v>
      </c>
      <c r="Y34" s="25">
        <v>699.33520564519995</v>
      </c>
      <c r="Z34" s="25">
        <v>18.6648739874</v>
      </c>
      <c r="AA34" s="61">
        <v>543.08299555960002</v>
      </c>
      <c r="AB34" s="22">
        <v>29</v>
      </c>
      <c r="AC34" s="62" t="s">
        <v>62</v>
      </c>
      <c r="AD34" s="62" t="s">
        <v>63</v>
      </c>
      <c r="AE34" s="63">
        <v>1.9</v>
      </c>
      <c r="AF34" s="8">
        <v>3</v>
      </c>
      <c r="AG34" s="8" t="s">
        <v>195</v>
      </c>
      <c r="AH34" s="5">
        <v>24.2009961567</v>
      </c>
      <c r="AI34" s="5">
        <v>42302.416036630697</v>
      </c>
      <c r="AJ34" s="5">
        <v>2690.4618068263999</v>
      </c>
      <c r="AK34" s="5">
        <v>8981.1511226797993</v>
      </c>
      <c r="AL34" s="5">
        <v>448118.874823583</v>
      </c>
      <c r="AM34" s="59">
        <v>680758.64831004897</v>
      </c>
      <c r="AN34" s="59">
        <v>4856.5567633997998</v>
      </c>
      <c r="AO34" s="5">
        <v>8036.3556039662999</v>
      </c>
      <c r="AP34" s="25">
        <v>144.4984790856</v>
      </c>
      <c r="AQ34" s="25">
        <v>1558.8467658318</v>
      </c>
      <c r="AR34" s="25">
        <v>1695621.9188928001</v>
      </c>
      <c r="AS34" s="25">
        <v>45183940.747158997</v>
      </c>
      <c r="AT34" s="25">
        <v>6036.2715550319999</v>
      </c>
      <c r="AU34" s="25">
        <v>264.04089370819997</v>
      </c>
      <c r="AV34" s="25">
        <v>11948.381795928201</v>
      </c>
      <c r="AW34" s="25">
        <v>552.05807655900003</v>
      </c>
      <c r="AX34" s="25">
        <v>1395.2034791040001</v>
      </c>
      <c r="AY34" s="25">
        <v>1812.1856119399999</v>
      </c>
      <c r="AZ34" s="25">
        <v>1353.5920999877001</v>
      </c>
      <c r="BA34" s="25">
        <v>10489.908089938799</v>
      </c>
      <c r="BB34" s="25">
        <v>24814.240409477901</v>
      </c>
      <c r="BC34" s="25">
        <v>74787.597333763202</v>
      </c>
      <c r="BD34" s="25">
        <v>107853.002527655</v>
      </c>
      <c r="BE34" s="25">
        <v>162914.23125138099</v>
      </c>
      <c r="BF34" s="25">
        <v>104109.27088849001</v>
      </c>
      <c r="BG34" s="25">
        <v>189893.41236369501</v>
      </c>
      <c r="BH34" s="25">
        <v>160342.49292413701</v>
      </c>
      <c r="BI34" s="25">
        <v>4798942.9118115697</v>
      </c>
      <c r="BJ34" s="25">
        <v>1858.6226312094</v>
      </c>
      <c r="BK34" s="25">
        <v>90.700281426800004</v>
      </c>
      <c r="BL34" s="8"/>
      <c r="BM34" s="8">
        <v>4</v>
      </c>
      <c r="BN34" s="8" t="s">
        <v>195</v>
      </c>
      <c r="BO34" s="25">
        <v>282.11457114429999</v>
      </c>
      <c r="BP34" s="25">
        <v>4.6315622850000002</v>
      </c>
      <c r="BQ34" s="25" t="s">
        <v>196</v>
      </c>
      <c r="BR34" s="25">
        <v>2104.0547787011001</v>
      </c>
      <c r="BS34" s="25">
        <v>498200</v>
      </c>
      <c r="BT34" s="25">
        <v>8.0243319992999993</v>
      </c>
      <c r="BU34" s="25">
        <v>0.27467073390000002</v>
      </c>
      <c r="BV34" s="25">
        <v>11.881889354</v>
      </c>
      <c r="BW34" s="25">
        <v>0.4269327839</v>
      </c>
      <c r="BX34" s="25">
        <v>6.0583242414000003</v>
      </c>
      <c r="BY34" s="25">
        <v>9.2409562141000006</v>
      </c>
      <c r="BZ34" s="25">
        <v>1.8246251260999999</v>
      </c>
      <c r="CA34" s="25">
        <v>51.929028204700003</v>
      </c>
      <c r="CB34" s="25">
        <v>16.696856267200001</v>
      </c>
      <c r="CC34" s="25">
        <v>201.78951898259999</v>
      </c>
      <c r="CD34" s="25">
        <v>72.703629715100007</v>
      </c>
      <c r="CE34" s="25">
        <v>335.92248386889997</v>
      </c>
      <c r="CF34" s="25">
        <v>66.044436335900002</v>
      </c>
      <c r="CG34" s="25">
        <v>574.96741860350005</v>
      </c>
      <c r="CH34" s="25">
        <v>106.79266832250001</v>
      </c>
      <c r="CI34" s="25">
        <v>10860.256843286101</v>
      </c>
      <c r="CJ34" s="25">
        <v>1.2196879615</v>
      </c>
      <c r="CK34" s="29" t="s">
        <v>197</v>
      </c>
      <c r="CL34" s="25">
        <v>126.21623114339999</v>
      </c>
      <c r="CM34" s="25">
        <v>8.7055760683999992</v>
      </c>
      <c r="CN34" s="25">
        <v>12.112489571999999</v>
      </c>
      <c r="CO34" s="25">
        <v>295.56035922159998</v>
      </c>
      <c r="CP34" s="25">
        <v>385.04004229520001</v>
      </c>
      <c r="CQ34" s="25">
        <v>12.330361145099999</v>
      </c>
      <c r="CR34" s="25">
        <v>0.50768936170000001</v>
      </c>
      <c r="CS34" s="25">
        <v>1.7998270705999999</v>
      </c>
      <c r="CT34" s="25">
        <v>38.187919825500003</v>
      </c>
      <c r="CU34" s="25">
        <v>1637.4964617092</v>
      </c>
      <c r="CV34" s="25">
        <v>0.4663466262</v>
      </c>
      <c r="CW34" s="25">
        <v>3.6935444900000003E-2</v>
      </c>
      <c r="CX34" s="25">
        <v>0.35579036069999997</v>
      </c>
      <c r="CY34" s="25">
        <v>3.5210796699999998E-2</v>
      </c>
      <c r="CZ34" s="25">
        <v>0.47833390380000002</v>
      </c>
      <c r="DA34" s="25">
        <v>0.53748564850000002</v>
      </c>
      <c r="DB34" s="25">
        <v>0.15815367</v>
      </c>
      <c r="DC34" s="25">
        <v>1.7537981029</v>
      </c>
      <c r="DD34" s="25">
        <v>0.42811548900000002</v>
      </c>
      <c r="DE34" s="25">
        <v>4.3950932287000004</v>
      </c>
      <c r="DF34" s="25">
        <v>1.5785704309999999</v>
      </c>
      <c r="DG34" s="25">
        <v>7.8352061627999996</v>
      </c>
      <c r="DH34" s="25">
        <v>1.2149584363999999</v>
      </c>
      <c r="DI34" s="25">
        <v>11.299627856500001</v>
      </c>
      <c r="DJ34" s="25">
        <v>2.4131482004000002</v>
      </c>
      <c r="DK34" s="25">
        <v>211.9659419541</v>
      </c>
      <c r="DL34" s="25">
        <v>8.40419216E-2</v>
      </c>
      <c r="DM34" s="25">
        <v>0.68920970130000003</v>
      </c>
      <c r="DN34" s="25">
        <v>2.8303372672</v>
      </c>
      <c r="DO34" s="25">
        <v>0.28086528550000001</v>
      </c>
      <c r="DP34" s="25">
        <v>0.29463580779999998</v>
      </c>
      <c r="DQ34" s="25">
        <v>7.3645404925999998</v>
      </c>
      <c r="DR34" s="25">
        <v>6.5440739419999998</v>
      </c>
      <c r="DS34" s="8"/>
      <c r="DT34" s="5"/>
      <c r="DU34" s="5"/>
      <c r="DV34" s="5"/>
      <c r="DW34" s="5"/>
      <c r="DX34" s="5"/>
      <c r="DY34" s="5"/>
      <c r="DZ34" s="5"/>
      <c r="EA34" s="5"/>
      <c r="EB34" s="5"/>
    </row>
    <row r="35" spans="1:132" customFormat="1" x14ac:dyDescent="0.25">
      <c r="A35" t="s">
        <v>159</v>
      </c>
      <c r="B35" t="s">
        <v>202</v>
      </c>
      <c r="C35" t="s">
        <v>61</v>
      </c>
      <c r="D35" s="38">
        <v>499.17950474620619</v>
      </c>
      <c r="E35" s="39">
        <v>6.0491195185995545</v>
      </c>
      <c r="F35" s="16">
        <v>8.0603892999999996E-2</v>
      </c>
      <c r="G35" s="17">
        <v>1.217332269546832E-2</v>
      </c>
      <c r="H35" s="16">
        <v>2.4979142499999999E-2</v>
      </c>
      <c r="I35" s="18">
        <v>3.1820840126917889E-2</v>
      </c>
      <c r="J35" s="19">
        <v>5.8122059199999999E-2</v>
      </c>
      <c r="K35" s="18">
        <v>3.2957010236141115E-2</v>
      </c>
      <c r="L35" s="20">
        <v>0.9358643609539431</v>
      </c>
      <c r="M35" s="21"/>
      <c r="N35" s="20">
        <v>0.96984422965632444</v>
      </c>
      <c r="O35" s="22">
        <v>12.406348661100029</v>
      </c>
      <c r="P35" s="22">
        <v>0.15102648572406199</v>
      </c>
      <c r="Q35" s="23">
        <v>5.8122059199999999E-2</v>
      </c>
      <c r="R35" s="22">
        <v>1.9155292999999999E-3</v>
      </c>
      <c r="S35" s="24">
        <v>0.86972518500105545</v>
      </c>
      <c r="T35" s="8"/>
      <c r="U35" s="25">
        <v>499.72477301240002</v>
      </c>
      <c r="V35" s="25">
        <v>6.0833110202</v>
      </c>
      <c r="W35" s="25">
        <v>500.10346086750002</v>
      </c>
      <c r="X35" s="25">
        <v>15.913712865700001</v>
      </c>
      <c r="Y35" s="25">
        <v>533.38873192840003</v>
      </c>
      <c r="Z35" s="25">
        <v>17.578898236000001</v>
      </c>
      <c r="AA35" s="61">
        <v>514.70070087759996</v>
      </c>
      <c r="AB35" s="22">
        <v>29</v>
      </c>
      <c r="AC35" s="62" t="s">
        <v>62</v>
      </c>
      <c r="AD35" s="62" t="s">
        <v>63</v>
      </c>
      <c r="AE35" s="63">
        <v>1.9</v>
      </c>
      <c r="AF35" s="8">
        <v>3</v>
      </c>
      <c r="AG35" s="8" t="s">
        <v>203</v>
      </c>
      <c r="AH35" s="5">
        <v>-3.7119664183999999</v>
      </c>
      <c r="AI35" s="5">
        <v>21344.494117063899</v>
      </c>
      <c r="AJ35" s="5">
        <v>1257.3856650216001</v>
      </c>
      <c r="AK35" s="5">
        <v>2636.6986822982999</v>
      </c>
      <c r="AL35" s="5">
        <v>121875.865210551</v>
      </c>
      <c r="AM35" s="59">
        <v>352063.68552444701</v>
      </c>
      <c r="AN35" s="59">
        <v>2485.8777180164002</v>
      </c>
      <c r="AO35" s="5">
        <v>6304.1905939343997</v>
      </c>
      <c r="AP35" s="25">
        <v>200.86621560570001</v>
      </c>
      <c r="AQ35" s="25">
        <v>460.49690962400001</v>
      </c>
      <c r="AR35" s="25">
        <v>565902.35250213498</v>
      </c>
      <c r="AS35" s="25">
        <v>47066984.873586603</v>
      </c>
      <c r="AT35" s="25">
        <v>2570.3788860889999</v>
      </c>
      <c r="AU35" s="25">
        <v>1.2664478411</v>
      </c>
      <c r="AV35" s="25">
        <v>4358.5755304565</v>
      </c>
      <c r="AW35" s="25">
        <v>49.7685689833</v>
      </c>
      <c r="AX35" s="25">
        <v>186.1365346595</v>
      </c>
      <c r="AY35" s="25">
        <v>469.25232911170002</v>
      </c>
      <c r="AZ35" s="25">
        <v>120.53965049280001</v>
      </c>
      <c r="BA35" s="25">
        <v>2944.2428626660999</v>
      </c>
      <c r="BB35" s="25">
        <v>7370.0118993769001</v>
      </c>
      <c r="BC35" s="25">
        <v>24622.607182248001</v>
      </c>
      <c r="BD35" s="25">
        <v>35976.569232200403</v>
      </c>
      <c r="BE35" s="25">
        <v>55962.869976128997</v>
      </c>
      <c r="BF35" s="25">
        <v>37364.499903641299</v>
      </c>
      <c r="BG35" s="25">
        <v>69201.526732381899</v>
      </c>
      <c r="BH35" s="25">
        <v>60685.601371106502</v>
      </c>
      <c r="BI35" s="25">
        <v>4993251.6181611</v>
      </c>
      <c r="BJ35" s="25">
        <v>2152.5617559579</v>
      </c>
      <c r="BK35" s="25">
        <v>34.326768143499997</v>
      </c>
      <c r="BL35" s="8"/>
      <c r="BM35" s="8">
        <v>4</v>
      </c>
      <c r="BN35" s="8" t="s">
        <v>203</v>
      </c>
      <c r="BO35" s="25">
        <v>212.52901036310001</v>
      </c>
      <c r="BP35" s="25">
        <v>6.1823636415000003</v>
      </c>
      <c r="BQ35" s="25" t="s">
        <v>204</v>
      </c>
      <c r="BR35" s="25">
        <v>674.17733243580005</v>
      </c>
      <c r="BS35" s="25">
        <v>498200</v>
      </c>
      <c r="BT35" s="25">
        <v>3.2799564852</v>
      </c>
      <c r="BU35" s="25">
        <v>1.2644925E-3</v>
      </c>
      <c r="BV35" s="25">
        <v>4.1597951168999998</v>
      </c>
      <c r="BW35" s="25">
        <v>3.7054115399999997E-2</v>
      </c>
      <c r="BX35" s="25">
        <v>0.7780673682</v>
      </c>
      <c r="BY35" s="25">
        <v>2.3033284388999999</v>
      </c>
      <c r="BZ35" s="25">
        <v>0.15639211989999999</v>
      </c>
      <c r="CA35" s="25">
        <v>14.0273424798</v>
      </c>
      <c r="CB35" s="25">
        <v>4.7723203300000003</v>
      </c>
      <c r="CC35" s="25">
        <v>63.928552772400003</v>
      </c>
      <c r="CD35" s="25">
        <v>23.3345703279</v>
      </c>
      <c r="CE35" s="25">
        <v>111.0198810158</v>
      </c>
      <c r="CF35" s="25">
        <v>22.802946962699998</v>
      </c>
      <c r="CG35" s="25">
        <v>201.5571519133</v>
      </c>
      <c r="CH35" s="25">
        <v>38.876923163299999</v>
      </c>
      <c r="CI35" s="25">
        <v>10869.7948046369</v>
      </c>
      <c r="CJ35" s="25">
        <v>1.3586892494</v>
      </c>
      <c r="CK35" s="29" t="s">
        <v>205</v>
      </c>
      <c r="CL35" s="25">
        <v>61.239481624699998</v>
      </c>
      <c r="CM35" s="25">
        <v>3.9119981795999998</v>
      </c>
      <c r="CN35" s="25">
        <v>3.4163559079999999</v>
      </c>
      <c r="CO35" s="25">
        <v>77.220387715800001</v>
      </c>
      <c r="CP35" s="25">
        <v>191.25876252699999</v>
      </c>
      <c r="CQ35" s="25">
        <v>9.9026435648</v>
      </c>
      <c r="CR35" s="25">
        <v>0.49459381050000001</v>
      </c>
      <c r="CS35" s="25">
        <v>1.3263317299999999</v>
      </c>
      <c r="CT35" s="25">
        <v>10.6244832413</v>
      </c>
      <c r="CU35" s="25">
        <v>1495.4838938327</v>
      </c>
      <c r="CV35" s="25">
        <v>0.16630813459999999</v>
      </c>
      <c r="CW35" s="25">
        <v>1.2680089E-3</v>
      </c>
      <c r="CX35" s="25">
        <v>0.15492342379999999</v>
      </c>
      <c r="CY35" s="25">
        <v>7.6062839E-3</v>
      </c>
      <c r="CZ35" s="25">
        <v>0.12306263889999999</v>
      </c>
      <c r="DA35" s="25">
        <v>0.2153931671</v>
      </c>
      <c r="DB35" s="25">
        <v>3.1788443399999998E-2</v>
      </c>
      <c r="DC35" s="25">
        <v>0.71356403390000001</v>
      </c>
      <c r="DD35" s="25">
        <v>0.1520747573</v>
      </c>
      <c r="DE35" s="25">
        <v>1.3629234086999999</v>
      </c>
      <c r="DF35" s="25">
        <v>0.45909186470000002</v>
      </c>
      <c r="DG35" s="25">
        <v>2.5873605259999999</v>
      </c>
      <c r="DH35" s="25">
        <v>0.43987150990000001</v>
      </c>
      <c r="DI35" s="25">
        <v>3.6873619335000001</v>
      </c>
      <c r="DJ35" s="25">
        <v>0.82364808960000002</v>
      </c>
      <c r="DK35" s="25">
        <v>204.7076177353</v>
      </c>
      <c r="DL35" s="25">
        <v>7.0402595200000001E-2</v>
      </c>
      <c r="DM35" s="25">
        <v>0.67378401750000005</v>
      </c>
      <c r="DN35" s="25">
        <v>1.3306002475000001</v>
      </c>
      <c r="DO35" s="25">
        <v>0.1461518678</v>
      </c>
      <c r="DP35" s="25">
        <v>9.8461420300000005E-2</v>
      </c>
      <c r="DQ35" s="25">
        <v>1.1103861287000001</v>
      </c>
      <c r="DR35" s="25">
        <v>2.3085664552999998</v>
      </c>
      <c r="DS35" s="8"/>
      <c r="DT35" s="5"/>
      <c r="DU35" s="5"/>
      <c r="DV35" s="5"/>
      <c r="DW35" s="5"/>
      <c r="DX35" s="5"/>
      <c r="DY35" s="5"/>
      <c r="DZ35" s="5"/>
      <c r="EA35" s="5"/>
      <c r="EB35" s="5"/>
    </row>
    <row r="36" spans="1:132" customFormat="1" x14ac:dyDescent="0.25">
      <c r="A36" t="s">
        <v>159</v>
      </c>
      <c r="B36" t="s">
        <v>170</v>
      </c>
      <c r="C36" t="s">
        <v>61</v>
      </c>
      <c r="D36" s="38">
        <v>503.83257622119987</v>
      </c>
      <c r="E36" s="39">
        <v>6.5498899111414444</v>
      </c>
      <c r="F36" s="16">
        <v>8.1269473999999994E-2</v>
      </c>
      <c r="G36" s="17">
        <v>1.3028639757161465E-2</v>
      </c>
      <c r="H36" s="16">
        <v>2.62909978E-2</v>
      </c>
      <c r="I36" s="18">
        <v>3.1674267608055563E-2</v>
      </c>
      <c r="J36" s="19">
        <v>5.7089474299999998E-2</v>
      </c>
      <c r="K36" s="18">
        <v>3.840362390585194E-2</v>
      </c>
      <c r="L36" s="20">
        <v>1.0198888960102832</v>
      </c>
      <c r="M36" s="21"/>
      <c r="N36" s="20">
        <v>0.98628435854992258</v>
      </c>
      <c r="O36" s="22">
        <v>12.304743106864455</v>
      </c>
      <c r="P36" s="22">
        <v>0.16031406524375272</v>
      </c>
      <c r="Q36" s="23">
        <v>5.7089474299999998E-2</v>
      </c>
      <c r="R36" s="22">
        <v>2.1924427E-3</v>
      </c>
      <c r="S36" s="24">
        <v>0.87001469227687944</v>
      </c>
      <c r="T36" s="8"/>
      <c r="U36" s="25">
        <v>503.69410575979998</v>
      </c>
      <c r="V36" s="25">
        <v>6.5624489033</v>
      </c>
      <c r="W36" s="25">
        <v>526.02996650969999</v>
      </c>
      <c r="X36" s="25">
        <v>16.6616137679</v>
      </c>
      <c r="Y36" s="25">
        <v>494.0073160833</v>
      </c>
      <c r="Z36" s="25">
        <v>18.9716714385</v>
      </c>
      <c r="AA36" s="61">
        <v>510.83906162919999</v>
      </c>
      <c r="AB36" s="22">
        <v>29</v>
      </c>
      <c r="AC36" s="62" t="s">
        <v>62</v>
      </c>
      <c r="AD36" s="62" t="s">
        <v>63</v>
      </c>
      <c r="AE36" s="63">
        <v>1.9</v>
      </c>
      <c r="AF36" s="8">
        <v>3</v>
      </c>
      <c r="AG36" s="8" t="s">
        <v>171</v>
      </c>
      <c r="AH36" s="5">
        <v>11.4793862613</v>
      </c>
      <c r="AI36" s="5">
        <v>21657.0380930828</v>
      </c>
      <c r="AJ36" s="5">
        <v>1253.2517841132001</v>
      </c>
      <c r="AK36" s="5">
        <v>3651.0513981284998</v>
      </c>
      <c r="AL36" s="5">
        <v>163078.703432496</v>
      </c>
      <c r="AM36" s="59">
        <v>360206.41760778002</v>
      </c>
      <c r="AN36" s="59">
        <v>2524.1783725065002</v>
      </c>
      <c r="AO36" s="5">
        <v>7180.8471387507998</v>
      </c>
      <c r="AP36" s="25">
        <v>234.07355146430001</v>
      </c>
      <c r="AQ36" s="25">
        <v>971.52317035789997</v>
      </c>
      <c r="AR36" s="25">
        <v>903297.11280516605</v>
      </c>
      <c r="AS36" s="25">
        <v>50227793.070619501</v>
      </c>
      <c r="AT36" s="25">
        <v>2569.1194795234001</v>
      </c>
      <c r="AU36" s="25">
        <v>57.579856931999998</v>
      </c>
      <c r="AV36" s="25">
        <v>9349.7138890423994</v>
      </c>
      <c r="AW36" s="25">
        <v>129.8207154479</v>
      </c>
      <c r="AX36" s="25">
        <v>402.05278465949999</v>
      </c>
      <c r="AY36" s="25">
        <v>735.68727860670003</v>
      </c>
      <c r="AZ36" s="25">
        <v>784.08834998769998</v>
      </c>
      <c r="BA36" s="25">
        <v>4931.0018399388</v>
      </c>
      <c r="BB36" s="25">
        <v>12004.6566594779</v>
      </c>
      <c r="BC36" s="25">
        <v>37788.078167096501</v>
      </c>
      <c r="BD36" s="25">
        <v>55515.141277654999</v>
      </c>
      <c r="BE36" s="25">
        <v>88927.4926402704</v>
      </c>
      <c r="BF36" s="25">
        <v>59756.348388489801</v>
      </c>
      <c r="BG36" s="25">
        <v>113605.89875258401</v>
      </c>
      <c r="BH36" s="25">
        <v>98298.258340803499</v>
      </c>
      <c r="BI36" s="25">
        <v>5040106.7662931802</v>
      </c>
      <c r="BJ36" s="25">
        <v>2103.6676488150001</v>
      </c>
      <c r="BK36" s="25">
        <v>-87.725426974000001</v>
      </c>
      <c r="BL36" s="8"/>
      <c r="BM36" s="8">
        <v>4</v>
      </c>
      <c r="BN36" s="8" t="s">
        <v>171</v>
      </c>
      <c r="BO36" s="25">
        <v>226.891982547</v>
      </c>
      <c r="BP36" s="25">
        <v>6.7520209905000002</v>
      </c>
      <c r="BQ36" s="25" t="s">
        <v>172</v>
      </c>
      <c r="BR36" s="25">
        <v>1008.451848669</v>
      </c>
      <c r="BS36" s="25">
        <v>498200</v>
      </c>
      <c r="BT36" s="25">
        <v>3.0719058563999999</v>
      </c>
      <c r="BU36" s="25">
        <v>5.3867806800000001E-2</v>
      </c>
      <c r="BV36" s="25">
        <v>8.3605703702999996</v>
      </c>
      <c r="BW36" s="25">
        <v>9.0555735100000007E-2</v>
      </c>
      <c r="BX36" s="25">
        <v>1.5744883893999999</v>
      </c>
      <c r="BY36" s="25">
        <v>3.3829371439</v>
      </c>
      <c r="BZ36" s="25">
        <v>0.9529744403</v>
      </c>
      <c r="CA36" s="25">
        <v>22.006372296599999</v>
      </c>
      <c r="CB36" s="25">
        <v>7.2812009561000002</v>
      </c>
      <c r="CC36" s="25">
        <v>91.894119265499995</v>
      </c>
      <c r="CD36" s="25">
        <v>33.724377168399997</v>
      </c>
      <c r="CE36" s="25">
        <v>165.2226833901</v>
      </c>
      <c r="CF36" s="25">
        <v>34.153008448599998</v>
      </c>
      <c r="CG36" s="25">
        <v>309.86804630180001</v>
      </c>
      <c r="CH36" s="25">
        <v>58.969260913500001</v>
      </c>
      <c r="CI36" s="25">
        <v>10300.4266770881</v>
      </c>
      <c r="CJ36" s="25">
        <v>1.2465196624999999</v>
      </c>
      <c r="CK36" s="29" t="s">
        <v>173</v>
      </c>
      <c r="CL36" s="25">
        <v>58.3231078727</v>
      </c>
      <c r="CM36" s="25">
        <v>3.6596914263000002</v>
      </c>
      <c r="CN36" s="25">
        <v>4.4392978906999998</v>
      </c>
      <c r="CO36" s="25">
        <v>96.958004311400003</v>
      </c>
      <c r="CP36" s="25">
        <v>183.4170072958</v>
      </c>
      <c r="CQ36" s="25">
        <v>10.5600678399</v>
      </c>
      <c r="CR36" s="25">
        <v>0.58456386000000005</v>
      </c>
      <c r="CS36" s="25">
        <v>1.6313569510999999</v>
      </c>
      <c r="CT36" s="25">
        <v>17.4965119419</v>
      </c>
      <c r="CU36" s="25">
        <v>1630.8113968729999</v>
      </c>
      <c r="CV36" s="25">
        <v>0.18121764470000001</v>
      </c>
      <c r="CW36" s="25">
        <v>1.2936861900000001E-2</v>
      </c>
      <c r="CX36" s="25">
        <v>0.26277942110000002</v>
      </c>
      <c r="CY36" s="25">
        <v>1.61635384E-2</v>
      </c>
      <c r="CZ36" s="25">
        <v>0.1774436851</v>
      </c>
      <c r="DA36" s="25">
        <v>0.36573106399999999</v>
      </c>
      <c r="DB36" s="25">
        <v>0.1076171095</v>
      </c>
      <c r="DC36" s="25">
        <v>1.0708111275000001</v>
      </c>
      <c r="DD36" s="25">
        <v>0.2287011571</v>
      </c>
      <c r="DE36" s="25">
        <v>2.1253707213999999</v>
      </c>
      <c r="DF36" s="25">
        <v>0.667684834</v>
      </c>
      <c r="DG36" s="25">
        <v>3.6852340800999999</v>
      </c>
      <c r="DH36" s="25">
        <v>0.65246920310000001</v>
      </c>
      <c r="DI36" s="25">
        <v>6.1159481096999997</v>
      </c>
      <c r="DJ36" s="25">
        <v>1.2944497770000001</v>
      </c>
      <c r="DK36" s="25">
        <v>209.96486938629999</v>
      </c>
      <c r="DL36" s="25">
        <v>7.9339959200000004E-2</v>
      </c>
      <c r="DM36" s="25">
        <v>0.52583570909999999</v>
      </c>
      <c r="DN36" s="25">
        <v>1.2861754337</v>
      </c>
      <c r="DO36" s="25">
        <v>0.15374660109999999</v>
      </c>
      <c r="DP36" s="25">
        <v>0.12727618630000001</v>
      </c>
      <c r="DQ36" s="25">
        <v>1.4731707440999999</v>
      </c>
      <c r="DR36" s="25">
        <v>2.3200610232000001</v>
      </c>
      <c r="DS36" s="8"/>
      <c r="DT36" s="5"/>
      <c r="DU36" s="5"/>
      <c r="DV36" s="5"/>
      <c r="DW36" s="5"/>
      <c r="DX36" s="5"/>
      <c r="DY36" s="5"/>
      <c r="DZ36" s="5"/>
      <c r="EA36" s="5"/>
      <c r="EB36" s="5"/>
    </row>
    <row r="37" spans="1:132" customFormat="1" x14ac:dyDescent="0.25">
      <c r="D37" s="14"/>
      <c r="E37" s="15"/>
      <c r="F37" s="16"/>
      <c r="G37" s="17"/>
      <c r="H37" s="16"/>
      <c r="I37" s="18"/>
      <c r="J37" s="19"/>
      <c r="K37" s="18"/>
      <c r="L37" s="20"/>
      <c r="M37" s="21"/>
      <c r="N37" s="20"/>
      <c r="O37" s="22"/>
      <c r="P37" s="22"/>
      <c r="Q37" s="23"/>
      <c r="R37" s="22"/>
      <c r="S37" s="24"/>
      <c r="T37" s="8"/>
      <c r="U37" s="25"/>
      <c r="V37" s="25"/>
      <c r="W37" s="25"/>
      <c r="X37" s="25"/>
      <c r="Y37" s="25"/>
      <c r="Z37" s="25"/>
      <c r="AA37" s="61"/>
      <c r="AB37" s="22"/>
      <c r="AC37" s="62"/>
      <c r="AD37" s="62"/>
      <c r="AE37" s="63"/>
      <c r="AF37" s="8"/>
      <c r="AG37" s="8"/>
      <c r="AH37" s="5"/>
      <c r="AI37" s="5"/>
      <c r="AJ37" s="5"/>
      <c r="AK37" s="5"/>
      <c r="AL37" s="5"/>
      <c r="AM37" s="59"/>
      <c r="AN37" s="59"/>
      <c r="AO37" s="5"/>
      <c r="AP37" s="25"/>
      <c r="AQ37" s="25"/>
      <c r="AR37" s="25"/>
      <c r="AS37" s="25"/>
      <c r="AT37" s="25"/>
      <c r="AU37" s="25"/>
      <c r="AV37" s="25"/>
      <c r="AW37" s="25"/>
      <c r="AX37" s="25"/>
      <c r="AY37" s="25"/>
      <c r="AZ37" s="25"/>
      <c r="BA37" s="25"/>
      <c r="BB37" s="25"/>
      <c r="BC37" s="25"/>
      <c r="BD37" s="25"/>
      <c r="BE37" s="25"/>
      <c r="BF37" s="25"/>
      <c r="BG37" s="25"/>
      <c r="BH37" s="25"/>
      <c r="BI37" s="25"/>
      <c r="BJ37" s="25"/>
      <c r="BK37" s="25"/>
      <c r="BL37" s="8"/>
      <c r="BM37" s="8"/>
      <c r="BN37" s="8"/>
      <c r="BO37" s="25"/>
      <c r="BP37" s="25"/>
      <c r="BQ37" s="25"/>
      <c r="BR37" s="25"/>
      <c r="BS37" s="25"/>
      <c r="BT37" s="25"/>
      <c r="BU37" s="25"/>
      <c r="BV37" s="25"/>
      <c r="BW37" s="25"/>
      <c r="BX37" s="25"/>
      <c r="BY37" s="25"/>
      <c r="BZ37" s="25"/>
      <c r="CA37" s="25"/>
      <c r="CB37" s="25"/>
      <c r="CC37" s="25"/>
      <c r="CD37" s="25"/>
      <c r="CE37" s="25"/>
      <c r="CF37" s="25"/>
      <c r="CG37" s="25"/>
      <c r="CH37" s="25"/>
      <c r="CI37" s="25"/>
      <c r="CJ37" s="25"/>
      <c r="CK37" s="29"/>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8"/>
      <c r="DT37" s="5"/>
      <c r="DU37" s="5"/>
      <c r="DV37" s="5"/>
      <c r="DW37" s="5"/>
      <c r="DX37" s="5"/>
      <c r="DY37" s="5"/>
      <c r="DZ37" s="5"/>
      <c r="EA37" s="5"/>
      <c r="EB37" s="5"/>
    </row>
  </sheetData>
  <sortState ref="A127:EB141">
    <sortCondition ref="BQ127:BQ141"/>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EB45"/>
  <sheetViews>
    <sheetView topLeftCell="A19" workbookViewId="0">
      <selection activeCell="I36" sqref="I36"/>
    </sheetView>
  </sheetViews>
  <sheetFormatPr defaultRowHeight="15" x14ac:dyDescent="0.25"/>
  <sheetData>
    <row r="1" spans="1:132" x14ac:dyDescent="0.25">
      <c r="A1" s="1"/>
      <c r="B1" s="2"/>
      <c r="C1" s="3"/>
      <c r="D1" t="s">
        <v>0</v>
      </c>
      <c r="F1" t="s">
        <v>1</v>
      </c>
      <c r="G1" s="4"/>
      <c r="H1" s="5" t="s">
        <v>2</v>
      </c>
      <c r="I1" s="4"/>
      <c r="J1" s="5" t="s">
        <v>3</v>
      </c>
      <c r="K1" s="4"/>
      <c r="L1" s="6" t="s">
        <v>4</v>
      </c>
      <c r="N1" s="6"/>
      <c r="O1" t="s">
        <v>6</v>
      </c>
      <c r="Q1" s="5" t="s">
        <v>3</v>
      </c>
      <c r="S1" t="s">
        <v>7</v>
      </c>
      <c r="U1" t="s">
        <v>1</v>
      </c>
      <c r="W1" s="5" t="s">
        <v>2</v>
      </c>
      <c r="Y1" t="s">
        <v>3</v>
      </c>
      <c r="AA1" s="7" t="s">
        <v>8</v>
      </c>
      <c r="AB1" s="5" t="s">
        <v>9</v>
      </c>
      <c r="AC1" s="5" t="s">
        <v>10</v>
      </c>
      <c r="AD1" t="s">
        <v>11</v>
      </c>
      <c r="AE1" t="s">
        <v>12</v>
      </c>
      <c r="AF1" t="s">
        <v>13</v>
      </c>
      <c r="AG1" t="s">
        <v>14</v>
      </c>
      <c r="AH1" t="s">
        <v>15</v>
      </c>
      <c r="BO1" t="s">
        <v>16</v>
      </c>
      <c r="CQ1" t="s">
        <v>17</v>
      </c>
      <c r="DR1" s="8"/>
      <c r="DS1" s="8"/>
    </row>
    <row r="2" spans="1:132" x14ac:dyDescent="0.25">
      <c r="B2" s="2"/>
      <c r="D2" t="s">
        <v>18</v>
      </c>
      <c r="E2" s="9" t="s">
        <v>19</v>
      </c>
      <c r="F2" s="4" t="s">
        <v>20</v>
      </c>
      <c r="G2" s="9" t="s">
        <v>21</v>
      </c>
      <c r="H2" s="4" t="s">
        <v>20</v>
      </c>
      <c r="I2" s="9" t="s">
        <v>21</v>
      </c>
      <c r="J2" s="4" t="s">
        <v>20</v>
      </c>
      <c r="K2" s="9" t="s">
        <v>21</v>
      </c>
      <c r="L2" s="10"/>
      <c r="O2" t="s">
        <v>20</v>
      </c>
      <c r="P2" s="10" t="s">
        <v>22</v>
      </c>
      <c r="Q2" t="s">
        <v>20</v>
      </c>
      <c r="R2" s="10" t="s">
        <v>22</v>
      </c>
      <c r="S2" s="11" t="s">
        <v>23</v>
      </c>
      <c r="T2" s="11"/>
      <c r="U2" s="5" t="s">
        <v>24</v>
      </c>
      <c r="V2" s="5"/>
      <c r="W2" s="5" t="s">
        <v>24</v>
      </c>
      <c r="X2" s="10" t="s">
        <v>19</v>
      </c>
      <c r="Y2" s="5" t="s">
        <v>24</v>
      </c>
      <c r="Z2" s="10" t="s">
        <v>19</v>
      </c>
      <c r="AA2" s="12" t="s">
        <v>24</v>
      </c>
      <c r="AB2" s="5" t="s">
        <v>25</v>
      </c>
      <c r="AC2" s="5" t="s">
        <v>26</v>
      </c>
      <c r="AD2" s="5" t="s">
        <v>27</v>
      </c>
      <c r="AE2" s="5" t="s">
        <v>28</v>
      </c>
      <c r="AH2" s="5" t="s">
        <v>29</v>
      </c>
      <c r="AI2" s="5" t="s">
        <v>30</v>
      </c>
      <c r="AJ2" s="5" t="s">
        <v>31</v>
      </c>
      <c r="AK2" s="5" t="s">
        <v>32</v>
      </c>
      <c r="AL2" s="5" t="s">
        <v>33</v>
      </c>
      <c r="AM2" s="13" t="s">
        <v>34</v>
      </c>
      <c r="AN2" s="13" t="s">
        <v>35</v>
      </c>
      <c r="AO2" s="5" t="s">
        <v>36</v>
      </c>
      <c r="AP2" s="5" t="s">
        <v>37</v>
      </c>
      <c r="AQ2" s="5" t="s">
        <v>38</v>
      </c>
      <c r="AR2" s="5" t="s">
        <v>39</v>
      </c>
      <c r="AS2" t="s">
        <v>40</v>
      </c>
      <c r="AT2" t="s">
        <v>41</v>
      </c>
      <c r="AU2" t="s">
        <v>42</v>
      </c>
      <c r="AV2" t="s">
        <v>43</v>
      </c>
      <c r="AW2" t="s">
        <v>44</v>
      </c>
      <c r="AX2" t="s">
        <v>45</v>
      </c>
      <c r="AY2" t="s">
        <v>46</v>
      </c>
      <c r="AZ2" t="s">
        <v>47</v>
      </c>
      <c r="BA2" t="s">
        <v>48</v>
      </c>
      <c r="BB2" t="s">
        <v>49</v>
      </c>
      <c r="BC2" t="s">
        <v>50</v>
      </c>
      <c r="BD2" t="s">
        <v>51</v>
      </c>
      <c r="BE2" t="s">
        <v>52</v>
      </c>
      <c r="BF2" t="s">
        <v>53</v>
      </c>
      <c r="BG2" t="s">
        <v>54</v>
      </c>
      <c r="BH2" t="s">
        <v>55</v>
      </c>
      <c r="BI2" t="s">
        <v>56</v>
      </c>
      <c r="BJ2" t="s">
        <v>57</v>
      </c>
      <c r="BK2" t="s">
        <v>58</v>
      </c>
      <c r="BM2" t="s">
        <v>59</v>
      </c>
      <c r="BN2" t="s">
        <v>14</v>
      </c>
      <c r="BO2" t="s">
        <v>36</v>
      </c>
      <c r="BP2" t="s">
        <v>37</v>
      </c>
      <c r="BQ2" t="s">
        <v>38</v>
      </c>
      <c r="BR2" t="s">
        <v>39</v>
      </c>
      <c r="BS2" t="s">
        <v>40</v>
      </c>
      <c r="BT2" t="s">
        <v>41</v>
      </c>
      <c r="BU2" t="s">
        <v>42</v>
      </c>
      <c r="BV2" t="s">
        <v>43</v>
      </c>
      <c r="BW2" t="s">
        <v>44</v>
      </c>
      <c r="BX2" t="s">
        <v>45</v>
      </c>
      <c r="BY2" t="s">
        <v>46</v>
      </c>
      <c r="BZ2" t="s">
        <v>47</v>
      </c>
      <c r="CA2" t="s">
        <v>48</v>
      </c>
      <c r="CB2" t="s">
        <v>49</v>
      </c>
      <c r="CC2" t="s">
        <v>50</v>
      </c>
      <c r="CD2" t="s">
        <v>51</v>
      </c>
      <c r="CE2" t="s">
        <v>52</v>
      </c>
      <c r="CF2" t="s">
        <v>53</v>
      </c>
      <c r="CG2" t="s">
        <v>54</v>
      </c>
      <c r="CH2" t="s">
        <v>55</v>
      </c>
      <c r="CI2" t="s">
        <v>56</v>
      </c>
      <c r="CJ2" t="s">
        <v>57</v>
      </c>
      <c r="CK2" t="s">
        <v>29</v>
      </c>
      <c r="CL2" t="s">
        <v>30</v>
      </c>
      <c r="CM2" t="s">
        <v>31</v>
      </c>
      <c r="CN2" t="s">
        <v>32</v>
      </c>
      <c r="CO2" t="s">
        <v>33</v>
      </c>
      <c r="CP2" t="s">
        <v>34</v>
      </c>
      <c r="CQ2" t="s">
        <v>36</v>
      </c>
      <c r="CR2" t="s">
        <v>37</v>
      </c>
      <c r="CS2" t="s">
        <v>38</v>
      </c>
      <c r="CT2" t="s">
        <v>39</v>
      </c>
      <c r="CU2" t="s">
        <v>40</v>
      </c>
      <c r="CV2" t="s">
        <v>41</v>
      </c>
      <c r="CW2" t="s">
        <v>42</v>
      </c>
      <c r="CX2" t="s">
        <v>43</v>
      </c>
      <c r="CY2" t="s">
        <v>44</v>
      </c>
      <c r="CZ2" t="s">
        <v>45</v>
      </c>
      <c r="DA2" t="s">
        <v>46</v>
      </c>
      <c r="DB2" t="s">
        <v>47</v>
      </c>
      <c r="DC2" t="s">
        <v>48</v>
      </c>
      <c r="DD2" t="s">
        <v>49</v>
      </c>
      <c r="DE2" t="s">
        <v>50</v>
      </c>
      <c r="DF2" t="s">
        <v>51</v>
      </c>
      <c r="DG2" t="s">
        <v>52</v>
      </c>
      <c r="DH2" t="s">
        <v>53</v>
      </c>
      <c r="DI2" t="s">
        <v>54</v>
      </c>
      <c r="DJ2" t="s">
        <v>55</v>
      </c>
      <c r="DK2" t="s">
        <v>56</v>
      </c>
      <c r="DL2" t="s">
        <v>57</v>
      </c>
      <c r="DM2" t="s">
        <v>29</v>
      </c>
      <c r="DN2" t="s">
        <v>30</v>
      </c>
      <c r="DO2" t="s">
        <v>31</v>
      </c>
      <c r="DP2" t="s">
        <v>32</v>
      </c>
      <c r="DQ2" t="s">
        <v>33</v>
      </c>
      <c r="DR2" t="s">
        <v>34</v>
      </c>
      <c r="DS2" s="8"/>
    </row>
    <row r="3" spans="1:132" x14ac:dyDescent="0.25">
      <c r="B3" s="2"/>
      <c r="E3" s="9"/>
      <c r="F3" s="4"/>
      <c r="G3" s="9"/>
      <c r="H3" s="4"/>
      <c r="I3" s="9"/>
      <c r="J3" s="4"/>
      <c r="K3" s="9"/>
      <c r="L3" s="10"/>
      <c r="P3" s="10"/>
      <c r="R3" s="10"/>
      <c r="S3" s="11"/>
      <c r="T3" s="11"/>
      <c r="U3" s="5"/>
      <c r="V3" s="5"/>
      <c r="W3" s="5"/>
      <c r="X3" s="10"/>
      <c r="Y3" s="5"/>
      <c r="Z3" s="10"/>
      <c r="AA3" s="12"/>
      <c r="AB3" s="5"/>
      <c r="AC3" s="5"/>
      <c r="AD3" s="5"/>
      <c r="AE3" s="5"/>
      <c r="AH3" s="5"/>
      <c r="AI3" s="5"/>
      <c r="AJ3" s="5"/>
      <c r="AK3" s="5"/>
      <c r="AL3" s="5"/>
      <c r="AM3" s="13"/>
      <c r="AN3" s="13"/>
      <c r="AO3" s="5"/>
      <c r="AP3" s="5"/>
      <c r="AQ3" s="5"/>
      <c r="AR3" s="5"/>
      <c r="DS3" s="8"/>
    </row>
    <row r="4" spans="1:132" x14ac:dyDescent="0.25">
      <c r="B4" s="2"/>
      <c r="E4" s="9"/>
      <c r="F4" s="4"/>
      <c r="G4" s="9"/>
      <c r="H4" s="4"/>
      <c r="I4" s="9"/>
      <c r="J4" s="4"/>
      <c r="K4" s="9"/>
      <c r="L4" s="10"/>
      <c r="P4" s="10"/>
      <c r="R4" s="10"/>
      <c r="S4" s="11"/>
      <c r="T4" s="11"/>
      <c r="U4" s="5"/>
      <c r="V4" s="5"/>
      <c r="W4" s="5"/>
      <c r="X4" s="10"/>
      <c r="Y4" s="5"/>
      <c r="Z4" s="10"/>
      <c r="AA4" s="12"/>
      <c r="AB4" s="5"/>
      <c r="AC4" s="5"/>
      <c r="AD4" s="5"/>
      <c r="AE4" s="5"/>
      <c r="AH4" s="5"/>
      <c r="AI4" s="5"/>
      <c r="AJ4" s="5"/>
      <c r="AK4" s="5"/>
      <c r="AL4" s="5"/>
      <c r="AM4" s="13"/>
      <c r="AN4" s="13"/>
      <c r="AO4" s="5"/>
      <c r="AP4" s="5"/>
      <c r="AQ4" s="5"/>
      <c r="AR4" s="5"/>
      <c r="DS4" s="8"/>
    </row>
    <row r="5" spans="1:132" x14ac:dyDescent="0.25">
      <c r="A5">
        <v>91500</v>
      </c>
      <c r="B5" t="s">
        <v>223</v>
      </c>
      <c r="C5" t="s">
        <v>61</v>
      </c>
      <c r="D5" s="14">
        <v>1040.6732508725465</v>
      </c>
      <c r="E5" s="15">
        <v>13.076183563186708</v>
      </c>
      <c r="F5" s="16">
        <v>0.175437018</v>
      </c>
      <c r="G5" s="17">
        <v>1.2729180679530246E-2</v>
      </c>
      <c r="H5" s="16">
        <v>137.551544495</v>
      </c>
      <c r="I5" s="18">
        <v>3.8959987464879393E-2</v>
      </c>
      <c r="J5" s="19">
        <v>7.5125280200000005E-2</v>
      </c>
      <c r="K5" s="18">
        <v>3.1270437777348885E-2</v>
      </c>
      <c r="L5" s="20">
        <v>0.97172102877617395</v>
      </c>
      <c r="M5" s="21"/>
      <c r="N5" s="20"/>
      <c r="O5" s="22">
        <v>5.7000512856414378</v>
      </c>
      <c r="P5" s="22">
        <v>7.2556982697518535E-2</v>
      </c>
      <c r="Q5" s="23">
        <v>7.5125280200000005E-2</v>
      </c>
      <c r="R5" s="22">
        <v>2.3492004000000002E-3</v>
      </c>
      <c r="S5" s="24">
        <v>0.91219620024471215</v>
      </c>
      <c r="T5" s="8"/>
      <c r="U5" s="25">
        <v>1041.9952225264999</v>
      </c>
      <c r="V5" s="25">
        <v>13.2637454736</v>
      </c>
      <c r="W5" s="25">
        <v>1057.5404318194001</v>
      </c>
      <c r="X5" s="25">
        <v>35.703635652899997</v>
      </c>
      <c r="Y5" s="25">
        <v>1070.958865821</v>
      </c>
      <c r="Z5" s="25">
        <v>33.489352290399999</v>
      </c>
      <c r="AA5" s="26">
        <v>1070.958865821</v>
      </c>
      <c r="AB5" s="8">
        <v>29</v>
      </c>
      <c r="AC5" s="27" t="s">
        <v>62</v>
      </c>
      <c r="AD5" s="27" t="s">
        <v>63</v>
      </c>
      <c r="AE5" s="28">
        <v>1.9</v>
      </c>
      <c r="AF5" s="8">
        <v>3</v>
      </c>
      <c r="AG5" s="8" t="s">
        <v>224</v>
      </c>
      <c r="AH5" s="5">
        <v>101.9589828859</v>
      </c>
      <c r="AI5" s="5">
        <v>18692.815955272399</v>
      </c>
      <c r="AJ5" s="5">
        <v>1423.216933013</v>
      </c>
      <c r="AK5" s="5">
        <v>2140.8319934695</v>
      </c>
      <c r="AL5" s="5">
        <v>46151.188644894297</v>
      </c>
      <c r="AM5" s="5">
        <v>1011.4371119558</v>
      </c>
      <c r="AN5" s="5">
        <v>18692.815955272399</v>
      </c>
      <c r="AO5" s="5">
        <v>141739.17481737601</v>
      </c>
      <c r="AP5" s="25">
        <v>160.46156914100001</v>
      </c>
      <c r="AQ5" s="25">
        <v>3065.7621109872998</v>
      </c>
      <c r="AR5" s="25">
        <v>115476.79755264</v>
      </c>
      <c r="AS5" s="25">
        <v>47092585.014596701</v>
      </c>
      <c r="AT5" s="25">
        <v>666.08524972539999</v>
      </c>
      <c r="AU5" s="25">
        <v>-0.75375417909999998</v>
      </c>
      <c r="AV5" s="25">
        <v>2696.5210860121001</v>
      </c>
      <c r="AW5" s="25">
        <v>9.3642255489000004</v>
      </c>
      <c r="AX5" s="25">
        <v>29.5668376898</v>
      </c>
      <c r="AY5" s="25">
        <v>60.146975576400003</v>
      </c>
      <c r="AZ5" s="25">
        <v>196.29975150289999</v>
      </c>
      <c r="BA5" s="25">
        <v>459.03074145400001</v>
      </c>
      <c r="BB5" s="25">
        <v>1135.6307882658</v>
      </c>
      <c r="BC5" s="25">
        <v>4100.7741519449</v>
      </c>
      <c r="BD5" s="25">
        <v>6905.2832726044999</v>
      </c>
      <c r="BE5" s="25">
        <v>12535.5325013815</v>
      </c>
      <c r="BF5" s="25">
        <v>10256.0635400049</v>
      </c>
      <c r="BG5" s="25">
        <v>21370.0395606647</v>
      </c>
      <c r="BH5" s="25">
        <v>20383.640158985301</v>
      </c>
      <c r="BI5" s="25">
        <v>2653041.7037733402</v>
      </c>
      <c r="BJ5" s="25">
        <v>677.89991922319996</v>
      </c>
      <c r="BK5" s="25">
        <v>414.04698062480003</v>
      </c>
      <c r="BL5" s="8"/>
      <c r="BM5" s="8">
        <v>3</v>
      </c>
      <c r="BN5" s="8" t="s">
        <v>224</v>
      </c>
      <c r="BO5" s="25">
        <v>39.106832233600002</v>
      </c>
      <c r="BP5" s="25">
        <v>4.8551987421999998</v>
      </c>
      <c r="BQ5" s="25">
        <v>5.4745492696999998</v>
      </c>
      <c r="BR5" s="25">
        <v>135.25148098119999</v>
      </c>
      <c r="BS5" s="25">
        <v>490079.85720000003</v>
      </c>
      <c r="BT5" s="25">
        <v>0.8356800995</v>
      </c>
      <c r="BU5" s="25" t="s">
        <v>225</v>
      </c>
      <c r="BV5" s="25">
        <v>2.5304465470999999</v>
      </c>
      <c r="BW5" s="25">
        <v>6.8553785000000002E-3</v>
      </c>
      <c r="BX5" s="25">
        <v>0.1215293601</v>
      </c>
      <c r="BY5" s="25">
        <v>0.29031286509999998</v>
      </c>
      <c r="BZ5" s="25">
        <v>0.25044956280000003</v>
      </c>
      <c r="CA5" s="25">
        <v>2.1506590937999999</v>
      </c>
      <c r="CB5" s="25">
        <v>0.72316757239999996</v>
      </c>
      <c r="CC5" s="25">
        <v>10.4707918337</v>
      </c>
      <c r="CD5" s="25">
        <v>4.4048057308999997</v>
      </c>
      <c r="CE5" s="25">
        <v>24.458007837699999</v>
      </c>
      <c r="CF5" s="25">
        <v>6.1560541613000002</v>
      </c>
      <c r="CG5" s="25">
        <v>61.219560115900002</v>
      </c>
      <c r="CH5" s="25">
        <v>12.8440719676</v>
      </c>
      <c r="CI5" s="25">
        <v>5683.9731274424003</v>
      </c>
      <c r="CJ5" s="25">
        <v>0.4211266233</v>
      </c>
      <c r="CK5" s="29">
        <v>5.0305634220000002</v>
      </c>
      <c r="CL5" s="25">
        <v>52.788752500500003</v>
      </c>
      <c r="CM5" s="25">
        <v>4.3584768159999996</v>
      </c>
      <c r="CN5" s="25">
        <v>2.7264693416000001</v>
      </c>
      <c r="CO5" s="25">
        <v>28.7425906884</v>
      </c>
      <c r="CP5" s="25">
        <v>75.690865581099999</v>
      </c>
      <c r="CQ5" s="25">
        <v>7.0570509305</v>
      </c>
      <c r="CR5" s="25">
        <v>0.43261611010000001</v>
      </c>
      <c r="CS5" s="25">
        <v>1.5561093644999999</v>
      </c>
      <c r="CT5" s="25">
        <v>2.1522522580999999</v>
      </c>
      <c r="CU5" s="25">
        <v>1471.109058732</v>
      </c>
      <c r="CV5" s="25">
        <v>7.1096746000000002E-2</v>
      </c>
      <c r="CW5" s="25">
        <v>2.109612E-4</v>
      </c>
      <c r="CX5" s="25">
        <v>0.1265790956</v>
      </c>
      <c r="CY5" s="25">
        <v>3.0143383000000002E-3</v>
      </c>
      <c r="CZ5" s="25">
        <v>4.8534472699999998E-2</v>
      </c>
      <c r="DA5" s="25">
        <v>8.97427742E-2</v>
      </c>
      <c r="DB5" s="25">
        <v>4.1343255799999999E-2</v>
      </c>
      <c r="DC5" s="25">
        <v>0.24265844710000001</v>
      </c>
      <c r="DD5" s="25">
        <v>4.5433870699999997E-2</v>
      </c>
      <c r="DE5" s="25">
        <v>0.42728566649999999</v>
      </c>
      <c r="DF5" s="25">
        <v>0.13923740809999999</v>
      </c>
      <c r="DG5" s="25">
        <v>0.69893979439999998</v>
      </c>
      <c r="DH5" s="25">
        <v>0.15512240469999999</v>
      </c>
      <c r="DI5" s="25">
        <v>1.393193275</v>
      </c>
      <c r="DJ5" s="25">
        <v>0.33091619989999999</v>
      </c>
      <c r="DK5" s="25">
        <v>106.0323486243</v>
      </c>
      <c r="DL5" s="25">
        <v>4.3532108799999997E-2</v>
      </c>
      <c r="DM5" s="25">
        <v>0.62368723039999996</v>
      </c>
      <c r="DN5" s="25">
        <v>1.1487874576999999</v>
      </c>
      <c r="DO5" s="25">
        <v>0.15587134799999999</v>
      </c>
      <c r="DP5" s="25">
        <v>8.3631909899999995E-2</v>
      </c>
      <c r="DQ5" s="25">
        <v>0.41125403780000003</v>
      </c>
      <c r="DR5" s="25">
        <v>0.90127088040000003</v>
      </c>
      <c r="DS5" s="8"/>
      <c r="DT5" s="5"/>
      <c r="DU5" s="5"/>
      <c r="DV5" s="5"/>
      <c r="DW5" s="5"/>
      <c r="DX5" s="5"/>
      <c r="DY5" s="5"/>
      <c r="DZ5" s="5"/>
      <c r="EA5" s="5"/>
      <c r="EB5" s="5"/>
    </row>
    <row r="6" spans="1:132" x14ac:dyDescent="0.25">
      <c r="A6">
        <v>91500</v>
      </c>
      <c r="B6" t="s">
        <v>218</v>
      </c>
      <c r="C6" t="s">
        <v>61</v>
      </c>
      <c r="D6" s="14">
        <v>1048.9476210493065</v>
      </c>
      <c r="E6" s="15">
        <v>14.008499095201426</v>
      </c>
      <c r="F6" s="16">
        <v>0.1769751702</v>
      </c>
      <c r="G6" s="17">
        <v>1.3492692773237405E-2</v>
      </c>
      <c r="H6" s="16">
        <v>134.4561809402</v>
      </c>
      <c r="I6" s="18">
        <v>4.2672241430476154E-2</v>
      </c>
      <c r="J6" s="19">
        <v>7.5556087499999994E-2</v>
      </c>
      <c r="K6" s="18">
        <v>3.4900086640934136E-2</v>
      </c>
      <c r="L6" s="20">
        <v>0.96906042143227944</v>
      </c>
      <c r="M6" s="21"/>
      <c r="N6" s="20"/>
      <c r="O6" s="22">
        <v>5.6505101753534008</v>
      </c>
      <c r="P6" s="22">
        <v>7.6240597808095251E-2</v>
      </c>
      <c r="Q6" s="23">
        <v>7.5556087499999994E-2</v>
      </c>
      <c r="R6" s="22">
        <v>2.6369140000000006E-3</v>
      </c>
      <c r="S6" s="24">
        <v>0.9129042699007025</v>
      </c>
      <c r="T6" s="8"/>
      <c r="U6" s="25">
        <v>1050.4253242003001</v>
      </c>
      <c r="V6" s="25">
        <v>14.173066239400001</v>
      </c>
      <c r="W6" s="25">
        <v>1001.9946492877</v>
      </c>
      <c r="X6" s="25">
        <v>37.427799911699999</v>
      </c>
      <c r="Y6" s="25">
        <v>1082.4377901007999</v>
      </c>
      <c r="Z6" s="25">
        <v>37.777171984900001</v>
      </c>
      <c r="AA6" s="26">
        <v>1082.4377901007999</v>
      </c>
      <c r="AB6" s="8">
        <v>29</v>
      </c>
      <c r="AC6" s="27" t="s">
        <v>62</v>
      </c>
      <c r="AD6" s="27" t="s">
        <v>63</v>
      </c>
      <c r="AE6" s="28">
        <v>1.9</v>
      </c>
      <c r="AF6" s="8">
        <v>3</v>
      </c>
      <c r="AG6" s="8" t="s">
        <v>219</v>
      </c>
      <c r="AH6" s="5">
        <v>43.520211301400003</v>
      </c>
      <c r="AI6" s="5">
        <v>14853.3191090495</v>
      </c>
      <c r="AJ6" s="5">
        <v>1137.4566451081</v>
      </c>
      <c r="AK6" s="5">
        <v>1505.3555591106999</v>
      </c>
      <c r="AL6" s="5">
        <v>34298.917634793303</v>
      </c>
      <c r="AM6" s="5">
        <v>814.45347559219999</v>
      </c>
      <c r="AN6" s="5">
        <v>14853.3191090495</v>
      </c>
      <c r="AO6" s="5">
        <v>111595.175221417</v>
      </c>
      <c r="AP6" s="25">
        <v>87.733387322900001</v>
      </c>
      <c r="AQ6" s="25">
        <v>-74.160126102700005</v>
      </c>
      <c r="AR6" s="25">
        <v>96211.068562741304</v>
      </c>
      <c r="AS6" s="25">
        <v>46958372.663586602</v>
      </c>
      <c r="AT6" s="25">
        <v>575.17060326069998</v>
      </c>
      <c r="AU6" s="25">
        <v>-0.75375417909999998</v>
      </c>
      <c r="AV6" s="25">
        <v>2090.3296718707002</v>
      </c>
      <c r="AW6" s="25">
        <v>9.3642255489000004</v>
      </c>
      <c r="AX6" s="25">
        <v>19.4658275888</v>
      </c>
      <c r="AY6" s="25">
        <v>39.944551333900002</v>
      </c>
      <c r="AZ6" s="25">
        <v>145.79278180590001</v>
      </c>
      <c r="BA6" s="25">
        <v>292.35498387820002</v>
      </c>
      <c r="BB6" s="25">
        <v>1014.4095761446</v>
      </c>
      <c r="BC6" s="25">
        <v>3459.1725357833002</v>
      </c>
      <c r="BD6" s="25">
        <v>5672.3718584630997</v>
      </c>
      <c r="BE6" s="25">
        <v>10437.761592290601</v>
      </c>
      <c r="BF6" s="25">
        <v>8467.0120248534004</v>
      </c>
      <c r="BG6" s="25">
        <v>17424.867136422199</v>
      </c>
      <c r="BH6" s="25">
        <v>17192.384704439901</v>
      </c>
      <c r="BI6" s="25">
        <v>2747340.44489579</v>
      </c>
      <c r="BJ6" s="25">
        <v>652.38624575380004</v>
      </c>
      <c r="BK6" s="25">
        <v>160.08333323990001</v>
      </c>
      <c r="BL6" s="8"/>
      <c r="BM6" s="8">
        <v>3</v>
      </c>
      <c r="BN6" s="8" t="s">
        <v>219</v>
      </c>
      <c r="BO6" s="25" t="s">
        <v>220</v>
      </c>
      <c r="BP6" s="25">
        <v>2.6623152990999999</v>
      </c>
      <c r="BQ6" s="25" t="s">
        <v>221</v>
      </c>
      <c r="BR6" s="25">
        <v>113.010273713</v>
      </c>
      <c r="BS6" s="25">
        <v>490079.85720000003</v>
      </c>
      <c r="BT6" s="25">
        <v>0.72366958069999998</v>
      </c>
      <c r="BU6" s="25" t="s">
        <v>222</v>
      </c>
      <c r="BV6" s="25">
        <v>1.967108554</v>
      </c>
      <c r="BW6" s="25">
        <v>6.8745702000000001E-3</v>
      </c>
      <c r="BX6" s="25">
        <v>8.0233759700000004E-2</v>
      </c>
      <c r="BY6" s="25">
        <v>0.19333562530000001</v>
      </c>
      <c r="BZ6" s="25">
        <v>0.18652291800000001</v>
      </c>
      <c r="CA6" s="25">
        <v>1.3735035873999999</v>
      </c>
      <c r="CB6" s="25">
        <v>0.64773670240000003</v>
      </c>
      <c r="CC6" s="25">
        <v>8.8565202117999995</v>
      </c>
      <c r="CD6" s="25">
        <v>3.62811511</v>
      </c>
      <c r="CE6" s="25">
        <v>20.419761968300001</v>
      </c>
      <c r="CF6" s="25">
        <v>5.0957812149999997</v>
      </c>
      <c r="CG6" s="25">
        <v>50.0503452771</v>
      </c>
      <c r="CH6" s="25">
        <v>10.8618471165</v>
      </c>
      <c r="CI6" s="25">
        <v>5900.6234703947002</v>
      </c>
      <c r="CJ6" s="25">
        <v>0.40627789110000001</v>
      </c>
      <c r="CK6" s="29">
        <v>2.1524872692999999</v>
      </c>
      <c r="CL6" s="25">
        <v>42.047720303799998</v>
      </c>
      <c r="CM6" s="25">
        <v>3.4917617125999998</v>
      </c>
      <c r="CN6" s="25">
        <v>1.9228765249999999</v>
      </c>
      <c r="CO6" s="25">
        <v>21.424520784199999</v>
      </c>
      <c r="CP6" s="25">
        <v>59.768787996699999</v>
      </c>
      <c r="CQ6" s="25">
        <v>7.4354968612999999</v>
      </c>
      <c r="CR6" s="25">
        <v>0.31406107490000001</v>
      </c>
      <c r="CS6" s="25">
        <v>1.4924064709</v>
      </c>
      <c r="CT6" s="25">
        <v>1.7725442816000001</v>
      </c>
      <c r="CU6" s="25">
        <v>1471.1090587517999</v>
      </c>
      <c r="CV6" s="25">
        <v>6.6739751700000002E-2</v>
      </c>
      <c r="CW6" s="25">
        <v>2.1155769999999999E-4</v>
      </c>
      <c r="CX6" s="25">
        <v>8.9928881599999996E-2</v>
      </c>
      <c r="CY6" s="25">
        <v>3.0321022000000001E-3</v>
      </c>
      <c r="CZ6" s="25">
        <v>4.8503843999999997E-2</v>
      </c>
      <c r="DA6" s="25">
        <v>7.5498381500000003E-2</v>
      </c>
      <c r="DB6" s="25">
        <v>3.2953699599999997E-2</v>
      </c>
      <c r="DC6" s="25">
        <v>0.1872097731</v>
      </c>
      <c r="DD6" s="25">
        <v>4.8430083999999998E-2</v>
      </c>
      <c r="DE6" s="25">
        <v>0.35675731570000002</v>
      </c>
      <c r="DF6" s="25">
        <v>0.1128132102</v>
      </c>
      <c r="DG6" s="25">
        <v>0.5807217684</v>
      </c>
      <c r="DH6" s="25">
        <v>0.1512095976</v>
      </c>
      <c r="DI6" s="25">
        <v>1.2005334703999999</v>
      </c>
      <c r="DJ6" s="25">
        <v>0.27044692679999999</v>
      </c>
      <c r="DK6" s="25">
        <v>107.60199909409999</v>
      </c>
      <c r="DL6" s="25">
        <v>3.9760449500000003E-2</v>
      </c>
      <c r="DM6" s="25">
        <v>0.63084648889999995</v>
      </c>
      <c r="DN6" s="25">
        <v>0.93188302300000003</v>
      </c>
      <c r="DO6" s="25">
        <v>0.13530610160000001</v>
      </c>
      <c r="DP6" s="25">
        <v>6.6246468399999994E-2</v>
      </c>
      <c r="DQ6" s="25">
        <v>0.31213211549999997</v>
      </c>
      <c r="DR6" s="25">
        <v>0.6771518353</v>
      </c>
      <c r="DS6" s="8"/>
      <c r="DT6" s="5"/>
      <c r="DU6" s="5"/>
      <c r="DV6" s="5"/>
      <c r="DW6" s="5"/>
      <c r="DX6" s="5"/>
      <c r="DY6" s="5"/>
      <c r="DZ6" s="5"/>
      <c r="EA6" s="5"/>
      <c r="EB6" s="5"/>
    </row>
    <row r="7" spans="1:132" x14ac:dyDescent="0.25">
      <c r="A7">
        <v>91500</v>
      </c>
      <c r="B7" t="s">
        <v>104</v>
      </c>
      <c r="C7" t="s">
        <v>61</v>
      </c>
      <c r="D7" s="14">
        <v>1049.5577818038785</v>
      </c>
      <c r="E7" s="15">
        <v>13.757731802548889</v>
      </c>
      <c r="F7" s="16">
        <v>0.17756372610000001</v>
      </c>
      <c r="G7" s="17">
        <v>1.3242264350072117E-2</v>
      </c>
      <c r="H7" s="16">
        <v>135.07638573489999</v>
      </c>
      <c r="I7" s="18">
        <v>4.150516915223821E-2</v>
      </c>
      <c r="J7" s="19">
        <v>7.7829056100000002E-2</v>
      </c>
      <c r="K7" s="18">
        <v>3.3237835965480765E-2</v>
      </c>
      <c r="L7" s="20">
        <v>0.91935340307017144</v>
      </c>
      <c r="M7" s="21"/>
      <c r="N7" s="20"/>
      <c r="O7" s="22">
        <v>5.6317808933386644</v>
      </c>
      <c r="P7" s="22">
        <v>7.45775313512759E-2</v>
      </c>
      <c r="Q7" s="23">
        <v>7.7829056100000002E-2</v>
      </c>
      <c r="R7" s="22">
        <v>2.5868694E-3</v>
      </c>
      <c r="S7" s="24">
        <v>0.91317535565862962</v>
      </c>
      <c r="T7" s="8"/>
      <c r="U7" s="25">
        <v>1053.6480899620001</v>
      </c>
      <c r="V7" s="25">
        <v>13.952686697600001</v>
      </c>
      <c r="W7" s="25">
        <v>1083.1717606758</v>
      </c>
      <c r="X7" s="25">
        <v>38.574561509699997</v>
      </c>
      <c r="Y7" s="25">
        <v>1141.6260366240999</v>
      </c>
      <c r="Z7" s="25">
        <v>37.945178744899998</v>
      </c>
      <c r="AA7" s="26">
        <v>1141.6260366240999</v>
      </c>
      <c r="AB7" s="8">
        <v>29</v>
      </c>
      <c r="AC7" s="27" t="s">
        <v>62</v>
      </c>
      <c r="AD7" s="27" t="s">
        <v>63</v>
      </c>
      <c r="AE7" s="28">
        <v>1.9</v>
      </c>
      <c r="AF7" s="8">
        <v>3</v>
      </c>
      <c r="AG7" s="8" t="s">
        <v>105</v>
      </c>
      <c r="AH7" s="5">
        <v>71.019688327099999</v>
      </c>
      <c r="AI7" s="5">
        <v>15959.455786016801</v>
      </c>
      <c r="AJ7" s="5">
        <v>1258.8616008967001</v>
      </c>
      <c r="AK7" s="5">
        <v>1773.1550331840999</v>
      </c>
      <c r="AL7" s="5">
        <v>37298.079048934698</v>
      </c>
      <c r="AM7" s="5">
        <v>869.50690993559999</v>
      </c>
      <c r="AN7" s="5">
        <v>15959.455786016801</v>
      </c>
      <c r="AO7" s="5">
        <v>119658.98815071001</v>
      </c>
      <c r="AP7" s="25">
        <v>146.31954893899999</v>
      </c>
      <c r="AQ7" s="25">
        <v>4236.4232066703998</v>
      </c>
      <c r="AR7" s="25">
        <v>102527.119875873</v>
      </c>
      <c r="AS7" s="25">
        <v>47326537.970960401</v>
      </c>
      <c r="AT7" s="25">
        <v>681.23615881629996</v>
      </c>
      <c r="AU7" s="25">
        <v>3.2866498612999999</v>
      </c>
      <c r="AV7" s="25">
        <v>2251.9965405574999</v>
      </c>
      <c r="AW7" s="25">
        <v>15.4250336297</v>
      </c>
      <c r="AX7" s="25">
        <v>49.769261932299997</v>
      </c>
      <c r="AY7" s="25">
        <v>44.994955374299998</v>
      </c>
      <c r="AZ7" s="25">
        <v>216.5023777655</v>
      </c>
      <c r="BA7" s="25">
        <v>484.28427680750002</v>
      </c>
      <c r="BB7" s="25">
        <v>1125.5333135183</v>
      </c>
      <c r="BC7" s="25">
        <v>3923.9571822480002</v>
      </c>
      <c r="BD7" s="25">
        <v>5945.2324645237004</v>
      </c>
      <c r="BE7" s="25">
        <v>11383.0095720885</v>
      </c>
      <c r="BF7" s="25">
        <v>8623.6270753584995</v>
      </c>
      <c r="BG7" s="25">
        <v>19103.949459654599</v>
      </c>
      <c r="BH7" s="25">
        <v>17511.1693509045</v>
      </c>
      <c r="BI7" s="25">
        <v>2802283.6554059898</v>
      </c>
      <c r="BJ7" s="25">
        <v>626.87267432520002</v>
      </c>
      <c r="BK7" s="25">
        <v>279.15939015330002</v>
      </c>
      <c r="BL7" s="8"/>
      <c r="BM7" s="8">
        <v>3</v>
      </c>
      <c r="BN7" s="8" t="s">
        <v>105</v>
      </c>
      <c r="BO7" s="25">
        <v>42.0136740449</v>
      </c>
      <c r="BP7" s="25">
        <v>4.4049565622999998</v>
      </c>
      <c r="BQ7" s="25">
        <v>7.5270881998999997</v>
      </c>
      <c r="BR7" s="25">
        <v>119.4867250726</v>
      </c>
      <c r="BS7" s="25">
        <v>490079.85720000003</v>
      </c>
      <c r="BT7" s="25">
        <v>0.8504913985</v>
      </c>
      <c r="BU7" s="25">
        <v>3.2108102000000002E-3</v>
      </c>
      <c r="BV7" s="25">
        <v>2.1030702210999999</v>
      </c>
      <c r="BW7" s="25">
        <v>1.12380912E-2</v>
      </c>
      <c r="BX7" s="25">
        <v>0.2035910927</v>
      </c>
      <c r="BY7" s="25">
        <v>0.2161482465</v>
      </c>
      <c r="BZ7" s="25">
        <v>0.27492424440000002</v>
      </c>
      <c r="CA7" s="25">
        <v>2.2583661133000001</v>
      </c>
      <c r="CB7" s="25">
        <v>0.7134089388</v>
      </c>
      <c r="CC7" s="25">
        <v>9.9731117335999997</v>
      </c>
      <c r="CD7" s="25">
        <v>3.7750359440999999</v>
      </c>
      <c r="CE7" s="25">
        <v>22.108362377799999</v>
      </c>
      <c r="CF7" s="25">
        <v>5.1528461993999999</v>
      </c>
      <c r="CG7" s="25">
        <v>54.482600553399998</v>
      </c>
      <c r="CH7" s="25">
        <v>10.9850044094</v>
      </c>
      <c r="CI7" s="25">
        <v>5975.4599950271004</v>
      </c>
      <c r="CJ7" s="25">
        <v>0.38760750760000001</v>
      </c>
      <c r="CK7" s="29">
        <v>3.4879109600999998</v>
      </c>
      <c r="CL7" s="25">
        <v>44.8636510814</v>
      </c>
      <c r="CM7" s="25">
        <v>3.8376539960999998</v>
      </c>
      <c r="CN7" s="25">
        <v>2.2463797587999998</v>
      </c>
      <c r="CO7" s="25">
        <v>23.108047772700001</v>
      </c>
      <c r="CP7" s="25">
        <v>63.571301871400003</v>
      </c>
      <c r="CQ7" s="25">
        <v>7.5876150912</v>
      </c>
      <c r="CR7" s="25">
        <v>0.40777824489999998</v>
      </c>
      <c r="CS7" s="25">
        <v>1.5947708728000001</v>
      </c>
      <c r="CT7" s="25">
        <v>1.8505728802000001</v>
      </c>
      <c r="CU7" s="25">
        <v>1471.1090589938001</v>
      </c>
      <c r="CV7" s="25">
        <v>6.7580887100000001E-2</v>
      </c>
      <c r="CW7" s="25">
        <v>2.2691718999999998E-3</v>
      </c>
      <c r="CX7" s="25">
        <v>0.1212150697</v>
      </c>
      <c r="CY7" s="25">
        <v>5.0253996E-3</v>
      </c>
      <c r="CZ7" s="25">
        <v>6.1902796400000001E-2</v>
      </c>
      <c r="DA7" s="25">
        <v>6.9693604000000006E-2</v>
      </c>
      <c r="DB7" s="25">
        <v>4.2292751699999999E-2</v>
      </c>
      <c r="DC7" s="25">
        <v>0.23976557800000001</v>
      </c>
      <c r="DD7" s="25">
        <v>5.3885100300000002E-2</v>
      </c>
      <c r="DE7" s="25">
        <v>0.3963192311</v>
      </c>
      <c r="DF7" s="25">
        <v>0.12216669970000001</v>
      </c>
      <c r="DG7" s="25">
        <v>0.66643187699999995</v>
      </c>
      <c r="DH7" s="25">
        <v>0.13252803290000001</v>
      </c>
      <c r="DI7" s="25">
        <v>1.2080206686999999</v>
      </c>
      <c r="DJ7" s="25">
        <v>0.30406902650000001</v>
      </c>
      <c r="DK7" s="25">
        <v>110.34949217490001</v>
      </c>
      <c r="DL7" s="25">
        <v>3.7381209300000003E-2</v>
      </c>
      <c r="DM7" s="25">
        <v>0.56313988500000001</v>
      </c>
      <c r="DN7" s="25">
        <v>0.9882625357</v>
      </c>
      <c r="DO7" s="25">
        <v>0.1432960734</v>
      </c>
      <c r="DP7" s="25">
        <v>7.3235640899999996E-2</v>
      </c>
      <c r="DQ7" s="25">
        <v>0.33136921450000001</v>
      </c>
      <c r="DR7" s="25">
        <v>0.72817196250000005</v>
      </c>
      <c r="DS7" s="8"/>
      <c r="DT7" s="5"/>
      <c r="DU7" s="5"/>
      <c r="DV7" s="5"/>
      <c r="DW7" s="5"/>
      <c r="DX7" s="5"/>
      <c r="DY7" s="5"/>
      <c r="DZ7" s="5"/>
      <c r="EA7" s="5"/>
      <c r="EB7" s="5"/>
    </row>
    <row r="8" spans="1:132" x14ac:dyDescent="0.25">
      <c r="A8">
        <v>91500</v>
      </c>
      <c r="B8" t="s">
        <v>66</v>
      </c>
      <c r="C8" t="s">
        <v>61</v>
      </c>
      <c r="D8" s="14">
        <v>1059.0044468834233</v>
      </c>
      <c r="E8" s="15">
        <v>13.242967383501373</v>
      </c>
      <c r="F8" s="16">
        <v>0.1786992499</v>
      </c>
      <c r="G8" s="17">
        <v>1.2674518226950879E-2</v>
      </c>
      <c r="H8" s="16">
        <v>132.4812907733</v>
      </c>
      <c r="I8" s="18">
        <v>3.8410202746345462E-2</v>
      </c>
      <c r="J8" s="19">
        <v>7.5385135300000003E-2</v>
      </c>
      <c r="K8" s="18">
        <v>3.0874021658750011E-2</v>
      </c>
      <c r="L8" s="20">
        <v>0.98247645541306783</v>
      </c>
      <c r="M8" s="21"/>
      <c r="N8" s="20"/>
      <c r="O8" s="22">
        <v>5.5959943903491451</v>
      </c>
      <c r="P8" s="22">
        <v>7.0926532898395109E-2</v>
      </c>
      <c r="Q8" s="23">
        <v>7.5385135300000003E-2</v>
      </c>
      <c r="R8" s="22">
        <v>2.3274423E-3</v>
      </c>
      <c r="S8" s="24">
        <v>0.91369860768995137</v>
      </c>
      <c r="T8" s="8"/>
      <c r="U8" s="25">
        <v>1059.8613473984999</v>
      </c>
      <c r="V8" s="25">
        <v>13.4332318286</v>
      </c>
      <c r="W8" s="25">
        <v>1056.5255717937</v>
      </c>
      <c r="X8" s="25">
        <v>36.490511237100002</v>
      </c>
      <c r="Y8" s="25">
        <v>1077.8929520893</v>
      </c>
      <c r="Z8" s="25">
        <v>33.278890639799997</v>
      </c>
      <c r="AA8" s="26">
        <v>1077.8929520893</v>
      </c>
      <c r="AB8" s="8">
        <v>29</v>
      </c>
      <c r="AC8" s="27" t="s">
        <v>62</v>
      </c>
      <c r="AD8" s="27" t="s">
        <v>63</v>
      </c>
      <c r="AE8" s="28">
        <v>1.9</v>
      </c>
      <c r="AF8" s="8">
        <v>3</v>
      </c>
      <c r="AG8" s="8" t="s">
        <v>67</v>
      </c>
      <c r="AH8" s="5">
        <v>100.2068697314</v>
      </c>
      <c r="AI8" s="5">
        <v>17982.4699453842</v>
      </c>
      <c r="AJ8" s="5">
        <v>1373.9056817123001</v>
      </c>
      <c r="AK8" s="5">
        <v>1856.1858854263</v>
      </c>
      <c r="AL8" s="5">
        <v>39797.578763220503</v>
      </c>
      <c r="AM8" s="5">
        <v>987.40987674660005</v>
      </c>
      <c r="AN8" s="5">
        <v>17982.4699453842</v>
      </c>
      <c r="AO8" s="5">
        <v>133264.418318098</v>
      </c>
      <c r="AP8" s="25">
        <v>141.41349987699999</v>
      </c>
      <c r="AQ8" s="25">
        <v>7263.1409374128998</v>
      </c>
      <c r="AR8" s="25">
        <v>108345.274297229</v>
      </c>
      <c r="AS8" s="25">
        <v>51452604.747647204</v>
      </c>
      <c r="AT8" s="25">
        <v>666.08516603129999</v>
      </c>
      <c r="AU8" s="25">
        <v>1.1510077257</v>
      </c>
      <c r="AV8" s="25">
        <v>2504.2643096772999</v>
      </c>
      <c r="AW8" s="25">
        <v>12.596548781199999</v>
      </c>
      <c r="AX8" s="25">
        <v>27.8353918024</v>
      </c>
      <c r="AY8" s="25">
        <v>51.921691305099998</v>
      </c>
      <c r="AZ8" s="25">
        <v>182.0224846031</v>
      </c>
      <c r="BA8" s="25">
        <v>388.85506643449997</v>
      </c>
      <c r="BB8" s="25">
        <v>1191.5861252899001</v>
      </c>
      <c r="BC8" s="25">
        <v>3648.6889042758999</v>
      </c>
      <c r="BD8" s="25">
        <v>6481.8348460310999</v>
      </c>
      <c r="BE8" s="25">
        <v>11894.1595206122</v>
      </c>
      <c r="BF8" s="25">
        <v>9522.2889226778007</v>
      </c>
      <c r="BG8" s="25">
        <v>19460.760889336001</v>
      </c>
      <c r="BH8" s="25">
        <v>19316.383127128302</v>
      </c>
      <c r="BI8" s="25">
        <v>3011187.8291030098</v>
      </c>
      <c r="BJ8" s="25">
        <v>686.82582189189998</v>
      </c>
      <c r="BK8" s="25">
        <v>350.49179562590001</v>
      </c>
      <c r="BL8" s="8"/>
      <c r="BM8" s="8">
        <v>3</v>
      </c>
      <c r="BN8" s="8" t="s">
        <v>67</v>
      </c>
      <c r="BO8" s="25">
        <v>55.326728471499997</v>
      </c>
      <c r="BP8" s="25">
        <v>3.9163613705000002</v>
      </c>
      <c r="BQ8" s="25">
        <v>11.8709864096</v>
      </c>
      <c r="BR8" s="25">
        <v>116.14642946070001</v>
      </c>
      <c r="BS8" s="25">
        <v>490079.85720000003</v>
      </c>
      <c r="BT8" s="25">
        <v>0.76485963629999998</v>
      </c>
      <c r="BU8" s="25">
        <v>1.0341859000000001E-3</v>
      </c>
      <c r="BV8" s="25">
        <v>2.1508386461</v>
      </c>
      <c r="BW8" s="25">
        <v>8.4399921999999995E-3</v>
      </c>
      <c r="BX8" s="25">
        <v>0.1047131211</v>
      </c>
      <c r="BY8" s="25">
        <v>0.2293640405</v>
      </c>
      <c r="BZ8" s="25">
        <v>0.21202330720000001</v>
      </c>
      <c r="CA8" s="25">
        <v>1.6633074743</v>
      </c>
      <c r="CB8" s="25">
        <v>0.69275418020000001</v>
      </c>
      <c r="CC8" s="25">
        <v>8.5054907440999994</v>
      </c>
      <c r="CD8" s="25">
        <v>3.7747573870000002</v>
      </c>
      <c r="CE8" s="25">
        <v>21.186286509199999</v>
      </c>
      <c r="CF8" s="25">
        <v>5.2179848869000001</v>
      </c>
      <c r="CG8" s="25">
        <v>50.895732671600001</v>
      </c>
      <c r="CH8" s="25">
        <v>11.111697614400001</v>
      </c>
      <c r="CI8" s="25">
        <v>5901.4288103629997</v>
      </c>
      <c r="CJ8" s="25">
        <v>0.39030272040000002</v>
      </c>
      <c r="CK8" s="29">
        <v>4.5226103268999998</v>
      </c>
      <c r="CL8" s="25">
        <v>46.452920510399998</v>
      </c>
      <c r="CM8" s="25">
        <v>3.8486999376000002</v>
      </c>
      <c r="CN8" s="25">
        <v>2.1637911725999999</v>
      </c>
      <c r="CO8" s="25">
        <v>22.6867252865</v>
      </c>
      <c r="CP8" s="25">
        <v>65.137795002600001</v>
      </c>
      <c r="CQ8" s="25">
        <v>7.0155429119999999</v>
      </c>
      <c r="CR8" s="25">
        <v>0.36051330990000002</v>
      </c>
      <c r="CS8" s="25">
        <v>1.5194776606</v>
      </c>
      <c r="CT8" s="25">
        <v>1.81385935</v>
      </c>
      <c r="CU8" s="25">
        <v>1449.7509770314</v>
      </c>
      <c r="CV8" s="25">
        <v>6.4784852700000006E-2</v>
      </c>
      <c r="CW8" s="25">
        <v>1.0514461E-3</v>
      </c>
      <c r="CX8" s="25">
        <v>9.7491655699999999E-2</v>
      </c>
      <c r="CY8" s="25">
        <v>3.1342444000000001E-3</v>
      </c>
      <c r="CZ8" s="25">
        <v>4.8792464600000002E-2</v>
      </c>
      <c r="DA8" s="25">
        <v>7.2934790299999996E-2</v>
      </c>
      <c r="DB8" s="25">
        <v>3.8612620700000003E-2</v>
      </c>
      <c r="DC8" s="25">
        <v>0.21005313149999999</v>
      </c>
      <c r="DD8" s="25">
        <v>5.0019839000000003E-2</v>
      </c>
      <c r="DE8" s="25">
        <v>0.354058763</v>
      </c>
      <c r="DF8" s="25">
        <v>0.12071538380000001</v>
      </c>
      <c r="DG8" s="25">
        <v>0.6268185798</v>
      </c>
      <c r="DH8" s="25">
        <v>0.13562791360000001</v>
      </c>
      <c r="DI8" s="25">
        <v>1.1476493669000001</v>
      </c>
      <c r="DJ8" s="25">
        <v>0.27116014259999999</v>
      </c>
      <c r="DK8" s="25">
        <v>108.2352471139</v>
      </c>
      <c r="DL8" s="25">
        <v>3.56910109E-2</v>
      </c>
      <c r="DM8" s="25">
        <v>0.59467134119999998</v>
      </c>
      <c r="DN8" s="25">
        <v>1.0092636152000001</v>
      </c>
      <c r="DO8" s="25">
        <v>0.1363778256</v>
      </c>
      <c r="DP8" s="25">
        <v>6.8126862400000002E-2</v>
      </c>
      <c r="DQ8" s="25">
        <v>0.32810724810000003</v>
      </c>
      <c r="DR8" s="25">
        <v>0.74269724579999996</v>
      </c>
      <c r="DS8" s="8"/>
      <c r="DT8" s="5"/>
      <c r="DU8" s="5"/>
      <c r="DV8" s="5"/>
      <c r="DW8" s="5"/>
      <c r="DX8" s="5"/>
      <c r="DY8" s="5"/>
      <c r="DZ8" s="5"/>
      <c r="EA8" s="5"/>
      <c r="EB8" s="5"/>
    </row>
    <row r="9" spans="1:132" x14ac:dyDescent="0.25">
      <c r="A9">
        <v>91500</v>
      </c>
      <c r="B9" t="s">
        <v>268</v>
      </c>
      <c r="C9" t="s">
        <v>61</v>
      </c>
      <c r="D9" s="14">
        <v>1061.1623223092588</v>
      </c>
      <c r="E9" s="15">
        <v>13.26736908790445</v>
      </c>
      <c r="F9" s="16">
        <v>0.17931406189999999</v>
      </c>
      <c r="G9" s="17">
        <v>1.2667122008906989E-2</v>
      </c>
      <c r="H9" s="16">
        <v>136.34020139579999</v>
      </c>
      <c r="I9" s="18">
        <v>3.8895668436084337E-2</v>
      </c>
      <c r="J9" s="19">
        <v>7.6493670299999997E-2</v>
      </c>
      <c r="K9" s="18">
        <v>3.0652188485718403E-2</v>
      </c>
      <c r="L9" s="20">
        <v>0.95848157700403436</v>
      </c>
      <c r="M9" s="21"/>
      <c r="N9" s="20"/>
      <c r="O9" s="22">
        <v>5.5768074706694266</v>
      </c>
      <c r="P9" s="22">
        <v>7.0642100651153616E-2</v>
      </c>
      <c r="Q9" s="23">
        <v>7.6493670299999997E-2</v>
      </c>
      <c r="R9" s="22">
        <v>2.3446983999999998E-3</v>
      </c>
      <c r="S9" s="24">
        <v>0.91398204387836401</v>
      </c>
      <c r="T9" s="8"/>
      <c r="U9" s="25">
        <v>1063.2229237938</v>
      </c>
      <c r="V9" s="25">
        <v>13.4679744691</v>
      </c>
      <c r="W9" s="25">
        <v>1077.5201636733</v>
      </c>
      <c r="X9" s="25">
        <v>36.373297998399998</v>
      </c>
      <c r="Y9" s="25">
        <v>1107.1285539219</v>
      </c>
      <c r="Z9" s="25">
        <v>33.935913362000001</v>
      </c>
      <c r="AA9" s="26">
        <v>1107.1285539219</v>
      </c>
      <c r="AB9" s="8">
        <v>29</v>
      </c>
      <c r="AC9" s="27" t="s">
        <v>62</v>
      </c>
      <c r="AD9" s="27" t="s">
        <v>63</v>
      </c>
      <c r="AE9" s="28">
        <v>1.9</v>
      </c>
      <c r="AF9" s="8">
        <v>3</v>
      </c>
      <c r="AG9" s="8" t="s">
        <v>269</v>
      </c>
      <c r="AH9" s="5">
        <v>46.127554228100003</v>
      </c>
      <c r="AI9" s="5">
        <v>18036.785912103602</v>
      </c>
      <c r="AJ9" s="5">
        <v>1398.4075514689</v>
      </c>
      <c r="AK9" s="5">
        <v>2020.7506118388001</v>
      </c>
      <c r="AL9" s="5">
        <v>42463.358001315697</v>
      </c>
      <c r="AM9" s="5">
        <v>957.40692436560005</v>
      </c>
      <c r="AN9" s="5">
        <v>18036.785912103602</v>
      </c>
      <c r="AO9" s="5">
        <v>132996.74117524101</v>
      </c>
      <c r="AP9" s="25">
        <v>120.4611189246</v>
      </c>
      <c r="AQ9" s="25">
        <v>3218.4408169648</v>
      </c>
      <c r="AR9" s="25">
        <v>110001.20410675299</v>
      </c>
      <c r="AS9" s="25">
        <v>46146927.507266298</v>
      </c>
      <c r="AT9" s="25">
        <v>647.03573745990002</v>
      </c>
      <c r="AU9" s="25">
        <v>-0.75375417909999998</v>
      </c>
      <c r="AV9" s="25">
        <v>2375.6653572964001</v>
      </c>
      <c r="AW9" s="25">
        <v>12.596548781199999</v>
      </c>
      <c r="AX9" s="25">
        <v>37.359201326200001</v>
      </c>
      <c r="AY9" s="25">
        <v>113.82788178129999</v>
      </c>
      <c r="AZ9" s="25">
        <v>114.71190768</v>
      </c>
      <c r="BA9" s="25">
        <v>485.01275874219999</v>
      </c>
      <c r="BB9" s="25">
        <v>1278.1322791360001</v>
      </c>
      <c r="BC9" s="25">
        <v>4076.6735196606</v>
      </c>
      <c r="BD9" s="25">
        <v>6780.0417691080002</v>
      </c>
      <c r="BE9" s="25">
        <v>12187.600193689201</v>
      </c>
      <c r="BF9" s="25">
        <v>9796.5098842163006</v>
      </c>
      <c r="BG9" s="25">
        <v>20871.4104085668</v>
      </c>
      <c r="BH9" s="25">
        <v>19118.7861078975</v>
      </c>
      <c r="BI9" s="25">
        <v>2628486.5854491699</v>
      </c>
      <c r="BJ9" s="25">
        <v>619.51139881500001</v>
      </c>
      <c r="BK9" s="25">
        <v>235.48100629309999</v>
      </c>
      <c r="BL9" s="8"/>
      <c r="BM9" s="8">
        <v>3</v>
      </c>
      <c r="BN9" s="8" t="s">
        <v>269</v>
      </c>
      <c r="BO9" s="25">
        <v>32.361433354399999</v>
      </c>
      <c r="BP9" s="25">
        <v>3.7205103592</v>
      </c>
      <c r="BQ9" s="25">
        <v>5.8659639696000001</v>
      </c>
      <c r="BR9" s="25">
        <v>131.48903200230001</v>
      </c>
      <c r="BS9" s="25">
        <v>490079.85720000003</v>
      </c>
      <c r="BT9" s="25">
        <v>0.8283486981</v>
      </c>
      <c r="BU9" s="25" t="s">
        <v>270</v>
      </c>
      <c r="BV9" s="25">
        <v>2.274455525</v>
      </c>
      <c r="BW9" s="25">
        <v>9.4075175000000004E-3</v>
      </c>
      <c r="BX9" s="25">
        <v>0.15663987369999999</v>
      </c>
      <c r="BY9" s="25">
        <v>0.56039543619999999</v>
      </c>
      <c r="BZ9" s="25">
        <v>0.14903266940000001</v>
      </c>
      <c r="CA9" s="25">
        <v>2.3137702575999999</v>
      </c>
      <c r="CB9" s="25">
        <v>0.82866678400000005</v>
      </c>
      <c r="CC9" s="25">
        <v>10.597093184</v>
      </c>
      <c r="CD9" s="25">
        <v>4.4026061699000003</v>
      </c>
      <c r="CE9" s="25">
        <v>24.204375831699998</v>
      </c>
      <c r="CF9" s="25">
        <v>5.9848796681999996</v>
      </c>
      <c r="CG9" s="25">
        <v>60.850464665499999</v>
      </c>
      <c r="CH9" s="25">
        <v>12.259518869700001</v>
      </c>
      <c r="CI9" s="25">
        <v>5741.8461948592003</v>
      </c>
      <c r="CJ9" s="25">
        <v>0.39237260619999997</v>
      </c>
      <c r="CK9" s="29">
        <v>2.3199591743000001</v>
      </c>
      <c r="CL9" s="25">
        <v>51.918139804399999</v>
      </c>
      <c r="CM9" s="25">
        <v>4.3647096066</v>
      </c>
      <c r="CN9" s="25">
        <v>2.6281948633000001</v>
      </c>
      <c r="CO9" s="25">
        <v>27.005128776999999</v>
      </c>
      <c r="CP9" s="25">
        <v>72.512551452099999</v>
      </c>
      <c r="CQ9" s="25">
        <v>7.0181685423999998</v>
      </c>
      <c r="CR9" s="25">
        <v>0.36642914920000003</v>
      </c>
      <c r="CS9" s="25">
        <v>1.2174718572000001</v>
      </c>
      <c r="CT9" s="25">
        <v>2.1059530233000001</v>
      </c>
      <c r="CU9" s="25">
        <v>1449.7509777173</v>
      </c>
      <c r="CV9" s="25">
        <v>7.1326763700000004E-2</v>
      </c>
      <c r="CW9" s="25">
        <v>2.1110470000000001E-4</v>
      </c>
      <c r="CX9" s="25">
        <v>0.1085004084</v>
      </c>
      <c r="CY9" s="25">
        <v>3.4705497000000001E-3</v>
      </c>
      <c r="CZ9" s="25">
        <v>5.3940719300000002E-2</v>
      </c>
      <c r="DA9" s="25">
        <v>0.1130891561</v>
      </c>
      <c r="DB9" s="25">
        <v>2.9537112099999999E-2</v>
      </c>
      <c r="DC9" s="25">
        <v>0.2527250774</v>
      </c>
      <c r="DD9" s="25">
        <v>5.5071716100000001E-2</v>
      </c>
      <c r="DE9" s="25">
        <v>0.38382353850000001</v>
      </c>
      <c r="DF9" s="25">
        <v>0.14003972740000001</v>
      </c>
      <c r="DG9" s="25">
        <v>0.70120310740000003</v>
      </c>
      <c r="DH9" s="25">
        <v>0.1641489143</v>
      </c>
      <c r="DI9" s="25">
        <v>1.2844723204999999</v>
      </c>
      <c r="DJ9" s="25">
        <v>0.29624761840000002</v>
      </c>
      <c r="DK9" s="25">
        <v>106.5931731316</v>
      </c>
      <c r="DL9" s="25">
        <v>3.3644270400000002E-2</v>
      </c>
      <c r="DM9" s="25">
        <v>0.55263462340000002</v>
      </c>
      <c r="DN9" s="25">
        <v>1.1277757225</v>
      </c>
      <c r="DO9" s="25">
        <v>0.15383105750000001</v>
      </c>
      <c r="DP9" s="25">
        <v>8.0569766500000001E-2</v>
      </c>
      <c r="DQ9" s="25">
        <v>0.382745167</v>
      </c>
      <c r="DR9" s="25">
        <v>0.84548065130000005</v>
      </c>
      <c r="DS9" s="8"/>
      <c r="DT9" s="5"/>
      <c r="DU9" s="5"/>
      <c r="DV9" s="5"/>
      <c r="DW9" s="5"/>
      <c r="DX9" s="5"/>
      <c r="DY9" s="5"/>
      <c r="DZ9" s="5"/>
      <c r="EA9" s="5"/>
      <c r="EB9" s="5"/>
    </row>
    <row r="10" spans="1:132" x14ac:dyDescent="0.25">
      <c r="A10">
        <v>91500</v>
      </c>
      <c r="B10" t="s">
        <v>60</v>
      </c>
      <c r="C10" t="s">
        <v>61</v>
      </c>
      <c r="D10" s="14">
        <v>1065.5013939985138</v>
      </c>
      <c r="E10" s="15">
        <v>13.21021421515306</v>
      </c>
      <c r="F10" s="16">
        <v>0.18002802130000001</v>
      </c>
      <c r="G10" s="17">
        <v>1.2568547294253909E-2</v>
      </c>
      <c r="H10" s="16">
        <v>137.2611513144</v>
      </c>
      <c r="I10" s="18">
        <v>3.8512476902453463E-2</v>
      </c>
      <c r="J10" s="19">
        <v>7.6276075600000007E-2</v>
      </c>
      <c r="K10" s="18">
        <v>3.0160379672181246E-2</v>
      </c>
      <c r="L10" s="20">
        <v>0.96737702411596782</v>
      </c>
      <c r="M10" s="21"/>
      <c r="N10" s="20"/>
      <c r="O10" s="22">
        <v>5.5546908352316597</v>
      </c>
      <c r="P10" s="22">
        <v>6.9814394467567861E-2</v>
      </c>
      <c r="Q10" s="23">
        <v>7.6276075600000007E-2</v>
      </c>
      <c r="R10" s="22">
        <v>2.3005154000000001E-3</v>
      </c>
      <c r="S10" s="24">
        <v>0.9143113020067406</v>
      </c>
      <c r="T10" s="8"/>
      <c r="U10" s="25">
        <v>1067.1244043695999</v>
      </c>
      <c r="V10" s="25">
        <v>13.412203589100001</v>
      </c>
      <c r="W10" s="25">
        <v>1069.9368318797001</v>
      </c>
      <c r="X10" s="25">
        <v>36.291889425000001</v>
      </c>
      <c r="Y10" s="25">
        <v>1101.4334302308</v>
      </c>
      <c r="Z10" s="25">
        <v>33.219650581899998</v>
      </c>
      <c r="AA10" s="26">
        <v>1101.4334302308</v>
      </c>
      <c r="AB10" s="8">
        <v>29</v>
      </c>
      <c r="AC10" s="27" t="s">
        <v>62</v>
      </c>
      <c r="AD10" s="27" t="s">
        <v>63</v>
      </c>
      <c r="AE10" s="28">
        <v>1.9</v>
      </c>
      <c r="AF10" s="8">
        <v>3</v>
      </c>
      <c r="AG10" s="8" t="s">
        <v>64</v>
      </c>
      <c r="AH10" s="5">
        <v>67.952160041900001</v>
      </c>
      <c r="AI10" s="5">
        <v>18659.741376251899</v>
      </c>
      <c r="AJ10" s="5">
        <v>1442.5562263387999</v>
      </c>
      <c r="AK10" s="5">
        <v>1984.8691445239999</v>
      </c>
      <c r="AL10" s="5">
        <v>42012.481620363302</v>
      </c>
      <c r="AM10" s="5">
        <v>980.74197198469994</v>
      </c>
      <c r="AN10" s="5">
        <v>18659.741376251899</v>
      </c>
      <c r="AO10" s="5">
        <v>137146.354794288</v>
      </c>
      <c r="AP10" s="25">
        <v>151.8898808294</v>
      </c>
      <c r="AQ10" s="25">
        <v>3034.880018372</v>
      </c>
      <c r="AR10" s="25">
        <v>112436.93782103799</v>
      </c>
      <c r="AS10" s="25">
        <v>52744436.233171001</v>
      </c>
      <c r="AT10" s="25">
        <v>775.61783269800003</v>
      </c>
      <c r="AU10" s="25">
        <v>73.532626773299995</v>
      </c>
      <c r="AV10" s="25">
        <v>2885.3071668202001</v>
      </c>
      <c r="AW10" s="25">
        <v>115.45550116219999</v>
      </c>
      <c r="AX10" s="25">
        <v>161.17282037379999</v>
      </c>
      <c r="AY10" s="25">
        <v>99.542072257499996</v>
      </c>
      <c r="AZ10" s="25">
        <v>201.2532538339</v>
      </c>
      <c r="BA10" s="25">
        <v>384.04545104990001</v>
      </c>
      <c r="BB10" s="25">
        <v>1181.9666060591001</v>
      </c>
      <c r="BC10" s="25">
        <v>4009.3693850452</v>
      </c>
      <c r="BD10" s="25">
        <v>6900.349269108</v>
      </c>
      <c r="BE10" s="25">
        <v>12269.3186552276</v>
      </c>
      <c r="BF10" s="25">
        <v>10041.926614985499</v>
      </c>
      <c r="BG10" s="25">
        <v>20924.449062412899</v>
      </c>
      <c r="BH10" s="25">
        <v>19735.135819436</v>
      </c>
      <c r="BI10" s="25">
        <v>3044656.8266991698</v>
      </c>
      <c r="BJ10" s="25">
        <v>946.46332189190002</v>
      </c>
      <c r="BK10" s="25">
        <v>223.22281232789999</v>
      </c>
      <c r="BL10" s="8"/>
      <c r="BM10" s="8">
        <v>3</v>
      </c>
      <c r="BN10" s="8" t="s">
        <v>64</v>
      </c>
      <c r="BO10" s="25">
        <v>58.060848667000002</v>
      </c>
      <c r="BP10" s="25">
        <v>4.1033323519999998</v>
      </c>
      <c r="BQ10" s="25">
        <v>4.8386545507000003</v>
      </c>
      <c r="BR10" s="25">
        <v>117.57930998019999</v>
      </c>
      <c r="BS10" s="25">
        <v>490079.85720000003</v>
      </c>
      <c r="BT10" s="25">
        <v>0.8688307462</v>
      </c>
      <c r="BU10" s="25">
        <v>6.4452735600000005E-2</v>
      </c>
      <c r="BV10" s="25">
        <v>2.4174934973000002</v>
      </c>
      <c r="BW10" s="25">
        <v>7.5466704800000006E-2</v>
      </c>
      <c r="BX10" s="25">
        <v>0.59149437260000004</v>
      </c>
      <c r="BY10" s="25">
        <v>0.42898579920000002</v>
      </c>
      <c r="BZ10" s="25">
        <v>0.22872012750000001</v>
      </c>
      <c r="CA10" s="25">
        <v>1.6027843684</v>
      </c>
      <c r="CB10" s="25">
        <v>0.67045768459999999</v>
      </c>
      <c r="CC10" s="25">
        <v>9.1191812901000002</v>
      </c>
      <c r="CD10" s="25">
        <v>3.9208854221</v>
      </c>
      <c r="CE10" s="25">
        <v>21.323979808200001</v>
      </c>
      <c r="CF10" s="25">
        <v>5.3692053757</v>
      </c>
      <c r="CG10" s="25">
        <v>53.396387285700001</v>
      </c>
      <c r="CH10" s="25">
        <v>11.077347770399999</v>
      </c>
      <c r="CI10" s="25">
        <v>5822.4199007969</v>
      </c>
      <c r="CJ10" s="25">
        <v>0.5248187969</v>
      </c>
      <c r="CK10" s="29">
        <v>2.9926466618999998</v>
      </c>
      <c r="CL10" s="25">
        <v>47.036453646799998</v>
      </c>
      <c r="CM10" s="25">
        <v>3.9433007676999998</v>
      </c>
      <c r="CN10" s="25">
        <v>2.2569064198</v>
      </c>
      <c r="CO10" s="25">
        <v>23.360728012599999</v>
      </c>
      <c r="CP10" s="25">
        <v>65.389108352400001</v>
      </c>
      <c r="CQ10" s="25">
        <v>6.9476263019999998</v>
      </c>
      <c r="CR10" s="25">
        <v>0.3636109649</v>
      </c>
      <c r="CS10" s="25">
        <v>1.4718448604000001</v>
      </c>
      <c r="CT10" s="25">
        <v>1.8354779961000001</v>
      </c>
      <c r="CU10" s="25">
        <v>1449.7509768949999</v>
      </c>
      <c r="CV10" s="25">
        <v>7.1627367999999997E-2</v>
      </c>
      <c r="CW10" s="25">
        <v>1.11280619E-2</v>
      </c>
      <c r="CX10" s="25">
        <v>0.1097915242</v>
      </c>
      <c r="CY10" s="25">
        <v>1.20699177E-2</v>
      </c>
      <c r="CZ10" s="25">
        <v>0.11229770109999999</v>
      </c>
      <c r="DA10" s="25">
        <v>9.7204105900000004E-2</v>
      </c>
      <c r="DB10" s="25">
        <v>3.57817432E-2</v>
      </c>
      <c r="DC10" s="25">
        <v>0.18016229589999999</v>
      </c>
      <c r="DD10" s="25">
        <v>4.3038348999999997E-2</v>
      </c>
      <c r="DE10" s="25">
        <v>0.3665529126</v>
      </c>
      <c r="DF10" s="25">
        <v>0.12661923289999999</v>
      </c>
      <c r="DG10" s="25">
        <v>0.55910868089999999</v>
      </c>
      <c r="DH10" s="25">
        <v>0.13806747550000001</v>
      </c>
      <c r="DI10" s="25">
        <v>1.1480917738</v>
      </c>
      <c r="DJ10" s="25">
        <v>0.28631674740000002</v>
      </c>
      <c r="DK10" s="25">
        <v>106.99945372240001</v>
      </c>
      <c r="DL10" s="25">
        <v>4.2685665499999997E-2</v>
      </c>
      <c r="DM10" s="25">
        <v>0.5584185036</v>
      </c>
      <c r="DN10" s="25">
        <v>1.0193273761999999</v>
      </c>
      <c r="DO10" s="25">
        <v>0.13742163930000001</v>
      </c>
      <c r="DP10" s="25">
        <v>6.9581880499999998E-2</v>
      </c>
      <c r="DQ10" s="25">
        <v>0.33380912839999999</v>
      </c>
      <c r="DR10" s="25">
        <v>0.74360180890000005</v>
      </c>
      <c r="DT10" s="30" t="s">
        <v>65</v>
      </c>
      <c r="DU10" s="5"/>
      <c r="DV10" s="5"/>
      <c r="DW10" s="5"/>
      <c r="DX10" s="5"/>
      <c r="DY10" s="5"/>
      <c r="DZ10" s="5"/>
      <c r="EA10" s="5"/>
      <c r="EB10" s="5"/>
    </row>
    <row r="11" spans="1:132" ht="14.45" customHeight="1" x14ac:dyDescent="0.25">
      <c r="A11">
        <v>91500</v>
      </c>
      <c r="B11" t="s">
        <v>250</v>
      </c>
      <c r="C11" t="s">
        <v>61</v>
      </c>
      <c r="D11" s="14">
        <v>1067.5638836649807</v>
      </c>
      <c r="E11" s="15">
        <v>13.477587752098072</v>
      </c>
      <c r="F11" s="16">
        <v>0.17954360350000001</v>
      </c>
      <c r="G11" s="17">
        <v>1.2804927912678326E-2</v>
      </c>
      <c r="H11" s="16">
        <v>133.5205925985</v>
      </c>
      <c r="I11" s="18">
        <v>3.92285130904882E-2</v>
      </c>
      <c r="J11" s="19">
        <v>7.23278532E-2</v>
      </c>
      <c r="K11" s="18">
        <v>3.216491015663106E-2</v>
      </c>
      <c r="L11" s="20">
        <v>1.0737126362205389</v>
      </c>
      <c r="M11" s="21"/>
      <c r="N11" s="20"/>
      <c r="O11" s="22">
        <v>5.5696776744263126</v>
      </c>
      <c r="P11" s="22">
        <v>7.1319321117882792E-2</v>
      </c>
      <c r="Q11" s="23">
        <v>7.23278532E-2</v>
      </c>
      <c r="R11" s="22">
        <v>2.3264189000000005E-3</v>
      </c>
      <c r="S11" s="24">
        <v>0.91408788872870972</v>
      </c>
      <c r="T11" s="8"/>
      <c r="U11" s="25">
        <v>1064.4775273376999</v>
      </c>
      <c r="V11" s="25">
        <v>13.6305580401</v>
      </c>
      <c r="W11" s="25">
        <v>1079.6471606814</v>
      </c>
      <c r="X11" s="25">
        <v>37.022300704000003</v>
      </c>
      <c r="Y11" s="25">
        <v>994.27337227099997</v>
      </c>
      <c r="Z11" s="25">
        <v>31.9807135609</v>
      </c>
      <c r="AA11" s="26">
        <v>994.27337227099997</v>
      </c>
      <c r="AB11" s="8">
        <v>29</v>
      </c>
      <c r="AC11" s="27" t="s">
        <v>62</v>
      </c>
      <c r="AD11" s="27" t="s">
        <v>63</v>
      </c>
      <c r="AE11" s="28">
        <v>1.9</v>
      </c>
      <c r="AF11" s="8">
        <v>3</v>
      </c>
      <c r="AG11" s="8" t="s">
        <v>251</v>
      </c>
      <c r="AH11" s="5">
        <v>62.211779236200002</v>
      </c>
      <c r="AI11" s="5">
        <v>18284.893368463199</v>
      </c>
      <c r="AJ11" s="5">
        <v>1340.4406378460001</v>
      </c>
      <c r="AK11" s="5">
        <v>2022.1887969177001</v>
      </c>
      <c r="AL11" s="5">
        <v>42678.815109540803</v>
      </c>
      <c r="AM11" s="5">
        <v>994.76933417800001</v>
      </c>
      <c r="AN11" s="5">
        <v>18284.893368463199</v>
      </c>
      <c r="AO11" s="5">
        <v>135348.436534548</v>
      </c>
      <c r="AP11" s="25">
        <v>158.4409630804</v>
      </c>
      <c r="AQ11" s="25">
        <v>4704.6668732538001</v>
      </c>
      <c r="AR11" s="25">
        <v>111820.234421327</v>
      </c>
      <c r="AS11" s="25">
        <v>47271601.973384596</v>
      </c>
      <c r="AT11" s="25">
        <v>762.0507042708</v>
      </c>
      <c r="AU11" s="25">
        <v>-0.75375417909999998</v>
      </c>
      <c r="AV11" s="25">
        <v>2625.7968435878001</v>
      </c>
      <c r="AW11" s="25">
        <v>17.445033629699999</v>
      </c>
      <c r="AX11" s="25">
        <v>54.8202720333</v>
      </c>
      <c r="AY11" s="25">
        <v>65.197783657200006</v>
      </c>
      <c r="AZ11" s="25">
        <v>160.94500402809999</v>
      </c>
      <c r="BA11" s="25">
        <v>539.84225660549998</v>
      </c>
      <c r="BB11" s="25">
        <v>1211.3993741244001</v>
      </c>
      <c r="BC11" s="25">
        <v>4540.3438489146001</v>
      </c>
      <c r="BD11" s="25">
        <v>6915.4030705842997</v>
      </c>
      <c r="BE11" s="25">
        <v>12308.0462387552</v>
      </c>
      <c r="BF11" s="25">
        <v>9892.1915198029001</v>
      </c>
      <c r="BG11" s="25">
        <v>21597.487742482899</v>
      </c>
      <c r="BH11" s="25">
        <v>19685.5491488843</v>
      </c>
      <c r="BI11" s="25">
        <v>2657960.2750998698</v>
      </c>
      <c r="BJ11" s="25">
        <v>580.95206208030004</v>
      </c>
      <c r="BK11" s="25">
        <v>271.25510832449999</v>
      </c>
      <c r="BL11" s="8"/>
      <c r="BM11" s="8">
        <v>3</v>
      </c>
      <c r="BN11" s="8" t="s">
        <v>251</v>
      </c>
      <c r="BO11" s="25">
        <v>30.156907476600001</v>
      </c>
      <c r="BP11" s="25">
        <v>4.7765543823999996</v>
      </c>
      <c r="BQ11" s="25">
        <v>8.3701045832999998</v>
      </c>
      <c r="BR11" s="25">
        <v>130.47843656980001</v>
      </c>
      <c r="BS11" s="25">
        <v>490079.85720000003</v>
      </c>
      <c r="BT11" s="25">
        <v>0.95241775039999998</v>
      </c>
      <c r="BU11" s="25" t="s">
        <v>252</v>
      </c>
      <c r="BV11" s="25">
        <v>2.4544097767999999</v>
      </c>
      <c r="BW11" s="25">
        <v>1.27205298E-2</v>
      </c>
      <c r="BX11" s="25">
        <v>0.2244255332</v>
      </c>
      <c r="BY11" s="25">
        <v>0.31341607910000002</v>
      </c>
      <c r="BZ11" s="25">
        <v>0.2045007133</v>
      </c>
      <c r="CA11" s="25">
        <v>2.5188045165999999</v>
      </c>
      <c r="CB11" s="25">
        <v>0.76818891730000005</v>
      </c>
      <c r="CC11" s="25">
        <v>11.5441590374</v>
      </c>
      <c r="CD11" s="25">
        <v>4.3924189436000001</v>
      </c>
      <c r="CE11" s="25">
        <v>23.910551383400001</v>
      </c>
      <c r="CF11" s="25">
        <v>5.9117690488000001</v>
      </c>
      <c r="CG11" s="25">
        <v>61.598815228100001</v>
      </c>
      <c r="CH11" s="25">
        <v>12.3490568857</v>
      </c>
      <c r="CI11" s="25">
        <v>5669.0061817956002</v>
      </c>
      <c r="CJ11" s="25">
        <v>0.35926820320000002</v>
      </c>
      <c r="CK11" s="29">
        <v>3.0553123124999999</v>
      </c>
      <c r="CL11" s="25">
        <v>51.396302482899998</v>
      </c>
      <c r="CM11" s="25">
        <v>4.0856860231000001</v>
      </c>
      <c r="CN11" s="25">
        <v>2.5666253490000002</v>
      </c>
      <c r="CO11" s="25">
        <v>26.488523478499999</v>
      </c>
      <c r="CP11" s="25">
        <v>72.0230369107</v>
      </c>
      <c r="CQ11" s="25">
        <v>6.7827872827000002</v>
      </c>
      <c r="CR11" s="25">
        <v>0.42608930900000003</v>
      </c>
      <c r="CS11" s="25">
        <v>1.4859910648000001</v>
      </c>
      <c r="CT11" s="25">
        <v>2.1061805324999998</v>
      </c>
      <c r="CU11" s="25">
        <v>1471.1090587003</v>
      </c>
      <c r="CV11" s="25">
        <v>7.7868520100000005E-2</v>
      </c>
      <c r="CW11" s="25">
        <v>3.278426E-4</v>
      </c>
      <c r="CX11" s="25">
        <v>0.12026493319999999</v>
      </c>
      <c r="CY11" s="25">
        <v>4.0766520000000001E-3</v>
      </c>
      <c r="CZ11" s="25">
        <v>7.6404819999999998E-2</v>
      </c>
      <c r="DA11" s="25">
        <v>9.4742205499999996E-2</v>
      </c>
      <c r="DB11" s="25">
        <v>3.70311506E-2</v>
      </c>
      <c r="DC11" s="25">
        <v>0.24778753279999999</v>
      </c>
      <c r="DD11" s="25">
        <v>5.2521637900000001E-2</v>
      </c>
      <c r="DE11" s="25">
        <v>0.48776374389999999</v>
      </c>
      <c r="DF11" s="25">
        <v>0.13781043570000001</v>
      </c>
      <c r="DG11" s="25">
        <v>0.68927701600000002</v>
      </c>
      <c r="DH11" s="25">
        <v>0.15916785620000001</v>
      </c>
      <c r="DI11" s="25">
        <v>1.3952787800999999</v>
      </c>
      <c r="DJ11" s="25">
        <v>0.29478084719999997</v>
      </c>
      <c r="DK11" s="25">
        <v>105.74013390349999</v>
      </c>
      <c r="DL11" s="25">
        <v>3.7069706199999997E-2</v>
      </c>
      <c r="DM11" s="25">
        <v>0.63621040250000005</v>
      </c>
      <c r="DN11" s="25">
        <v>1.1202757781999999</v>
      </c>
      <c r="DO11" s="25">
        <v>0.14923677909999999</v>
      </c>
      <c r="DP11" s="25">
        <v>8.0132574499999998E-2</v>
      </c>
      <c r="DQ11" s="25">
        <v>0.39003111660000001</v>
      </c>
      <c r="DR11" s="25">
        <v>0.84604633269999996</v>
      </c>
      <c r="DS11" s="8"/>
      <c r="DT11" s="5"/>
      <c r="DU11" s="5"/>
      <c r="DV11" s="5"/>
      <c r="DW11" s="5"/>
      <c r="DX11" s="5"/>
      <c r="DY11" s="5"/>
      <c r="DZ11" s="5"/>
      <c r="EA11" s="5"/>
      <c r="EB11" s="5"/>
    </row>
    <row r="12" spans="1:132" ht="14.45" customHeight="1" x14ac:dyDescent="0.25">
      <c r="A12">
        <v>91500</v>
      </c>
      <c r="B12" t="s">
        <v>263</v>
      </c>
      <c r="C12" t="s">
        <v>61</v>
      </c>
      <c r="D12" s="14">
        <v>1074.9739744244018</v>
      </c>
      <c r="E12" s="15">
        <v>13.344548300428194</v>
      </c>
      <c r="F12" s="16">
        <v>0.1812190762</v>
      </c>
      <c r="G12" s="17">
        <v>1.2594550462673642E-2</v>
      </c>
      <c r="H12" s="16">
        <v>136.2298421811</v>
      </c>
      <c r="I12" s="18">
        <v>3.8633586414960806E-2</v>
      </c>
      <c r="J12" s="19">
        <v>7.4101830499999993E-2</v>
      </c>
      <c r="K12" s="18">
        <v>3.0706900013758774E-2</v>
      </c>
      <c r="L12" s="20">
        <v>1.0303179529252777</v>
      </c>
      <c r="M12" s="21"/>
      <c r="N12" s="20"/>
      <c r="O12" s="22">
        <v>5.5181828589412047</v>
      </c>
      <c r="P12" s="22">
        <v>6.9499032479195713E-2</v>
      </c>
      <c r="Q12" s="23">
        <v>7.4101830499999993E-2</v>
      </c>
      <c r="R12" s="22">
        <v>2.2754375000000001E-3</v>
      </c>
      <c r="S12" s="24">
        <v>0.91486085478047452</v>
      </c>
      <c r="T12" s="8"/>
      <c r="U12" s="25">
        <v>1073.6277564083</v>
      </c>
      <c r="V12" s="25">
        <v>13.521858848800001</v>
      </c>
      <c r="W12" s="25">
        <v>1077.8990466386999</v>
      </c>
      <c r="X12" s="25">
        <v>36.147274975199998</v>
      </c>
      <c r="Y12" s="25">
        <v>1043.3419813488999</v>
      </c>
      <c r="Z12" s="25">
        <v>32.0377975388</v>
      </c>
      <c r="AA12" s="26">
        <v>1043.3419813488999</v>
      </c>
      <c r="AB12" s="8">
        <v>29</v>
      </c>
      <c r="AC12" s="27" t="s">
        <v>62</v>
      </c>
      <c r="AD12" s="27" t="s">
        <v>63</v>
      </c>
      <c r="AE12" s="28">
        <v>1.9</v>
      </c>
      <c r="AF12" s="8">
        <v>3</v>
      </c>
      <c r="AG12" s="8" t="s">
        <v>264</v>
      </c>
      <c r="AH12" s="5">
        <v>36.270851331599999</v>
      </c>
      <c r="AI12" s="5">
        <v>18509.399893587099</v>
      </c>
      <c r="AJ12" s="5">
        <v>1390.1752664702001</v>
      </c>
      <c r="AK12" s="5">
        <v>2072.3312052704</v>
      </c>
      <c r="AL12" s="5">
        <v>43529.985525125201</v>
      </c>
      <c r="AM12" s="5">
        <v>973.12368627039996</v>
      </c>
      <c r="AN12" s="5">
        <v>18509.399893587099</v>
      </c>
      <c r="AO12" s="5">
        <v>135087.93641333599</v>
      </c>
      <c r="AP12" s="25">
        <v>133.79397606750001</v>
      </c>
      <c r="AQ12" s="25">
        <v>351.25651169859998</v>
      </c>
      <c r="AR12" s="25">
        <v>112435.539154372</v>
      </c>
      <c r="AS12" s="25">
        <v>46921927.4324091</v>
      </c>
      <c r="AT12" s="25">
        <v>647.03878507889999</v>
      </c>
      <c r="AU12" s="25">
        <v>-0.75375417909999998</v>
      </c>
      <c r="AV12" s="25">
        <v>2575.7084049154</v>
      </c>
      <c r="AW12" s="25">
        <v>20.215691638399999</v>
      </c>
      <c r="AX12" s="25">
        <v>113.5513918024</v>
      </c>
      <c r="AY12" s="25">
        <v>94.779881781300006</v>
      </c>
      <c r="AZ12" s="25">
        <v>167.598830757</v>
      </c>
      <c r="BA12" s="25">
        <v>446.54852797299998</v>
      </c>
      <c r="BB12" s="25">
        <v>1133.8814137514</v>
      </c>
      <c r="BC12" s="25">
        <v>3908.3565965836001</v>
      </c>
      <c r="BD12" s="25">
        <v>7039.7926344926</v>
      </c>
      <c r="BE12" s="25">
        <v>12288.6716359969</v>
      </c>
      <c r="BF12" s="25">
        <v>9810.9273842163002</v>
      </c>
      <c r="BG12" s="25">
        <v>20669.227812412901</v>
      </c>
      <c r="BH12" s="25">
        <v>19826.642838666801</v>
      </c>
      <c r="BI12" s="25">
        <v>2641843.12256455</v>
      </c>
      <c r="BJ12" s="25">
        <v>595.47447573809995</v>
      </c>
      <c r="BK12" s="25">
        <v>174.5047345772</v>
      </c>
      <c r="BL12" s="8"/>
      <c r="BM12" s="8">
        <v>3</v>
      </c>
      <c r="BN12" s="8" t="s">
        <v>264</v>
      </c>
      <c r="BO12" s="25" t="s">
        <v>265</v>
      </c>
      <c r="BP12" s="25">
        <v>4.0632542746000002</v>
      </c>
      <c r="BQ12" s="25" t="s">
        <v>266</v>
      </c>
      <c r="BR12" s="25">
        <v>132.1707924218</v>
      </c>
      <c r="BS12" s="25">
        <v>490079.85720000003</v>
      </c>
      <c r="BT12" s="25">
        <v>0.81472180670000005</v>
      </c>
      <c r="BU12" s="25" t="s">
        <v>267</v>
      </c>
      <c r="BV12" s="25">
        <v>2.4257258900999998</v>
      </c>
      <c r="BW12" s="25">
        <v>1.48522406E-2</v>
      </c>
      <c r="BX12" s="25">
        <v>0.46838674279999998</v>
      </c>
      <c r="BY12" s="25">
        <v>0.45908865920000003</v>
      </c>
      <c r="BZ12" s="25">
        <v>0.21417919730000001</v>
      </c>
      <c r="CA12" s="25">
        <v>2.0955433734</v>
      </c>
      <c r="CB12" s="25">
        <v>0.72320276979999998</v>
      </c>
      <c r="CC12" s="25">
        <v>9.9951870454999998</v>
      </c>
      <c r="CD12" s="25">
        <v>4.4975982844000004</v>
      </c>
      <c r="CE12" s="25">
        <v>24.013267625800001</v>
      </c>
      <c r="CF12" s="25">
        <v>5.8978300416999998</v>
      </c>
      <c r="CG12" s="25">
        <v>59.301001120199999</v>
      </c>
      <c r="CH12" s="25">
        <v>12.5116761374</v>
      </c>
      <c r="CI12" s="25">
        <v>5679.8065694625002</v>
      </c>
      <c r="CJ12" s="25">
        <v>0.37121096440000001</v>
      </c>
      <c r="CK12" s="29">
        <v>1.7957372172999999</v>
      </c>
      <c r="CL12" s="25">
        <v>52.449925857099998</v>
      </c>
      <c r="CM12" s="25">
        <v>4.2718015233999997</v>
      </c>
      <c r="CN12" s="25">
        <v>2.6492631323000002</v>
      </c>
      <c r="CO12" s="25">
        <v>27.212653767100001</v>
      </c>
      <c r="CP12" s="25">
        <v>72.409184223400004</v>
      </c>
      <c r="CQ12" s="25">
        <v>6.7165111835999998</v>
      </c>
      <c r="CR12" s="25">
        <v>0.38085316060000002</v>
      </c>
      <c r="CS12" s="25">
        <v>1.2756989818</v>
      </c>
      <c r="CT12" s="25">
        <v>2.0911803745999999</v>
      </c>
      <c r="CU12" s="25">
        <v>1449.7509776024001</v>
      </c>
      <c r="CV12" s="25">
        <v>7.5434462199999996E-2</v>
      </c>
      <c r="CW12" s="25">
        <v>2.076461E-4</v>
      </c>
      <c r="CX12" s="25">
        <v>0.1164682764</v>
      </c>
      <c r="CY12" s="25">
        <v>4.6428479999999998E-3</v>
      </c>
      <c r="CZ12" s="25">
        <v>9.0325501500000002E-2</v>
      </c>
      <c r="DA12" s="25">
        <v>0.1047371495</v>
      </c>
      <c r="DB12" s="25">
        <v>3.9880096499999997E-2</v>
      </c>
      <c r="DC12" s="25">
        <v>0.2217066868</v>
      </c>
      <c r="DD12" s="25">
        <v>4.4954187299999997E-2</v>
      </c>
      <c r="DE12" s="25">
        <v>0.39052676749999998</v>
      </c>
      <c r="DF12" s="25">
        <v>0.14409073250000001</v>
      </c>
      <c r="DG12" s="25">
        <v>0.70905498659999999</v>
      </c>
      <c r="DH12" s="25">
        <v>0.1435730211</v>
      </c>
      <c r="DI12" s="25">
        <v>1.3226667295000001</v>
      </c>
      <c r="DJ12" s="25">
        <v>0.31040310799999998</v>
      </c>
      <c r="DK12" s="25">
        <v>107.3666188126</v>
      </c>
      <c r="DL12" s="25">
        <v>3.61955401E-2</v>
      </c>
      <c r="DM12" s="25">
        <v>0.57175121080000002</v>
      </c>
      <c r="DN12" s="25">
        <v>1.1372775949</v>
      </c>
      <c r="DO12" s="25">
        <v>0.15086263459999999</v>
      </c>
      <c r="DP12" s="25">
        <v>8.0598766700000005E-2</v>
      </c>
      <c r="DQ12" s="25">
        <v>0.39749268580000002</v>
      </c>
      <c r="DR12" s="25">
        <v>0.84118724769999997</v>
      </c>
      <c r="DS12" s="8"/>
      <c r="DT12" s="5"/>
      <c r="DU12" s="5"/>
      <c r="DV12" s="5"/>
      <c r="DW12" s="5"/>
      <c r="DX12" s="5"/>
      <c r="DY12" s="5"/>
      <c r="DZ12" s="5"/>
      <c r="EA12" s="5"/>
      <c r="EB12" s="5"/>
    </row>
    <row r="13" spans="1:132" ht="14.45" customHeight="1" x14ac:dyDescent="0.25">
      <c r="A13">
        <v>91500</v>
      </c>
      <c r="B13" t="s">
        <v>99</v>
      </c>
      <c r="C13" t="s">
        <v>61</v>
      </c>
      <c r="D13" s="14">
        <v>1075.4760055300592</v>
      </c>
      <c r="E13" s="15">
        <v>14.246975721058829</v>
      </c>
      <c r="F13" s="16">
        <v>0.1813902409</v>
      </c>
      <c r="G13" s="17">
        <v>1.3399944715548364E-2</v>
      </c>
      <c r="H13" s="16">
        <v>134.89522076820001</v>
      </c>
      <c r="I13" s="18">
        <v>4.2665568993655298E-2</v>
      </c>
      <c r="J13" s="19">
        <v>7.4488042199999993E-2</v>
      </c>
      <c r="K13" s="18">
        <v>3.4626590038098766E-2</v>
      </c>
      <c r="L13" s="20">
        <v>1.0205484476286002</v>
      </c>
      <c r="M13" s="21"/>
      <c r="N13" s="20"/>
      <c r="O13" s="22">
        <v>5.5129757534822259</v>
      </c>
      <c r="P13" s="22">
        <v>7.3873570314820419E-2</v>
      </c>
      <c r="Q13" s="23">
        <v>7.4488042199999993E-2</v>
      </c>
      <c r="R13" s="22">
        <v>2.5792669000000001E-3</v>
      </c>
      <c r="S13" s="24">
        <v>0.91493985797736388</v>
      </c>
      <c r="T13" s="8"/>
      <c r="U13" s="25">
        <v>1074.5618038355001</v>
      </c>
      <c r="V13" s="25">
        <v>14.3990690496</v>
      </c>
      <c r="W13" s="25">
        <v>1096.1212411066999</v>
      </c>
      <c r="X13" s="25">
        <v>40.878385839400003</v>
      </c>
      <c r="Y13" s="25">
        <v>1053.8216074201</v>
      </c>
      <c r="Z13" s="25">
        <v>36.490248489499997</v>
      </c>
      <c r="AA13" s="26">
        <v>1053.8216074201</v>
      </c>
      <c r="AB13" s="8">
        <v>29</v>
      </c>
      <c r="AC13" s="27" t="s">
        <v>62</v>
      </c>
      <c r="AD13" s="27" t="s">
        <v>63</v>
      </c>
      <c r="AE13" s="28">
        <v>1.9</v>
      </c>
      <c r="AF13" s="8">
        <v>3</v>
      </c>
      <c r="AG13" s="8" t="s">
        <v>100</v>
      </c>
      <c r="AH13" s="5">
        <v>20.972963002099998</v>
      </c>
      <c r="AI13" s="5">
        <v>15289.7137416593</v>
      </c>
      <c r="AJ13" s="5">
        <v>1154.3157794691001</v>
      </c>
      <c r="AK13" s="5">
        <v>1680.0950096223</v>
      </c>
      <c r="AL13" s="5">
        <v>34911.001372167098</v>
      </c>
      <c r="AM13" s="5">
        <v>814.95893013759996</v>
      </c>
      <c r="AN13" s="5">
        <v>15289.7137416593</v>
      </c>
      <c r="AO13" s="5">
        <v>111997.897443639</v>
      </c>
      <c r="AP13" s="25">
        <v>126.1174277269</v>
      </c>
      <c r="AQ13" s="25">
        <v>-837.36181514860004</v>
      </c>
      <c r="AR13" s="25">
        <v>96523.6014920343</v>
      </c>
      <c r="AS13" s="25">
        <v>45283607.690051198</v>
      </c>
      <c r="AT13" s="25">
        <v>666.08393659410001</v>
      </c>
      <c r="AU13" s="25">
        <v>67.933720568400005</v>
      </c>
      <c r="AV13" s="25">
        <v>2918.7800759111001</v>
      </c>
      <c r="AW13" s="25">
        <v>96.234023528700007</v>
      </c>
      <c r="AX13" s="25">
        <v>186.1386558717</v>
      </c>
      <c r="AY13" s="25">
        <v>105.6028341622</v>
      </c>
      <c r="AZ13" s="25">
        <v>211.45146867459999</v>
      </c>
      <c r="BA13" s="25">
        <v>464.08003438330002</v>
      </c>
      <c r="BB13" s="25">
        <v>1165.9347276597</v>
      </c>
      <c r="BC13" s="25">
        <v>3752.2045559853</v>
      </c>
      <c r="BD13" s="25">
        <v>5566.2917574530002</v>
      </c>
      <c r="BE13" s="25">
        <v>10559.0865417855</v>
      </c>
      <c r="BF13" s="25">
        <v>8158.7286915201003</v>
      </c>
      <c r="BG13" s="25">
        <v>17627.250974806098</v>
      </c>
      <c r="BH13" s="25">
        <v>16605.800259995402</v>
      </c>
      <c r="BI13" s="25">
        <v>2651474.7686712998</v>
      </c>
      <c r="BJ13" s="25">
        <v>616.66665391699996</v>
      </c>
      <c r="BK13" s="25">
        <v>229.23618203820001</v>
      </c>
      <c r="BL13" s="8"/>
      <c r="BM13" s="8">
        <v>3</v>
      </c>
      <c r="BN13" s="8" t="s">
        <v>100</v>
      </c>
      <c r="BO13" s="25" t="s">
        <v>101</v>
      </c>
      <c r="BP13" s="25">
        <v>3.9683666556000001</v>
      </c>
      <c r="BQ13" s="25" t="s">
        <v>102</v>
      </c>
      <c r="BR13" s="25">
        <v>117.5679328256</v>
      </c>
      <c r="BS13" s="25">
        <v>490079.85720000003</v>
      </c>
      <c r="BT13" s="25">
        <v>0.86906880450000001</v>
      </c>
      <c r="BU13" s="25">
        <v>6.9356474900000006E-2</v>
      </c>
      <c r="BV13" s="25">
        <v>2.848505963</v>
      </c>
      <c r="BW13" s="25">
        <v>7.3267953900000002E-2</v>
      </c>
      <c r="BX13" s="25">
        <v>0.79568696809999995</v>
      </c>
      <c r="BY13" s="25">
        <v>0.5301037019</v>
      </c>
      <c r="BZ13" s="25">
        <v>0.28057405800000002</v>
      </c>
      <c r="CA13" s="25">
        <v>2.2613221997999999</v>
      </c>
      <c r="CB13" s="25">
        <v>0.77218122069999995</v>
      </c>
      <c r="CC13" s="25">
        <v>9.9643018085000001</v>
      </c>
      <c r="CD13" s="25">
        <v>3.6928475088999999</v>
      </c>
      <c r="CE13" s="25">
        <v>21.426845285599999</v>
      </c>
      <c r="CF13" s="25">
        <v>5.0933237595999996</v>
      </c>
      <c r="CG13" s="25">
        <v>52.520638902599998</v>
      </c>
      <c r="CH13" s="25">
        <v>10.8829041126</v>
      </c>
      <c r="CI13" s="25">
        <v>5905.6649383437998</v>
      </c>
      <c r="CJ13" s="25">
        <v>0.39826708999999999</v>
      </c>
      <c r="CK13" s="29" t="s">
        <v>103</v>
      </c>
      <c r="CL13" s="25">
        <v>44.890402935399997</v>
      </c>
      <c r="CM13" s="25">
        <v>3.6751849824999998</v>
      </c>
      <c r="CN13" s="25">
        <v>2.2250046152</v>
      </c>
      <c r="CO13" s="25">
        <v>22.609350731500001</v>
      </c>
      <c r="CP13" s="25">
        <v>62.194661720100001</v>
      </c>
      <c r="CQ13" s="25">
        <v>7.4263170674000003</v>
      </c>
      <c r="CR13" s="25">
        <v>0.39463458800000001</v>
      </c>
      <c r="CS13" s="25">
        <v>1.5851751192000001</v>
      </c>
      <c r="CT13" s="25">
        <v>1.8377446255000001</v>
      </c>
      <c r="CU13" s="25">
        <v>1471.109059007</v>
      </c>
      <c r="CV13" s="25">
        <v>7.2433181599999993E-2</v>
      </c>
      <c r="CW13" s="25">
        <v>1.23498181E-2</v>
      </c>
      <c r="CX13" s="25">
        <v>0.13233844180000001</v>
      </c>
      <c r="CY13" s="25">
        <v>1.15981739E-2</v>
      </c>
      <c r="CZ13" s="25">
        <v>0.15945213080000001</v>
      </c>
      <c r="DA13" s="25">
        <v>0.12052875540000001</v>
      </c>
      <c r="DB13" s="25">
        <v>4.2684902599999998E-2</v>
      </c>
      <c r="DC13" s="25">
        <v>0.23555348100000001</v>
      </c>
      <c r="DD13" s="25">
        <v>4.7462720700000002E-2</v>
      </c>
      <c r="DE13" s="25">
        <v>0.45093883950000002</v>
      </c>
      <c r="DF13" s="25">
        <v>0.12872036440000001</v>
      </c>
      <c r="DG13" s="25">
        <v>0.6117276036</v>
      </c>
      <c r="DH13" s="25">
        <v>0.160399077</v>
      </c>
      <c r="DI13" s="25">
        <v>1.2100035473999999</v>
      </c>
      <c r="DJ13" s="25">
        <v>0.28278648610000001</v>
      </c>
      <c r="DK13" s="25">
        <v>110.0034101997</v>
      </c>
      <c r="DL13" s="25">
        <v>3.7396344499999998E-2</v>
      </c>
      <c r="DM13" s="25">
        <v>0.66319393680000005</v>
      </c>
      <c r="DN13" s="25">
        <v>0.99240472980000005</v>
      </c>
      <c r="DO13" s="25">
        <v>0.14162572209999999</v>
      </c>
      <c r="DP13" s="25">
        <v>7.7144816699999993E-2</v>
      </c>
      <c r="DQ13" s="25">
        <v>0.32603436559999999</v>
      </c>
      <c r="DR13" s="25">
        <v>0.71772444489999998</v>
      </c>
      <c r="DS13" s="8"/>
      <c r="DT13" s="5"/>
      <c r="DU13" s="5"/>
      <c r="DV13" s="5"/>
      <c r="DW13" s="5"/>
      <c r="DX13" s="5"/>
      <c r="DY13" s="5"/>
      <c r="DZ13" s="5"/>
      <c r="EA13" s="5"/>
      <c r="EB13" s="5"/>
    </row>
    <row r="14" spans="1:132" ht="14.45" customHeight="1" x14ac:dyDescent="0.25">
      <c r="A14">
        <v>91500</v>
      </c>
      <c r="B14" t="s">
        <v>247</v>
      </c>
      <c r="C14" t="s">
        <v>61</v>
      </c>
      <c r="D14" s="14">
        <v>1075.7267686945659</v>
      </c>
      <c r="E14" s="15">
        <v>13.476726731215196</v>
      </c>
      <c r="F14" s="16">
        <v>0.18146507680000001</v>
      </c>
      <c r="G14" s="17">
        <v>1.2702435315090887E-2</v>
      </c>
      <c r="H14" s="16">
        <v>131.00055865350001</v>
      </c>
      <c r="I14" s="18">
        <v>3.8539674512030116E-2</v>
      </c>
      <c r="J14" s="19">
        <v>7.4631343200000005E-2</v>
      </c>
      <c r="K14" s="18">
        <v>3.1175305176605741E-2</v>
      </c>
      <c r="L14" s="20">
        <v>1.0170510587588935</v>
      </c>
      <c r="M14" s="21"/>
      <c r="N14" s="20"/>
      <c r="O14" s="22">
        <v>5.510702211324884</v>
      </c>
      <c r="P14" s="22">
        <v>6.9999338380082654E-2</v>
      </c>
      <c r="Q14" s="23">
        <v>7.4631343200000005E-2</v>
      </c>
      <c r="R14" s="22">
        <v>2.3266548999999999E-3</v>
      </c>
      <c r="S14" s="24">
        <v>0.91497440165186361</v>
      </c>
      <c r="T14" s="8"/>
      <c r="U14" s="25">
        <v>1074.9701420024001</v>
      </c>
      <c r="V14" s="25">
        <v>13.654738654999999</v>
      </c>
      <c r="W14" s="25">
        <v>1023.4553834252</v>
      </c>
      <c r="X14" s="25">
        <v>35.188551363199998</v>
      </c>
      <c r="Y14" s="25">
        <v>1057.6920002495001</v>
      </c>
      <c r="Z14" s="25">
        <v>32.973871023000001</v>
      </c>
      <c r="AA14" s="26">
        <v>1057.6920002495001</v>
      </c>
      <c r="AB14" s="8">
        <v>29</v>
      </c>
      <c r="AC14" s="27" t="s">
        <v>62</v>
      </c>
      <c r="AD14" s="27" t="s">
        <v>63</v>
      </c>
      <c r="AE14" s="28">
        <v>1.9</v>
      </c>
      <c r="AF14" s="8">
        <v>3</v>
      </c>
      <c r="AG14" s="8" t="s">
        <v>248</v>
      </c>
      <c r="AH14" s="5">
        <v>57.366508184200001</v>
      </c>
      <c r="AI14" s="5">
        <v>18934.671844870001</v>
      </c>
      <c r="AJ14" s="5">
        <v>1432.2563372387999</v>
      </c>
      <c r="AK14" s="5">
        <v>1998.8969552628</v>
      </c>
      <c r="AL14" s="5">
        <v>44566.148947924601</v>
      </c>
      <c r="AM14" s="5">
        <v>1038.7124654912</v>
      </c>
      <c r="AN14" s="5">
        <v>18934.671844870001</v>
      </c>
      <c r="AO14" s="5">
        <v>138638.46209010301</v>
      </c>
      <c r="AP14" s="25">
        <v>152.38045802990001</v>
      </c>
      <c r="AQ14" s="25">
        <v>1760.4100591296999</v>
      </c>
      <c r="AR14" s="25">
        <v>114583.580582943</v>
      </c>
      <c r="AS14" s="25">
        <v>47017615.597930104</v>
      </c>
      <c r="AT14" s="25">
        <v>701.44211841230003</v>
      </c>
      <c r="AU14" s="25">
        <v>1.2664478411</v>
      </c>
      <c r="AV14" s="25">
        <v>2550.0219951029999</v>
      </c>
      <c r="AW14" s="25">
        <v>11.3844275691</v>
      </c>
      <c r="AX14" s="25">
        <v>34.617645770700001</v>
      </c>
      <c r="AY14" s="25">
        <v>85.399803859200006</v>
      </c>
      <c r="AZ14" s="25">
        <v>150.84369089680001</v>
      </c>
      <c r="BA14" s="25">
        <v>469.12993337310002</v>
      </c>
      <c r="BB14" s="25">
        <v>1332.6320003870001</v>
      </c>
      <c r="BC14" s="25">
        <v>4565.5973842681997</v>
      </c>
      <c r="BD14" s="25">
        <v>7117.5122625035001</v>
      </c>
      <c r="BE14" s="25">
        <v>12818.5953296643</v>
      </c>
      <c r="BF14" s="25">
        <v>9973.0110147523992</v>
      </c>
      <c r="BG14" s="25">
        <v>22088.433904099002</v>
      </c>
      <c r="BH14" s="25">
        <v>20039.727734742901</v>
      </c>
      <c r="BI14" s="25">
        <v>2649819.6897937502</v>
      </c>
      <c r="BJ14" s="25">
        <v>591.15553146809998</v>
      </c>
      <c r="BK14" s="25">
        <v>166.35596902099999</v>
      </c>
      <c r="BL14" s="8"/>
      <c r="BM14" s="8">
        <v>3</v>
      </c>
      <c r="BN14" s="8" t="s">
        <v>248</v>
      </c>
      <c r="BO14" s="25">
        <v>30.870172530000001</v>
      </c>
      <c r="BP14" s="25">
        <v>4.6184137781999999</v>
      </c>
      <c r="BQ14" s="25" t="s">
        <v>249</v>
      </c>
      <c r="BR14" s="25">
        <v>134.42281609700001</v>
      </c>
      <c r="BS14" s="25">
        <v>490079.85720000003</v>
      </c>
      <c r="BT14" s="25">
        <v>0.88141946559999995</v>
      </c>
      <c r="BU14" s="25">
        <v>1.2451946E-3</v>
      </c>
      <c r="BV14" s="25">
        <v>2.3965870892000001</v>
      </c>
      <c r="BW14" s="25">
        <v>8.3467109000000001E-3</v>
      </c>
      <c r="BX14" s="25">
        <v>0.14249740250000001</v>
      </c>
      <c r="BY14" s="25">
        <v>0.4127918351</v>
      </c>
      <c r="BZ14" s="25">
        <v>0.1927249097</v>
      </c>
      <c r="CA14" s="25">
        <v>2.2010080890000001</v>
      </c>
      <c r="CB14" s="25">
        <v>0.84976593190000005</v>
      </c>
      <c r="CC14" s="25">
        <v>11.6731237653</v>
      </c>
      <c r="CD14" s="25">
        <v>4.5460884943000002</v>
      </c>
      <c r="CE14" s="25">
        <v>25.042158973500001</v>
      </c>
      <c r="CF14" s="25">
        <v>5.9936256414000004</v>
      </c>
      <c r="CG14" s="25">
        <v>63.354859756099998</v>
      </c>
      <c r="CH14" s="25">
        <v>12.6424567168</v>
      </c>
      <c r="CI14" s="25">
        <v>5682.9388791122001</v>
      </c>
      <c r="CJ14" s="25">
        <v>0.36760891330000001</v>
      </c>
      <c r="CK14" s="29">
        <v>2.8331060535999999</v>
      </c>
      <c r="CL14" s="25">
        <v>53.521244708099999</v>
      </c>
      <c r="CM14" s="25">
        <v>4.3901024563000002</v>
      </c>
      <c r="CN14" s="25">
        <v>2.5503694114000002</v>
      </c>
      <c r="CO14" s="25">
        <v>27.805485543900001</v>
      </c>
      <c r="CP14" s="25">
        <v>74.1646350993</v>
      </c>
      <c r="CQ14" s="25">
        <v>6.6380120968999998</v>
      </c>
      <c r="CR14" s="25">
        <v>0.42058998850000001</v>
      </c>
      <c r="CS14" s="25">
        <v>1.5291459120999999</v>
      </c>
      <c r="CT14" s="25">
        <v>2.0755631443000002</v>
      </c>
      <c r="CU14" s="25">
        <v>1471.1090587317001</v>
      </c>
      <c r="CV14" s="25">
        <v>8.0111420500000002E-2</v>
      </c>
      <c r="CW14" s="25">
        <v>1.2878038E-3</v>
      </c>
      <c r="CX14" s="25">
        <v>0.1215508711</v>
      </c>
      <c r="CY14" s="25">
        <v>3.3398423000000001E-3</v>
      </c>
      <c r="CZ14" s="25">
        <v>6.0224838900000001E-2</v>
      </c>
      <c r="DA14" s="25">
        <v>9.2731264899999999E-2</v>
      </c>
      <c r="DB14" s="25">
        <v>3.5127976900000003E-2</v>
      </c>
      <c r="DC14" s="25">
        <v>0.21502942119999999</v>
      </c>
      <c r="DD14" s="25">
        <v>6.4990601100000003E-2</v>
      </c>
      <c r="DE14" s="25">
        <v>0.45244621369999999</v>
      </c>
      <c r="DF14" s="25">
        <v>0.1318772336</v>
      </c>
      <c r="DG14" s="25">
        <v>0.69197192900000004</v>
      </c>
      <c r="DH14" s="25">
        <v>0.1444121749</v>
      </c>
      <c r="DI14" s="25">
        <v>1.3961635110999999</v>
      </c>
      <c r="DJ14" s="25">
        <v>0.306611246</v>
      </c>
      <c r="DK14" s="25">
        <v>104.2987639433</v>
      </c>
      <c r="DL14" s="25">
        <v>3.5926976999999999E-2</v>
      </c>
      <c r="DM14" s="25">
        <v>0.63974938079999999</v>
      </c>
      <c r="DN14" s="25">
        <v>1.1636568131</v>
      </c>
      <c r="DO14" s="25">
        <v>0.15669085199999999</v>
      </c>
      <c r="DP14" s="25">
        <v>7.9930762200000005E-2</v>
      </c>
      <c r="DQ14" s="25">
        <v>0.40502044059999998</v>
      </c>
      <c r="DR14" s="25">
        <v>0.83949068319999998</v>
      </c>
      <c r="DS14" s="8"/>
      <c r="DT14" s="5"/>
      <c r="DU14" s="5"/>
      <c r="DV14" s="5"/>
      <c r="DW14" s="5"/>
      <c r="DX14" s="5"/>
      <c r="DY14" s="5"/>
      <c r="DZ14" s="5"/>
      <c r="EA14" s="5"/>
      <c r="EB14" s="5"/>
    </row>
    <row r="17" spans="1:132" x14ac:dyDescent="0.25">
      <c r="A17" t="s">
        <v>68</v>
      </c>
      <c r="B17" t="s">
        <v>253</v>
      </c>
      <c r="C17" t="s">
        <v>61</v>
      </c>
      <c r="D17" s="14"/>
      <c r="E17" s="15"/>
      <c r="F17" s="16">
        <v>0.23255535460000001</v>
      </c>
      <c r="G17" s="17">
        <v>9.9522223600522503E-3</v>
      </c>
      <c r="H17" s="16">
        <v>414.88229320530002</v>
      </c>
      <c r="I17" s="18">
        <v>3.3261637342212109E-2</v>
      </c>
      <c r="J17" s="19">
        <v>0.91802496619999996</v>
      </c>
      <c r="K17" s="18">
        <v>6.5367571917348587E-3</v>
      </c>
      <c r="L17" s="20">
        <v>6.8222725482009368E-3</v>
      </c>
      <c r="M17" s="21"/>
      <c r="N17" s="20"/>
      <c r="O17" s="22">
        <v>4.3000514940626529</v>
      </c>
      <c r="P17" s="22">
        <v>4.2795068628586418E-2</v>
      </c>
      <c r="Q17" s="23">
        <v>0.91802496619999996</v>
      </c>
      <c r="R17" s="22">
        <v>6.0009063E-3</v>
      </c>
      <c r="S17" s="24">
        <v>0.93885276703554565</v>
      </c>
      <c r="T17" s="8"/>
      <c r="U17" s="25">
        <v>1347.8735983838001</v>
      </c>
      <c r="V17" s="25">
        <v>13.4143375647</v>
      </c>
      <c r="W17" s="25">
        <v>8561.8835656432002</v>
      </c>
      <c r="X17" s="25">
        <v>199.3693681387</v>
      </c>
      <c r="Y17" s="25">
        <v>5116.2622760602999</v>
      </c>
      <c r="Z17" s="25">
        <v>33.443764410699998</v>
      </c>
      <c r="AA17" s="26">
        <v>5116.2622760602999</v>
      </c>
      <c r="AB17" s="8">
        <v>29</v>
      </c>
      <c r="AC17" s="27" t="s">
        <v>62</v>
      </c>
      <c r="AD17" s="27" t="s">
        <v>63</v>
      </c>
      <c r="AE17" s="28">
        <v>1.9</v>
      </c>
      <c r="AF17" s="8">
        <v>3</v>
      </c>
      <c r="AG17" s="8" t="s">
        <v>254</v>
      </c>
      <c r="AH17" s="5">
        <v>6294.8417337583996</v>
      </c>
      <c r="AI17" s="5">
        <v>110715.87150562899</v>
      </c>
      <c r="AJ17" s="5">
        <v>103005.292739638</v>
      </c>
      <c r="AK17" s="5">
        <v>247120.31161738699</v>
      </c>
      <c r="AL17" s="5">
        <v>542794.40460449003</v>
      </c>
      <c r="AM17" s="5">
        <v>1498.8603442789999</v>
      </c>
      <c r="AN17" s="5">
        <v>110715.87150562899</v>
      </c>
      <c r="AO17" s="5">
        <v>633531.26663555799</v>
      </c>
      <c r="AP17" s="25">
        <v>11071.7911651006</v>
      </c>
      <c r="AQ17" s="25">
        <v>191063.95194291399</v>
      </c>
      <c r="AR17" s="25">
        <v>294030.08745162998</v>
      </c>
      <c r="AS17" s="25">
        <v>31416.208233093799</v>
      </c>
      <c r="AT17" s="25">
        <v>277139.42575477599</v>
      </c>
      <c r="AU17" s="25">
        <v>332775.159377134</v>
      </c>
      <c r="AV17" s="25">
        <v>356606.47017692099</v>
      </c>
      <c r="AW17" s="25">
        <v>454205.71210433601</v>
      </c>
      <c r="AX17" s="25">
        <v>78067.944817487805</v>
      </c>
      <c r="AY17" s="25">
        <v>69429.006470525797</v>
      </c>
      <c r="AZ17" s="25">
        <v>261498.94763029099</v>
      </c>
      <c r="BA17" s="25">
        <v>70248.008923272093</v>
      </c>
      <c r="BB17" s="25">
        <v>508421.25927311502</v>
      </c>
      <c r="BC17" s="25">
        <v>128890.772737804</v>
      </c>
      <c r="BD17" s="25">
        <v>519772.49690896802</v>
      </c>
      <c r="BE17" s="25">
        <v>174189.69442057301</v>
      </c>
      <c r="BF17" s="25">
        <v>534261.27020667098</v>
      </c>
      <c r="BG17" s="25">
        <v>114986.558853594</v>
      </c>
      <c r="BH17" s="25">
        <v>519176.11308827798</v>
      </c>
      <c r="BI17" s="25">
        <v>150917.36234477101</v>
      </c>
      <c r="BJ17" s="25">
        <v>535230.65318452904</v>
      </c>
      <c r="BK17" s="25">
        <v>123.3233436559</v>
      </c>
      <c r="BL17" s="8"/>
      <c r="BM17" s="8">
        <v>3</v>
      </c>
      <c r="BN17" s="8" t="s">
        <v>254</v>
      </c>
      <c r="BO17" s="25">
        <v>429.1122489855</v>
      </c>
      <c r="BP17" s="25">
        <v>459.10704862350002</v>
      </c>
      <c r="BQ17" s="25">
        <v>467.55475032850001</v>
      </c>
      <c r="BR17" s="25">
        <v>471.9163209006</v>
      </c>
      <c r="BS17" s="25">
        <v>448</v>
      </c>
      <c r="BT17" s="25">
        <v>476.43370279940001</v>
      </c>
      <c r="BU17" s="25">
        <v>447.61927257410002</v>
      </c>
      <c r="BV17" s="25">
        <v>458.5026567004</v>
      </c>
      <c r="BW17" s="25">
        <v>455.57039783660002</v>
      </c>
      <c r="BX17" s="25">
        <v>439.61875484780001</v>
      </c>
      <c r="BY17" s="25">
        <v>459.09715944300001</v>
      </c>
      <c r="BZ17" s="25">
        <v>457.051743499</v>
      </c>
      <c r="CA17" s="25">
        <v>450.86089166390002</v>
      </c>
      <c r="CB17" s="25">
        <v>443.49445523010002</v>
      </c>
      <c r="CC17" s="25">
        <v>450.7980695654</v>
      </c>
      <c r="CD17" s="25">
        <v>454.13927070250003</v>
      </c>
      <c r="CE17" s="25">
        <v>465.49526334529997</v>
      </c>
      <c r="CF17" s="25">
        <v>439.2116249682</v>
      </c>
      <c r="CG17" s="25">
        <v>451.14302292730002</v>
      </c>
      <c r="CH17" s="25">
        <v>448.02459862159998</v>
      </c>
      <c r="CI17" s="25">
        <v>443.26764957400002</v>
      </c>
      <c r="CJ17" s="25">
        <v>455.81726778799998</v>
      </c>
      <c r="CK17" s="29">
        <v>425.74068502829999</v>
      </c>
      <c r="CL17" s="25">
        <v>428.57772431220002</v>
      </c>
      <c r="CM17" s="25">
        <v>432.37454345200001</v>
      </c>
      <c r="CN17" s="25">
        <v>431.39899406889998</v>
      </c>
      <c r="CO17" s="25">
        <v>463.3548703422</v>
      </c>
      <c r="CP17" s="25">
        <v>463.68697764320001</v>
      </c>
      <c r="CQ17" s="25">
        <v>17.523573605300001</v>
      </c>
      <c r="CR17" s="25">
        <v>9.8344289167000003</v>
      </c>
      <c r="CS17" s="25">
        <v>9.7972866580000009</v>
      </c>
      <c r="CT17" s="25">
        <v>8.8660431675000009</v>
      </c>
      <c r="CU17" s="25">
        <v>4.1209517392999997</v>
      </c>
      <c r="CV17" s="25">
        <v>8.7602603899999991</v>
      </c>
      <c r="CW17" s="25">
        <v>8.6169180392999998</v>
      </c>
      <c r="CX17" s="25">
        <v>9.4845968531999993</v>
      </c>
      <c r="CY17" s="25">
        <v>7.9686260374</v>
      </c>
      <c r="CZ17" s="25">
        <v>9.2125435014000008</v>
      </c>
      <c r="DA17" s="25">
        <v>9.4998762735</v>
      </c>
      <c r="DB17" s="25">
        <v>11.312503313600001</v>
      </c>
      <c r="DC17" s="25">
        <v>8.6874796000999996</v>
      </c>
      <c r="DD17" s="25">
        <v>8.3904686810999998</v>
      </c>
      <c r="DE17" s="25">
        <v>8.5158836189000002</v>
      </c>
      <c r="DF17" s="25">
        <v>8.0476025307000008</v>
      </c>
      <c r="DG17" s="25">
        <v>10.321258681</v>
      </c>
      <c r="DH17" s="25">
        <v>6.9138351743999999</v>
      </c>
      <c r="DI17" s="25">
        <v>8.1395088164999994</v>
      </c>
      <c r="DJ17" s="25">
        <v>9.4446628511000004</v>
      </c>
      <c r="DK17" s="25">
        <v>9.4227674270000001</v>
      </c>
      <c r="DL17" s="25">
        <v>10.960006380599999</v>
      </c>
      <c r="DM17" s="25">
        <v>9.6379594476000001</v>
      </c>
      <c r="DN17" s="25">
        <v>9.5683804254000009</v>
      </c>
      <c r="DO17" s="25">
        <v>9.4443411737999998</v>
      </c>
      <c r="DP17" s="25">
        <v>9.1393424443000004</v>
      </c>
      <c r="DQ17" s="25">
        <v>7.6480414655000004</v>
      </c>
      <c r="DR17" s="25">
        <v>6.9536222911000003</v>
      </c>
      <c r="DS17" s="8"/>
      <c r="DT17" s="5"/>
      <c r="DU17" s="5"/>
      <c r="DV17" s="5"/>
      <c r="DW17" s="5"/>
      <c r="DX17" s="5"/>
      <c r="DY17" s="5"/>
      <c r="DZ17" s="5"/>
      <c r="EA17" s="5"/>
      <c r="EB17" s="5"/>
    </row>
    <row r="18" spans="1:132" x14ac:dyDescent="0.25">
      <c r="A18" t="s">
        <v>68</v>
      </c>
      <c r="B18" t="s">
        <v>71</v>
      </c>
      <c r="C18" t="s">
        <v>61</v>
      </c>
      <c r="D18" s="14"/>
      <c r="E18" s="15"/>
      <c r="F18" s="16">
        <v>0.23097062860000001</v>
      </c>
      <c r="G18" s="17">
        <v>9.8967700519129991E-3</v>
      </c>
      <c r="H18" s="16">
        <v>418.93801859579997</v>
      </c>
      <c r="I18" s="18">
        <v>3.2437066139158553E-2</v>
      </c>
      <c r="J18" s="19">
        <v>0.91585959709999998</v>
      </c>
      <c r="K18" s="18">
        <v>6.4145907501568077E-3</v>
      </c>
      <c r="L18" s="20">
        <v>7.2464933711229871E-3</v>
      </c>
      <c r="M18" s="21"/>
      <c r="N18" s="20"/>
      <c r="O18" s="22">
        <v>4.3295548272149436</v>
      </c>
      <c r="P18" s="22">
        <v>4.2848608552096212E-2</v>
      </c>
      <c r="Q18" s="23">
        <v>0.91585959709999998</v>
      </c>
      <c r="R18" s="22">
        <v>5.8748645000000002E-3</v>
      </c>
      <c r="S18" s="24">
        <v>0.93810374649746242</v>
      </c>
      <c r="T18" s="8"/>
      <c r="U18" s="25">
        <v>1339.5799814244001</v>
      </c>
      <c r="V18" s="25">
        <v>13.2575151918</v>
      </c>
      <c r="W18" s="25">
        <v>8635.9452399303009</v>
      </c>
      <c r="X18" s="25">
        <v>200.51954659949999</v>
      </c>
      <c r="Y18" s="25">
        <v>5112.9270601813996</v>
      </c>
      <c r="Z18" s="25">
        <v>32.797334525399997</v>
      </c>
      <c r="AA18" s="26">
        <v>5112.9270601813996</v>
      </c>
      <c r="AB18" s="8">
        <v>29</v>
      </c>
      <c r="AC18" s="27" t="s">
        <v>62</v>
      </c>
      <c r="AD18" s="27" t="s">
        <v>63</v>
      </c>
      <c r="AE18" s="28">
        <v>1.9</v>
      </c>
      <c r="AF18" s="8">
        <v>3</v>
      </c>
      <c r="AG18" s="8" t="s">
        <v>72</v>
      </c>
      <c r="AH18" s="5">
        <v>6839.9675123812003</v>
      </c>
      <c r="AI18" s="5">
        <v>118717.20071642099</v>
      </c>
      <c r="AJ18" s="5">
        <v>110189.13144060499</v>
      </c>
      <c r="AK18" s="5">
        <v>265327.17815713602</v>
      </c>
      <c r="AL18" s="5">
        <v>576658.483392369</v>
      </c>
      <c r="AM18" s="5">
        <v>1601.9049907437</v>
      </c>
      <c r="AN18" s="5">
        <v>118717.20071642099</v>
      </c>
      <c r="AO18" s="5">
        <v>683798.41754464898</v>
      </c>
      <c r="AP18" s="25">
        <v>11691.453690353201</v>
      </c>
      <c r="AQ18" s="25">
        <v>202833.09372713801</v>
      </c>
      <c r="AR18" s="25">
        <v>310836.65512839798</v>
      </c>
      <c r="AS18" s="25">
        <v>34798.4650007706</v>
      </c>
      <c r="AT18" s="25">
        <v>293572.03221942199</v>
      </c>
      <c r="AU18" s="25">
        <v>349308.66947814397</v>
      </c>
      <c r="AV18" s="25">
        <v>375239.60371227498</v>
      </c>
      <c r="AW18" s="25">
        <v>480537.63392251899</v>
      </c>
      <c r="AX18" s="25">
        <v>81121.685827588793</v>
      </c>
      <c r="AY18" s="25">
        <v>72385.8837432531</v>
      </c>
      <c r="AZ18" s="25">
        <v>269857.25066059403</v>
      </c>
      <c r="BA18" s="25">
        <v>75067.3102364035</v>
      </c>
      <c r="BB18" s="25">
        <v>531446.24836402398</v>
      </c>
      <c r="BC18" s="25">
        <v>132470.663343864</v>
      </c>
      <c r="BD18" s="25">
        <v>547964.50478775601</v>
      </c>
      <c r="BE18" s="25">
        <v>181132.51785491701</v>
      </c>
      <c r="BF18" s="25">
        <v>564151.21465111605</v>
      </c>
      <c r="BG18" s="25">
        <v>122877.428550564</v>
      </c>
      <c r="BH18" s="25">
        <v>536064.50753272302</v>
      </c>
      <c r="BI18" s="25">
        <v>157186.43622232199</v>
      </c>
      <c r="BJ18" s="25">
        <v>548377.24706207996</v>
      </c>
      <c r="BK18" s="25">
        <v>3.9171344053000001</v>
      </c>
      <c r="BL18" s="8"/>
      <c r="BM18" s="8">
        <v>3</v>
      </c>
      <c r="BN18" s="8" t="s">
        <v>72</v>
      </c>
      <c r="BO18" s="25">
        <v>390.18008639660002</v>
      </c>
      <c r="BP18" s="25">
        <v>437.50988562480001</v>
      </c>
      <c r="BQ18" s="25">
        <v>447.99292456939997</v>
      </c>
      <c r="BR18" s="25">
        <v>450.3444146041</v>
      </c>
      <c r="BS18" s="25">
        <v>448</v>
      </c>
      <c r="BT18" s="25">
        <v>455.68726279340001</v>
      </c>
      <c r="BU18" s="25">
        <v>424.30556986520003</v>
      </c>
      <c r="BV18" s="25">
        <v>435.73956656519999</v>
      </c>
      <c r="BW18" s="25">
        <v>435.36169770949999</v>
      </c>
      <c r="BX18" s="25">
        <v>412.6818781618</v>
      </c>
      <c r="BY18" s="25">
        <v>432.46080594390003</v>
      </c>
      <c r="BZ18" s="25">
        <v>426.20057685339998</v>
      </c>
      <c r="CA18" s="25">
        <v>435.41042567720001</v>
      </c>
      <c r="CB18" s="25">
        <v>419.00361631660002</v>
      </c>
      <c r="CC18" s="25">
        <v>418.82134318769999</v>
      </c>
      <c r="CD18" s="25">
        <v>432.84420705230002</v>
      </c>
      <c r="CE18" s="25">
        <v>437.67023202690001</v>
      </c>
      <c r="CF18" s="25">
        <v>419.39980581420002</v>
      </c>
      <c r="CG18" s="25">
        <v>436.02024100569997</v>
      </c>
      <c r="CH18" s="25">
        <v>418.43345599880001</v>
      </c>
      <c r="CI18" s="25">
        <v>416.67517367020002</v>
      </c>
      <c r="CJ18" s="25">
        <v>421.54125446709998</v>
      </c>
      <c r="CK18" s="29">
        <v>417.6755933961</v>
      </c>
      <c r="CL18" s="25">
        <v>414.9665214657</v>
      </c>
      <c r="CM18" s="25">
        <v>417.70899467710001</v>
      </c>
      <c r="CN18" s="25">
        <v>417.69030278439999</v>
      </c>
      <c r="CO18" s="25">
        <v>443.97421679529998</v>
      </c>
      <c r="CP18" s="25">
        <v>451.49663389569997</v>
      </c>
      <c r="CQ18" s="25">
        <v>17.005758331399999</v>
      </c>
      <c r="CR18" s="25">
        <v>9.7502141404000007</v>
      </c>
      <c r="CS18" s="25">
        <v>10.749275985100001</v>
      </c>
      <c r="CT18" s="25">
        <v>9.1277579122999999</v>
      </c>
      <c r="CU18" s="25">
        <v>3.9269908098999999</v>
      </c>
      <c r="CV18" s="25">
        <v>9.1359682295999995</v>
      </c>
      <c r="CW18" s="25">
        <v>8.7865431492999999</v>
      </c>
      <c r="CX18" s="25">
        <v>9.1873673002</v>
      </c>
      <c r="CY18" s="25">
        <v>8.3447512620000008</v>
      </c>
      <c r="CZ18" s="25">
        <v>9.2792442035999994</v>
      </c>
      <c r="DA18" s="25">
        <v>8.7820966111000001</v>
      </c>
      <c r="DB18" s="25">
        <v>11.100170735100001</v>
      </c>
      <c r="DC18" s="25">
        <v>8.9311674194999995</v>
      </c>
      <c r="DD18" s="25">
        <v>8.9180267114999996</v>
      </c>
      <c r="DE18" s="25">
        <v>8.4432440535000008</v>
      </c>
      <c r="DF18" s="25">
        <v>8.1458159943999995</v>
      </c>
      <c r="DG18" s="25">
        <v>9.7531670975000004</v>
      </c>
      <c r="DH18" s="25">
        <v>7.4130700106000003</v>
      </c>
      <c r="DI18" s="25">
        <v>8.7456218526999994</v>
      </c>
      <c r="DJ18" s="25">
        <v>9.0751619908999999</v>
      </c>
      <c r="DK18" s="25">
        <v>9.1898314189000008</v>
      </c>
      <c r="DL18" s="25">
        <v>10.5483373625</v>
      </c>
      <c r="DM18" s="25">
        <v>9.2600205408999994</v>
      </c>
      <c r="DN18" s="25">
        <v>9.6050982384000001</v>
      </c>
      <c r="DO18" s="25">
        <v>9.6620658771999999</v>
      </c>
      <c r="DP18" s="25">
        <v>9.2359023038999997</v>
      </c>
      <c r="DQ18" s="25">
        <v>7.9555171739999997</v>
      </c>
      <c r="DR18" s="25">
        <v>7.5246712441000003</v>
      </c>
      <c r="DS18" s="8"/>
      <c r="DT18" s="5"/>
      <c r="DU18" s="5"/>
      <c r="DV18" s="5"/>
      <c r="DW18" s="5"/>
      <c r="DX18" s="5"/>
      <c r="DY18" s="5"/>
      <c r="DZ18" s="5"/>
      <c r="EA18" s="5"/>
      <c r="EB18" s="5"/>
    </row>
    <row r="19" spans="1:132" x14ac:dyDescent="0.25">
      <c r="A19" t="s">
        <v>68</v>
      </c>
      <c r="B19" t="s">
        <v>255</v>
      </c>
      <c r="C19" t="s">
        <v>61</v>
      </c>
      <c r="D19" s="14"/>
      <c r="E19" s="15"/>
      <c r="F19" s="16">
        <v>0.22041681669999999</v>
      </c>
      <c r="G19" s="17">
        <v>9.9616959035775787E-3</v>
      </c>
      <c r="H19" s="16">
        <v>417.19851272770001</v>
      </c>
      <c r="I19" s="18">
        <v>3.3200092435948791E-2</v>
      </c>
      <c r="J19" s="19">
        <v>0.90570735300000005</v>
      </c>
      <c r="K19" s="18">
        <v>6.6310717033562601E-3</v>
      </c>
      <c r="L19" s="20">
        <v>8.5959182443064164E-3</v>
      </c>
      <c r="M19" s="21"/>
      <c r="N19" s="20"/>
      <c r="O19" s="22">
        <v>4.5368589156291907</v>
      </c>
      <c r="P19" s="22">
        <v>4.5194808874932726E-2</v>
      </c>
      <c r="Q19" s="23">
        <v>0.90570735300000005</v>
      </c>
      <c r="R19" s="22">
        <v>6.0058103999999996E-3</v>
      </c>
      <c r="S19" s="24">
        <v>0.93312843936450607</v>
      </c>
      <c r="T19" s="8"/>
      <c r="U19" s="25">
        <v>1284.0730869061999</v>
      </c>
      <c r="V19" s="25">
        <v>12.7915458497</v>
      </c>
      <c r="W19" s="25">
        <v>8106.0554318451004</v>
      </c>
      <c r="X19" s="25">
        <v>189.75778075299999</v>
      </c>
      <c r="Y19" s="25">
        <v>5097.1777857194002</v>
      </c>
      <c r="Z19" s="25">
        <v>33.799751323099997</v>
      </c>
      <c r="AA19" s="26">
        <v>5097.1777857194002</v>
      </c>
      <c r="AB19" s="8">
        <v>29</v>
      </c>
      <c r="AC19" s="27" t="s">
        <v>62</v>
      </c>
      <c r="AD19" s="27" t="s">
        <v>63</v>
      </c>
      <c r="AE19" s="28">
        <v>1.9</v>
      </c>
      <c r="AF19" s="8">
        <v>3</v>
      </c>
      <c r="AG19" s="8" t="s">
        <v>256</v>
      </c>
      <c r="AH19" s="5">
        <v>6106.6762678711002</v>
      </c>
      <c r="AI19" s="5">
        <v>105981.144550426</v>
      </c>
      <c r="AJ19" s="5">
        <v>97277.160898058602</v>
      </c>
      <c r="AK19" s="5">
        <v>235030.45483548101</v>
      </c>
      <c r="AL19" s="5">
        <v>551876.28490752098</v>
      </c>
      <c r="AM19" s="5">
        <v>1505.9308493296001</v>
      </c>
      <c r="AN19" s="5">
        <v>105981.144550426</v>
      </c>
      <c r="AO19" s="5">
        <v>640183.83017091197</v>
      </c>
      <c r="AP19" s="25">
        <v>11251.7272257067</v>
      </c>
      <c r="AQ19" s="25">
        <v>195832.32922539901</v>
      </c>
      <c r="AR19" s="25">
        <v>294624.31381526601</v>
      </c>
      <c r="AS19" s="25">
        <v>32170.3220714776</v>
      </c>
      <c r="AT19" s="25">
        <v>277823.00898709899</v>
      </c>
      <c r="AU19" s="25">
        <v>337105.93099329597</v>
      </c>
      <c r="AV19" s="25">
        <v>359818.199570861</v>
      </c>
      <c r="AW19" s="25">
        <v>458731.29695282201</v>
      </c>
      <c r="AX19" s="25">
        <v>78341.821787184803</v>
      </c>
      <c r="AY19" s="25">
        <v>71495.377076586403</v>
      </c>
      <c r="AZ19" s="25">
        <v>264618.82904443197</v>
      </c>
      <c r="BA19" s="25">
        <v>72506.714074787305</v>
      </c>
      <c r="BB19" s="25">
        <v>517617.78543473</v>
      </c>
      <c r="BC19" s="25">
        <v>127777.185566086</v>
      </c>
      <c r="BD19" s="25">
        <v>529790.35236351402</v>
      </c>
      <c r="BE19" s="25">
        <v>177909.83169330101</v>
      </c>
      <c r="BF19" s="25">
        <v>545678.85040869203</v>
      </c>
      <c r="BG19" s="25">
        <v>117665.707237432</v>
      </c>
      <c r="BH19" s="25">
        <v>525226.37854282395</v>
      </c>
      <c r="BI19" s="25">
        <v>152761.133365179</v>
      </c>
      <c r="BJ19" s="25">
        <v>544685.79134779505</v>
      </c>
      <c r="BK19" s="25">
        <v>35.4298111564</v>
      </c>
      <c r="BL19" s="8"/>
      <c r="BM19" s="8">
        <v>3</v>
      </c>
      <c r="BN19" s="8" t="s">
        <v>256</v>
      </c>
      <c r="BO19" s="25">
        <v>420.80362135500002</v>
      </c>
      <c r="BP19" s="25">
        <v>455.56251789639998</v>
      </c>
      <c r="BQ19" s="25">
        <v>467.94212456079998</v>
      </c>
      <c r="BR19" s="25">
        <v>461.76310579979997</v>
      </c>
      <c r="BS19" s="25">
        <v>448</v>
      </c>
      <c r="BT19" s="25">
        <v>466.4355815536</v>
      </c>
      <c r="BU19" s="25">
        <v>442.86157934850002</v>
      </c>
      <c r="BV19" s="25">
        <v>451.85633002899999</v>
      </c>
      <c r="BW19" s="25">
        <v>449.41416880679998</v>
      </c>
      <c r="BX19" s="25">
        <v>430.92710993520001</v>
      </c>
      <c r="BY19" s="25">
        <v>461.81622715330002</v>
      </c>
      <c r="BZ19" s="25">
        <v>451.81956245779998</v>
      </c>
      <c r="CA19" s="25">
        <v>454.6286170971</v>
      </c>
      <c r="CB19" s="25">
        <v>441.12804063440001</v>
      </c>
      <c r="CC19" s="25">
        <v>436.6421604606</v>
      </c>
      <c r="CD19" s="25">
        <v>452.28577615059999</v>
      </c>
      <c r="CE19" s="25">
        <v>464.56533279870001</v>
      </c>
      <c r="CF19" s="25">
        <v>438.36147452059998</v>
      </c>
      <c r="CG19" s="25">
        <v>451.14202947749999</v>
      </c>
      <c r="CH19" s="25">
        <v>442.94621081970001</v>
      </c>
      <c r="CI19" s="25">
        <v>438.34692839979999</v>
      </c>
      <c r="CJ19" s="25">
        <v>453.2057195877</v>
      </c>
      <c r="CK19" s="29">
        <v>403.5605514595</v>
      </c>
      <c r="CL19" s="25">
        <v>400.87871519380002</v>
      </c>
      <c r="CM19" s="25">
        <v>399.02240253769997</v>
      </c>
      <c r="CN19" s="25">
        <v>400.5044481923</v>
      </c>
      <c r="CO19" s="25">
        <v>459.89136529159998</v>
      </c>
      <c r="CP19" s="25">
        <v>457.44476782290002</v>
      </c>
      <c r="CQ19" s="25">
        <v>16.942337634400001</v>
      </c>
      <c r="CR19" s="25">
        <v>10.1907332793</v>
      </c>
      <c r="CS19" s="25">
        <v>9.6976477633999991</v>
      </c>
      <c r="CT19" s="25">
        <v>9.2465945759999997</v>
      </c>
      <c r="CU19" s="25">
        <v>4.0750029446999996</v>
      </c>
      <c r="CV19" s="25">
        <v>9.6748476217999997</v>
      </c>
      <c r="CW19" s="25">
        <v>9.0907473084999992</v>
      </c>
      <c r="CX19" s="25">
        <v>9.8108728503999991</v>
      </c>
      <c r="CY19" s="25">
        <v>8.3139268369000003</v>
      </c>
      <c r="CZ19" s="25">
        <v>9.2279164352999992</v>
      </c>
      <c r="DA19" s="25">
        <v>9.3960683538000005</v>
      </c>
      <c r="DB19" s="25">
        <v>11.687267168</v>
      </c>
      <c r="DC19" s="25">
        <v>8.5065027286999992</v>
      </c>
      <c r="DD19" s="25">
        <v>8.7267016531999992</v>
      </c>
      <c r="DE19" s="25">
        <v>8.5986722541000002</v>
      </c>
      <c r="DF19" s="25">
        <v>8.1231642533000006</v>
      </c>
      <c r="DG19" s="25">
        <v>10.0334986705</v>
      </c>
      <c r="DH19" s="25">
        <v>7.1746753259</v>
      </c>
      <c r="DI19" s="25">
        <v>8.4413590562999996</v>
      </c>
      <c r="DJ19" s="25">
        <v>9.6060075746999996</v>
      </c>
      <c r="DK19" s="25">
        <v>9.3630066682000006</v>
      </c>
      <c r="DL19" s="25">
        <v>10.8886510492</v>
      </c>
      <c r="DM19" s="25">
        <v>9.1777350228000003</v>
      </c>
      <c r="DN19" s="25">
        <v>9.1955358906000004</v>
      </c>
      <c r="DO19" s="25">
        <v>8.8961002477999997</v>
      </c>
      <c r="DP19" s="25">
        <v>8.6804570089999995</v>
      </c>
      <c r="DQ19" s="25">
        <v>7.9108235840000001</v>
      </c>
      <c r="DR19" s="25">
        <v>7.1090910436000003</v>
      </c>
      <c r="DS19" s="8"/>
      <c r="DT19" s="5"/>
      <c r="DU19" s="5"/>
      <c r="DV19" s="5"/>
      <c r="DW19" s="5"/>
      <c r="DX19" s="5"/>
      <c r="DY19" s="5"/>
      <c r="DZ19" s="5"/>
      <c r="EA19" s="5"/>
      <c r="EB19" s="5"/>
    </row>
    <row r="20" spans="1:132" x14ac:dyDescent="0.25">
      <c r="A20" t="s">
        <v>68</v>
      </c>
      <c r="B20" t="s">
        <v>106</v>
      </c>
      <c r="C20" t="s">
        <v>61</v>
      </c>
      <c r="D20" s="14"/>
      <c r="E20" s="15"/>
      <c r="F20" s="16">
        <v>0.2354732883</v>
      </c>
      <c r="G20" s="17">
        <v>9.932301522966416E-3</v>
      </c>
      <c r="H20" s="16">
        <v>408.25979282010002</v>
      </c>
      <c r="I20" s="18">
        <v>3.3130183860060204E-2</v>
      </c>
      <c r="J20" s="19">
        <v>0.91293225680000001</v>
      </c>
      <c r="K20" s="18">
        <v>6.5307496318493538E-3</v>
      </c>
      <c r="L20" s="20">
        <v>9.049008499973879E-3</v>
      </c>
      <c r="M20" s="21"/>
      <c r="N20" s="20"/>
      <c r="O20" s="22">
        <v>4.246766192545671</v>
      </c>
      <c r="P20" s="22">
        <v>4.2180162321903657E-2</v>
      </c>
      <c r="Q20" s="23">
        <v>0.91293225680000001</v>
      </c>
      <c r="R20" s="22">
        <v>5.9621320000000002E-3</v>
      </c>
      <c r="S20" s="24">
        <v>0.94023322609190008</v>
      </c>
      <c r="T20" s="8"/>
      <c r="U20" s="25">
        <v>1363.1166628139999</v>
      </c>
      <c r="V20" s="25">
        <v>13.538885567099999</v>
      </c>
      <c r="W20" s="25">
        <v>8669.8665232333005</v>
      </c>
      <c r="X20" s="25">
        <v>201.94245594040001</v>
      </c>
      <c r="Y20" s="25">
        <v>5108.4049077325999</v>
      </c>
      <c r="Z20" s="25">
        <v>33.361713196300002</v>
      </c>
      <c r="AA20" s="26">
        <v>5108.4049077325999</v>
      </c>
      <c r="AB20" s="8">
        <v>29</v>
      </c>
      <c r="AC20" s="27" t="s">
        <v>62</v>
      </c>
      <c r="AD20" s="27" t="s">
        <v>63</v>
      </c>
      <c r="AE20" s="28">
        <v>1.9</v>
      </c>
      <c r="AF20" s="8">
        <v>3</v>
      </c>
      <c r="AG20" s="8" t="s">
        <v>107</v>
      </c>
      <c r="AH20" s="5">
        <v>6433.5977510186003</v>
      </c>
      <c r="AI20" s="5">
        <v>111402.72151546599</v>
      </c>
      <c r="AJ20" s="5">
        <v>103067.32632155099</v>
      </c>
      <c r="AK20" s="5">
        <v>247765.42679298899</v>
      </c>
      <c r="AL20" s="5">
        <v>535899.85571560205</v>
      </c>
      <c r="AM20" s="5">
        <v>1514.5197382184001</v>
      </c>
      <c r="AN20" s="5">
        <v>111402.72151546599</v>
      </c>
      <c r="AO20" s="5">
        <v>629960.16087798204</v>
      </c>
      <c r="AP20" s="25">
        <v>10884.828841868301</v>
      </c>
      <c r="AQ20" s="25">
        <v>187614.891253982</v>
      </c>
      <c r="AR20" s="25">
        <v>288473.248158701</v>
      </c>
      <c r="AS20" s="25">
        <v>30930.779849255399</v>
      </c>
      <c r="AT20" s="25">
        <v>270879.86100730102</v>
      </c>
      <c r="AU20" s="25">
        <v>324338.32574076997</v>
      </c>
      <c r="AV20" s="25">
        <v>352723.53805570898</v>
      </c>
      <c r="AW20" s="25">
        <v>444487.60008413502</v>
      </c>
      <c r="AX20" s="25">
        <v>75245.694211427195</v>
      </c>
      <c r="AY20" s="25">
        <v>68097.262228101594</v>
      </c>
      <c r="AZ20" s="25">
        <v>253194.65348887601</v>
      </c>
      <c r="BA20" s="25">
        <v>70290.452963676202</v>
      </c>
      <c r="BB20" s="25">
        <v>499261.73422260903</v>
      </c>
      <c r="BC20" s="25">
        <v>124607.57162669201</v>
      </c>
      <c r="BD20" s="25">
        <v>510959.81711098802</v>
      </c>
      <c r="BE20" s="25">
        <v>170553.78421855299</v>
      </c>
      <c r="BF20" s="25">
        <v>529948.33626727795</v>
      </c>
      <c r="BG20" s="25">
        <v>115526.681681877</v>
      </c>
      <c r="BH20" s="25">
        <v>509372.361876157</v>
      </c>
      <c r="BI20" s="25">
        <v>146234.687752934</v>
      </c>
      <c r="BJ20" s="25">
        <v>520629.07206208003</v>
      </c>
      <c r="BK20" s="25">
        <v>175.06694707349999</v>
      </c>
      <c r="BL20" s="8"/>
      <c r="BM20" s="8">
        <v>3</v>
      </c>
      <c r="BN20" s="8" t="s">
        <v>107</v>
      </c>
      <c r="BO20" s="25">
        <v>416.26687250700002</v>
      </c>
      <c r="BP20" s="25">
        <v>458.27803856899999</v>
      </c>
      <c r="BQ20" s="25">
        <v>466.21002048190002</v>
      </c>
      <c r="BR20" s="25">
        <v>470.2115951751</v>
      </c>
      <c r="BS20" s="25">
        <v>448</v>
      </c>
      <c r="BT20" s="25">
        <v>473.03374605750003</v>
      </c>
      <c r="BU20" s="25">
        <v>443.22454976839998</v>
      </c>
      <c r="BV20" s="25">
        <v>460.78988296519998</v>
      </c>
      <c r="BW20" s="25">
        <v>453.029643228</v>
      </c>
      <c r="BX20" s="25">
        <v>430.62391183829999</v>
      </c>
      <c r="BY20" s="25">
        <v>457.67223866220002</v>
      </c>
      <c r="BZ20" s="25">
        <v>449.84240197140002</v>
      </c>
      <c r="CA20" s="25">
        <v>458.63177701019998</v>
      </c>
      <c r="CB20" s="25">
        <v>442.79274372970002</v>
      </c>
      <c r="CC20" s="25">
        <v>443.16068438460002</v>
      </c>
      <c r="CD20" s="25">
        <v>454.01225914129998</v>
      </c>
      <c r="CE20" s="25">
        <v>463.56172182810002</v>
      </c>
      <c r="CF20" s="25">
        <v>443.1551257026</v>
      </c>
      <c r="CG20" s="25">
        <v>461.10550071519998</v>
      </c>
      <c r="CH20" s="25">
        <v>447.22092017220001</v>
      </c>
      <c r="CI20" s="25">
        <v>435.88773993339998</v>
      </c>
      <c r="CJ20" s="25">
        <v>450.01253449249998</v>
      </c>
      <c r="CK20" s="29">
        <v>441.7349753739</v>
      </c>
      <c r="CL20" s="25">
        <v>437.83643191390001</v>
      </c>
      <c r="CM20" s="25">
        <v>439.3054993989</v>
      </c>
      <c r="CN20" s="25">
        <v>438.87302273509999</v>
      </c>
      <c r="CO20" s="25">
        <v>464.23911981790002</v>
      </c>
      <c r="CP20" s="25">
        <v>468.00068851560002</v>
      </c>
      <c r="CQ20" s="25">
        <v>18.061443322900001</v>
      </c>
      <c r="CR20" s="25">
        <v>9.4803465390999992</v>
      </c>
      <c r="CS20" s="25">
        <v>10.3439837154</v>
      </c>
      <c r="CT20" s="25">
        <v>9.5811729363999998</v>
      </c>
      <c r="CU20" s="25">
        <v>4.1516391897</v>
      </c>
      <c r="CV20" s="25">
        <v>9.4178069500999992</v>
      </c>
      <c r="CW20" s="25">
        <v>8.9334695185000008</v>
      </c>
      <c r="CX20" s="25">
        <v>9.8578604888000001</v>
      </c>
      <c r="CY20" s="25">
        <v>8.6011074582999996</v>
      </c>
      <c r="CZ20" s="25">
        <v>9.5184790184000008</v>
      </c>
      <c r="DA20" s="25">
        <v>9.6156817236999998</v>
      </c>
      <c r="DB20" s="25">
        <v>11.4537342897</v>
      </c>
      <c r="DC20" s="25">
        <v>8.9700801799000001</v>
      </c>
      <c r="DD20" s="25">
        <v>8.9630874493999997</v>
      </c>
      <c r="DE20" s="25">
        <v>8.1900893819</v>
      </c>
      <c r="DF20" s="25">
        <v>8.2745289841999998</v>
      </c>
      <c r="DG20" s="25">
        <v>10.4938925752</v>
      </c>
      <c r="DH20" s="25">
        <v>7.4264767464999997</v>
      </c>
      <c r="DI20" s="25">
        <v>8.8720788511999995</v>
      </c>
      <c r="DJ20" s="25">
        <v>9.7460626389999998</v>
      </c>
      <c r="DK20" s="25">
        <v>9.7881513932999997</v>
      </c>
      <c r="DL20" s="25">
        <v>11.0913039514</v>
      </c>
      <c r="DM20" s="25">
        <v>9.9562399794999994</v>
      </c>
      <c r="DN20" s="25">
        <v>9.9371364947000007</v>
      </c>
      <c r="DO20" s="25">
        <v>9.9396127058000001</v>
      </c>
      <c r="DP20" s="25">
        <v>9.7116056589999999</v>
      </c>
      <c r="DQ20" s="25">
        <v>8.1060577806000005</v>
      </c>
      <c r="DR20" s="25">
        <v>7.4429180669999999</v>
      </c>
      <c r="DS20" s="8"/>
      <c r="DT20" s="5"/>
      <c r="DU20" s="5"/>
      <c r="DV20" s="5"/>
      <c r="DW20" s="5"/>
      <c r="DX20" s="5"/>
      <c r="DY20" s="5"/>
      <c r="DZ20" s="5"/>
      <c r="EA20" s="5"/>
      <c r="EB20" s="5"/>
    </row>
    <row r="21" spans="1:132" x14ac:dyDescent="0.25">
      <c r="A21" t="s">
        <v>68</v>
      </c>
      <c r="B21" t="s">
        <v>69</v>
      </c>
      <c r="C21" t="s">
        <v>61</v>
      </c>
      <c r="D21" s="14"/>
      <c r="E21" s="15"/>
      <c r="F21" s="16">
        <v>0.2341961622</v>
      </c>
      <c r="G21" s="17">
        <v>9.8966984694679166E-3</v>
      </c>
      <c r="H21" s="16">
        <v>404.89620753579999</v>
      </c>
      <c r="I21" s="18">
        <v>3.2183261370379322E-2</v>
      </c>
      <c r="J21" s="19">
        <v>0.91169730719999997</v>
      </c>
      <c r="K21" s="18">
        <v>6.4185307489520683E-3</v>
      </c>
      <c r="L21" s="20">
        <v>9.2170454270861391E-3</v>
      </c>
      <c r="M21" s="21"/>
      <c r="N21" s="20"/>
      <c r="O21" s="22">
        <v>4.2699247955481656</v>
      </c>
      <c r="P21" s="22">
        <v>4.2258158188844638E-2</v>
      </c>
      <c r="Q21" s="23">
        <v>0.91169730719999997</v>
      </c>
      <c r="R21" s="22">
        <v>5.8517572E-3</v>
      </c>
      <c r="S21" s="24">
        <v>0.93962881842764434</v>
      </c>
      <c r="T21" s="8"/>
      <c r="U21" s="25">
        <v>1356.4494874766001</v>
      </c>
      <c r="V21" s="25">
        <v>13.4243718043</v>
      </c>
      <c r="W21" s="25">
        <v>8677.8624423352994</v>
      </c>
      <c r="X21" s="25">
        <v>201.7539104416</v>
      </c>
      <c r="Y21" s="25">
        <v>5106.4925478568002</v>
      </c>
      <c r="Z21" s="25">
        <v>32.776179666399997</v>
      </c>
      <c r="AA21" s="26">
        <v>5106.4925478568002</v>
      </c>
      <c r="AB21" s="8">
        <v>29</v>
      </c>
      <c r="AC21" s="27" t="s">
        <v>62</v>
      </c>
      <c r="AD21" s="27" t="s">
        <v>63</v>
      </c>
      <c r="AE21" s="28">
        <v>1.9</v>
      </c>
      <c r="AF21" s="8">
        <v>3</v>
      </c>
      <c r="AG21" s="8" t="s">
        <v>70</v>
      </c>
      <c r="AH21" s="5">
        <v>6818.4291910881002</v>
      </c>
      <c r="AI21" s="5">
        <v>118733.023865884</v>
      </c>
      <c r="AJ21" s="5">
        <v>109699.00749802501</v>
      </c>
      <c r="AK21" s="5">
        <v>264678.56430261</v>
      </c>
      <c r="AL21" s="5">
        <v>571819.02844287397</v>
      </c>
      <c r="AM21" s="5">
        <v>1636.2507483193999</v>
      </c>
      <c r="AN21" s="5">
        <v>118733.023865884</v>
      </c>
      <c r="AO21" s="5">
        <v>674956.81774666905</v>
      </c>
      <c r="AP21" s="25">
        <v>11707.6499529794</v>
      </c>
      <c r="AQ21" s="25">
        <v>200821.59297906299</v>
      </c>
      <c r="AR21" s="25">
        <v>309185.52462334698</v>
      </c>
      <c r="AS21" s="25">
        <v>34216.307324002897</v>
      </c>
      <c r="AT21" s="25">
        <v>289728.22272447299</v>
      </c>
      <c r="AU21" s="25">
        <v>346438.28806400299</v>
      </c>
      <c r="AV21" s="25">
        <v>372165.832298133</v>
      </c>
      <c r="AW21" s="25">
        <v>474548.62776090298</v>
      </c>
      <c r="AX21" s="25">
        <v>81544.910878093899</v>
      </c>
      <c r="AY21" s="25">
        <v>73142.586369515804</v>
      </c>
      <c r="AZ21" s="25">
        <v>269718.416014129</v>
      </c>
      <c r="BA21" s="25">
        <v>74317.628418221604</v>
      </c>
      <c r="BB21" s="25">
        <v>531583.79492967995</v>
      </c>
      <c r="BC21" s="25">
        <v>133740.703444874</v>
      </c>
      <c r="BD21" s="25">
        <v>544471.84670694801</v>
      </c>
      <c r="BE21" s="25">
        <v>179837.4806832</v>
      </c>
      <c r="BF21" s="25">
        <v>567925.37263091397</v>
      </c>
      <c r="BG21" s="25">
        <v>120994.17360106899</v>
      </c>
      <c r="BH21" s="25">
        <v>539260.30147211696</v>
      </c>
      <c r="BI21" s="25">
        <v>156150.96285497499</v>
      </c>
      <c r="BJ21" s="25">
        <v>550769.84308248805</v>
      </c>
      <c r="BK21" s="25">
        <v>154.54723093729999</v>
      </c>
      <c r="BL21" s="8"/>
      <c r="BM21" s="8">
        <v>3</v>
      </c>
      <c r="BN21" s="8" t="s">
        <v>70</v>
      </c>
      <c r="BO21" s="25">
        <v>407.10585238419998</v>
      </c>
      <c r="BP21" s="25">
        <v>445.518885539</v>
      </c>
      <c r="BQ21" s="25">
        <v>451.06173856110001</v>
      </c>
      <c r="BR21" s="25">
        <v>455.55700801609999</v>
      </c>
      <c r="BS21" s="25">
        <v>448</v>
      </c>
      <c r="BT21" s="25">
        <v>457.3891871669</v>
      </c>
      <c r="BU21" s="25">
        <v>428.01277111270002</v>
      </c>
      <c r="BV21" s="25">
        <v>439.57419668210002</v>
      </c>
      <c r="BW21" s="25">
        <v>437.31743634920002</v>
      </c>
      <c r="BX21" s="25">
        <v>421.97303336649998</v>
      </c>
      <c r="BY21" s="25">
        <v>444.51712929080003</v>
      </c>
      <c r="BZ21" s="25">
        <v>433.3432926946</v>
      </c>
      <c r="CA21" s="25">
        <v>438.52812895229999</v>
      </c>
      <c r="CB21" s="25">
        <v>426.38684620089998</v>
      </c>
      <c r="CC21" s="25">
        <v>430.19212963849998</v>
      </c>
      <c r="CD21" s="25">
        <v>437.58294243059999</v>
      </c>
      <c r="CE21" s="25">
        <v>442.13258787080002</v>
      </c>
      <c r="CF21" s="25">
        <v>429.59754100679999</v>
      </c>
      <c r="CG21" s="25">
        <v>436.87068737620001</v>
      </c>
      <c r="CH21" s="25">
        <v>428.32932800830002</v>
      </c>
      <c r="CI21" s="25">
        <v>420.89774910480003</v>
      </c>
      <c r="CJ21" s="25">
        <v>430.52297097550002</v>
      </c>
      <c r="CK21" s="29">
        <v>423.41696299590001</v>
      </c>
      <c r="CL21" s="25">
        <v>422.07137875820001</v>
      </c>
      <c r="CM21" s="25">
        <v>422.9302779482</v>
      </c>
      <c r="CN21" s="25">
        <v>423.61602805180001</v>
      </c>
      <c r="CO21" s="25">
        <v>447.6059074703</v>
      </c>
      <c r="CP21" s="25">
        <v>453.1400246481</v>
      </c>
      <c r="CQ21" s="25">
        <v>17.685017401100001</v>
      </c>
      <c r="CR21" s="25">
        <v>10.462021656599999</v>
      </c>
      <c r="CS21" s="25">
        <v>10.4659344799</v>
      </c>
      <c r="CT21" s="25">
        <v>9.0877730234000005</v>
      </c>
      <c r="CU21" s="25">
        <v>3.9582990336999999</v>
      </c>
      <c r="CV21" s="25">
        <v>8.8073008001000002</v>
      </c>
      <c r="CW21" s="25">
        <v>8.6833332138999992</v>
      </c>
      <c r="CX21" s="25">
        <v>9.3540151196999997</v>
      </c>
      <c r="CY21" s="25">
        <v>8.0652418863000008</v>
      </c>
      <c r="CZ21" s="25">
        <v>8.9836131914999999</v>
      </c>
      <c r="DA21" s="25">
        <v>9.6170023625999992</v>
      </c>
      <c r="DB21" s="25">
        <v>10.983008784700001</v>
      </c>
      <c r="DC21" s="25">
        <v>9.0658823322999993</v>
      </c>
      <c r="DD21" s="25">
        <v>8.4445081206000001</v>
      </c>
      <c r="DE21" s="25">
        <v>8.4932771414000001</v>
      </c>
      <c r="DF21" s="25">
        <v>7.9219816298000003</v>
      </c>
      <c r="DG21" s="25">
        <v>9.9617969781000006</v>
      </c>
      <c r="DH21" s="25">
        <v>7.1308162806000004</v>
      </c>
      <c r="DI21" s="25">
        <v>8.3727870235000008</v>
      </c>
      <c r="DJ21" s="25">
        <v>9.0474662154000001</v>
      </c>
      <c r="DK21" s="25">
        <v>9.1183735160000001</v>
      </c>
      <c r="DL21" s="25">
        <v>10.3576299957</v>
      </c>
      <c r="DM21" s="25">
        <v>9.4071621431000008</v>
      </c>
      <c r="DN21" s="25">
        <v>9.4825576953000006</v>
      </c>
      <c r="DO21" s="25">
        <v>9.4303853768000003</v>
      </c>
      <c r="DP21" s="25">
        <v>9.0429468121000003</v>
      </c>
      <c r="DQ21" s="25">
        <v>7.7601013918000001</v>
      </c>
      <c r="DR21" s="25">
        <v>7.2059777838999999</v>
      </c>
      <c r="DS21" s="8"/>
      <c r="DT21" s="5"/>
      <c r="DU21" s="5"/>
      <c r="DV21" s="5"/>
      <c r="DW21" s="5"/>
      <c r="DX21" s="5"/>
      <c r="DY21" s="5"/>
      <c r="DZ21" s="5"/>
      <c r="EA21" s="5"/>
      <c r="EB21" s="5"/>
    </row>
    <row r="22" spans="1:132" x14ac:dyDescent="0.25">
      <c r="A22" t="s">
        <v>68</v>
      </c>
      <c r="B22" t="s">
        <v>271</v>
      </c>
      <c r="C22" t="s">
        <v>61</v>
      </c>
      <c r="D22" s="14"/>
      <c r="E22" s="15"/>
      <c r="F22" s="16">
        <v>0.2331494556</v>
      </c>
      <c r="G22" s="17">
        <v>1.0085411496881918E-2</v>
      </c>
      <c r="H22" s="16">
        <v>425.0187487979</v>
      </c>
      <c r="I22" s="18">
        <v>3.389972559622572E-2</v>
      </c>
      <c r="J22" s="19">
        <v>0.90936598359999998</v>
      </c>
      <c r="K22" s="18">
        <v>6.5884250214436986E-3</v>
      </c>
      <c r="L22" s="20">
        <v>9.7898569105228043E-3</v>
      </c>
      <c r="M22" s="21"/>
      <c r="N22" s="20"/>
      <c r="O22" s="22">
        <v>4.2890942954447109</v>
      </c>
      <c r="P22" s="22">
        <v>4.3257280918488739E-2</v>
      </c>
      <c r="Q22" s="23">
        <v>0.90936598359999998</v>
      </c>
      <c r="R22" s="22">
        <v>5.9912895999999997E-3</v>
      </c>
      <c r="S22" s="24">
        <v>0.93913369711199179</v>
      </c>
      <c r="T22" s="8"/>
      <c r="U22" s="25">
        <v>1350.9800601740999</v>
      </c>
      <c r="V22" s="25">
        <v>13.625189693999999</v>
      </c>
      <c r="W22" s="25">
        <v>8587.8263347081993</v>
      </c>
      <c r="X22" s="25">
        <v>199.65219789529999</v>
      </c>
      <c r="Y22" s="25">
        <v>5102.8749220858999</v>
      </c>
      <c r="Z22" s="25">
        <v>33.6199090681</v>
      </c>
      <c r="AA22" s="26">
        <v>5102.8749220858999</v>
      </c>
      <c r="AB22" s="8">
        <v>29</v>
      </c>
      <c r="AC22" s="27" t="s">
        <v>62</v>
      </c>
      <c r="AD22" s="27" t="s">
        <v>63</v>
      </c>
      <c r="AE22" s="28">
        <v>1.9</v>
      </c>
      <c r="AF22" s="8">
        <v>3</v>
      </c>
      <c r="AG22" s="8" t="s">
        <v>272</v>
      </c>
      <c r="AH22" s="5">
        <v>6109.9578861074997</v>
      </c>
      <c r="AI22" s="5">
        <v>108186.35885084901</v>
      </c>
      <c r="AJ22" s="5">
        <v>99703.199031405806</v>
      </c>
      <c r="AK22" s="5">
        <v>239668.16044482801</v>
      </c>
      <c r="AL22" s="5">
        <v>524476.51005903597</v>
      </c>
      <c r="AM22" s="5">
        <v>1426.1257988245</v>
      </c>
      <c r="AN22" s="5">
        <v>108186.35885084901</v>
      </c>
      <c r="AO22" s="5">
        <v>617521.70572646696</v>
      </c>
      <c r="AP22" s="25">
        <v>10742.297225706699</v>
      </c>
      <c r="AQ22" s="25">
        <v>180590.585806469</v>
      </c>
      <c r="AR22" s="25">
        <v>282392.66856274102</v>
      </c>
      <c r="AS22" s="25">
        <v>30374.393889659499</v>
      </c>
      <c r="AT22" s="25">
        <v>264392.63252245297</v>
      </c>
      <c r="AU22" s="25">
        <v>323421.55200339702</v>
      </c>
      <c r="AV22" s="25">
        <v>347626.58431833499</v>
      </c>
      <c r="AW22" s="25">
        <v>436883.147255852</v>
      </c>
      <c r="AX22" s="25">
        <v>74978.2151205181</v>
      </c>
      <c r="AY22" s="25">
        <v>67457.214854364196</v>
      </c>
      <c r="AZ22" s="25">
        <v>253148.51449897801</v>
      </c>
      <c r="BA22" s="25">
        <v>67285.815690948904</v>
      </c>
      <c r="BB22" s="25">
        <v>492436.36381856899</v>
      </c>
      <c r="BC22" s="25">
        <v>121904.770414571</v>
      </c>
      <c r="BD22" s="25">
        <v>505361.67468674597</v>
      </c>
      <c r="BE22" s="25">
        <v>168012.48058219001</v>
      </c>
      <c r="BF22" s="25">
        <v>519147.99050970201</v>
      </c>
      <c r="BG22" s="25">
        <v>113995.188651574</v>
      </c>
      <c r="BH22" s="25">
        <v>504428.86773474299</v>
      </c>
      <c r="BI22" s="25">
        <v>146978.35887538301</v>
      </c>
      <c r="BJ22" s="25">
        <v>520092.47267432499</v>
      </c>
      <c r="BK22" s="25">
        <v>132.7097969088</v>
      </c>
      <c r="BL22" s="8"/>
      <c r="BM22" s="8">
        <v>3</v>
      </c>
      <c r="BN22" s="8" t="s">
        <v>272</v>
      </c>
      <c r="BO22" s="25">
        <v>410.95205141209999</v>
      </c>
      <c r="BP22" s="25">
        <v>460.43326099820001</v>
      </c>
      <c r="BQ22" s="25">
        <v>456.88913626930002</v>
      </c>
      <c r="BR22" s="25">
        <v>468.69012319960001</v>
      </c>
      <c r="BS22" s="25">
        <v>448</v>
      </c>
      <c r="BT22" s="25">
        <v>470.20438977150002</v>
      </c>
      <c r="BU22" s="25">
        <v>450.15446060390002</v>
      </c>
      <c r="BV22" s="25">
        <v>462.5802738081</v>
      </c>
      <c r="BW22" s="25">
        <v>453.60359409720002</v>
      </c>
      <c r="BX22" s="25">
        <v>437.15455412109998</v>
      </c>
      <c r="BY22" s="25">
        <v>461.92915548569999</v>
      </c>
      <c r="BZ22" s="25">
        <v>458.2924211285</v>
      </c>
      <c r="CA22" s="25">
        <v>447.39576090560001</v>
      </c>
      <c r="CB22" s="25">
        <v>445.10421675380002</v>
      </c>
      <c r="CC22" s="25">
        <v>441.8918795953</v>
      </c>
      <c r="CD22" s="25">
        <v>457.72068410729997</v>
      </c>
      <c r="CE22" s="25">
        <v>465.52595775579999</v>
      </c>
      <c r="CF22" s="25">
        <v>442.59717143130001</v>
      </c>
      <c r="CG22" s="25">
        <v>463.91543319260001</v>
      </c>
      <c r="CH22" s="25">
        <v>451.60637456500001</v>
      </c>
      <c r="CI22" s="25">
        <v>446.68402592699999</v>
      </c>
      <c r="CJ22" s="25">
        <v>458.39398640029998</v>
      </c>
      <c r="CK22" s="29">
        <v>427.84807290650002</v>
      </c>
      <c r="CL22" s="25">
        <v>433.6819685923</v>
      </c>
      <c r="CM22" s="25">
        <v>433.48756696620001</v>
      </c>
      <c r="CN22" s="25">
        <v>431.9596651512</v>
      </c>
      <c r="CO22" s="25">
        <v>462.33898242610002</v>
      </c>
      <c r="CP22" s="25">
        <v>466.91664926800001</v>
      </c>
      <c r="CQ22" s="25">
        <v>18.025033241700001</v>
      </c>
      <c r="CR22" s="25">
        <v>10.792272450700001</v>
      </c>
      <c r="CS22" s="25">
        <v>10.4925552255</v>
      </c>
      <c r="CT22" s="25">
        <v>9.0601076644000003</v>
      </c>
      <c r="CU22" s="25">
        <v>4.1872701285999998</v>
      </c>
      <c r="CV22" s="25">
        <v>9.2016465942999996</v>
      </c>
      <c r="CW22" s="25">
        <v>8.8525542476000005</v>
      </c>
      <c r="CX22" s="25">
        <v>9.6848431518000009</v>
      </c>
      <c r="CY22" s="25">
        <v>8.0014269385999999</v>
      </c>
      <c r="CZ22" s="25">
        <v>9.1901222871999995</v>
      </c>
      <c r="DA22" s="25">
        <v>10.172443963299999</v>
      </c>
      <c r="DB22" s="25">
        <v>11.619205729300001</v>
      </c>
      <c r="DC22" s="25">
        <v>8.4217355494999993</v>
      </c>
      <c r="DD22" s="25">
        <v>9.0083124593000008</v>
      </c>
      <c r="DE22" s="25">
        <v>8.3862891086999998</v>
      </c>
      <c r="DF22" s="25">
        <v>8.2264798809999995</v>
      </c>
      <c r="DG22" s="25">
        <v>10.666390153</v>
      </c>
      <c r="DH22" s="25">
        <v>7.0846940802000002</v>
      </c>
      <c r="DI22" s="25">
        <v>8.8305654355000005</v>
      </c>
      <c r="DJ22" s="25">
        <v>9.4632372131999993</v>
      </c>
      <c r="DK22" s="25">
        <v>9.5635513395</v>
      </c>
      <c r="DL22" s="25">
        <v>11.065835440400001</v>
      </c>
      <c r="DM22" s="25">
        <v>9.7531466612000006</v>
      </c>
      <c r="DN22" s="25">
        <v>9.6623999167000001</v>
      </c>
      <c r="DO22" s="25">
        <v>9.5953163619000001</v>
      </c>
      <c r="DP22" s="25">
        <v>9.3411707458999995</v>
      </c>
      <c r="DQ22" s="25">
        <v>7.7174193570999998</v>
      </c>
      <c r="DR22" s="25">
        <v>7.2106528764000002</v>
      </c>
      <c r="DS22" s="8"/>
      <c r="DT22" s="5"/>
      <c r="DU22" s="5"/>
      <c r="DV22" s="5"/>
      <c r="DW22" s="5"/>
      <c r="DX22" s="5"/>
      <c r="DY22" s="5"/>
      <c r="DZ22" s="5"/>
      <c r="EA22" s="5"/>
      <c r="EB22" s="5"/>
    </row>
    <row r="23" spans="1:132" x14ac:dyDescent="0.25">
      <c r="A23" t="s">
        <v>68</v>
      </c>
      <c r="B23" t="s">
        <v>228</v>
      </c>
      <c r="C23" t="s">
        <v>61</v>
      </c>
      <c r="D23" s="14"/>
      <c r="E23" s="15"/>
      <c r="F23" s="16">
        <v>0.23351339930000001</v>
      </c>
      <c r="G23" s="17">
        <v>1.0005116224608873E-2</v>
      </c>
      <c r="H23" s="16">
        <v>415.1445152206</v>
      </c>
      <c r="I23" s="18">
        <v>3.3520838552582838E-2</v>
      </c>
      <c r="J23" s="19">
        <v>0.90825409349999997</v>
      </c>
      <c r="K23" s="18">
        <v>6.5781084200530505E-3</v>
      </c>
      <c r="L23" s="20">
        <v>1.0228311032316556E-2</v>
      </c>
      <c r="M23" s="21"/>
      <c r="N23" s="20"/>
      <c r="O23" s="22">
        <v>4.2824095019715642</v>
      </c>
      <c r="P23" s="22">
        <v>4.2846004788594898E-2</v>
      </c>
      <c r="Q23" s="23">
        <v>0.90825409349999997</v>
      </c>
      <c r="R23" s="22">
        <v>5.9745939000000001E-3</v>
      </c>
      <c r="S23" s="24">
        <v>0.93930582813461028</v>
      </c>
      <c r="T23" s="8"/>
      <c r="U23" s="25">
        <v>1352.8823264606001</v>
      </c>
      <c r="V23" s="25">
        <v>13.535745047900001</v>
      </c>
      <c r="W23" s="25">
        <v>8579.8987784832007</v>
      </c>
      <c r="X23" s="25">
        <v>199.16881290590001</v>
      </c>
      <c r="Y23" s="25">
        <v>5101.1460857262</v>
      </c>
      <c r="Z23" s="25">
        <v>33.555891777600003</v>
      </c>
      <c r="AA23" s="26">
        <v>5101.1460857262</v>
      </c>
      <c r="AB23" s="8">
        <v>29</v>
      </c>
      <c r="AC23" s="27" t="s">
        <v>62</v>
      </c>
      <c r="AD23" s="27" t="s">
        <v>63</v>
      </c>
      <c r="AE23" s="28">
        <v>1.9</v>
      </c>
      <c r="AF23" s="8">
        <v>3</v>
      </c>
      <c r="AG23" s="8" t="s">
        <v>229</v>
      </c>
      <c r="AH23" s="5">
        <v>6273.8909947369002</v>
      </c>
      <c r="AI23" s="5">
        <v>108860.99298559201</v>
      </c>
      <c r="AJ23" s="5">
        <v>100198.911426184</v>
      </c>
      <c r="AK23" s="5">
        <v>241416.57316832399</v>
      </c>
      <c r="AL23" s="5">
        <v>528886.99167519703</v>
      </c>
      <c r="AM23" s="5">
        <v>1468.5553947840999</v>
      </c>
      <c r="AN23" s="5">
        <v>108860.99298559201</v>
      </c>
      <c r="AO23" s="5">
        <v>621138.59734262899</v>
      </c>
      <c r="AP23" s="25">
        <v>10787.787932777401</v>
      </c>
      <c r="AQ23" s="25">
        <v>181752.48637451499</v>
      </c>
      <c r="AR23" s="25">
        <v>281540.893714256</v>
      </c>
      <c r="AS23" s="25">
        <v>31204.686515922102</v>
      </c>
      <c r="AT23" s="25">
        <v>266153.06444164499</v>
      </c>
      <c r="AU23" s="25">
        <v>321947.13452864898</v>
      </c>
      <c r="AV23" s="25">
        <v>350978.287651669</v>
      </c>
      <c r="AW23" s="25">
        <v>440371.130387165</v>
      </c>
      <c r="AX23" s="25">
        <v>75449.583605366599</v>
      </c>
      <c r="AY23" s="25">
        <v>68545.541116990498</v>
      </c>
      <c r="AZ23" s="25">
        <v>250717.15510503799</v>
      </c>
      <c r="BA23" s="25">
        <v>69017.522458625695</v>
      </c>
      <c r="BB23" s="25">
        <v>492742.26462665002</v>
      </c>
      <c r="BC23" s="25">
        <v>122601.14910143999</v>
      </c>
      <c r="BD23" s="25">
        <v>507044.89690896799</v>
      </c>
      <c r="BE23" s="25">
        <v>167796.655834715</v>
      </c>
      <c r="BF23" s="25">
        <v>523066.48576222698</v>
      </c>
      <c r="BG23" s="25">
        <v>113902.707843493</v>
      </c>
      <c r="BH23" s="25">
        <v>502857.51510848</v>
      </c>
      <c r="BI23" s="25">
        <v>146296.416834567</v>
      </c>
      <c r="BJ23" s="25">
        <v>513190.50471514103</v>
      </c>
      <c r="BK23" s="25">
        <v>18.708342977600001</v>
      </c>
      <c r="BL23" s="8"/>
      <c r="BM23" s="8">
        <v>3</v>
      </c>
      <c r="BN23" s="8" t="s">
        <v>229</v>
      </c>
      <c r="BO23" s="25">
        <v>401.09276547169998</v>
      </c>
      <c r="BP23" s="25">
        <v>450.07655017640002</v>
      </c>
      <c r="BQ23" s="25">
        <v>447.59129316510001</v>
      </c>
      <c r="BR23" s="25">
        <v>454.84204288820001</v>
      </c>
      <c r="BS23" s="25">
        <v>448</v>
      </c>
      <c r="BT23" s="25">
        <v>460.74185072360001</v>
      </c>
      <c r="BU23" s="25">
        <v>436.18152778810003</v>
      </c>
      <c r="BV23" s="25">
        <v>454.61686709129998</v>
      </c>
      <c r="BW23" s="25">
        <v>445.06379205119998</v>
      </c>
      <c r="BX23" s="25">
        <v>428.20335461259998</v>
      </c>
      <c r="BY23" s="25">
        <v>456.89936028540001</v>
      </c>
      <c r="BZ23" s="25">
        <v>441.82145423639997</v>
      </c>
      <c r="CA23" s="25">
        <v>446.7085278724</v>
      </c>
      <c r="CB23" s="25">
        <v>433.53984005450002</v>
      </c>
      <c r="CC23" s="25">
        <v>432.6020214083</v>
      </c>
      <c r="CD23" s="25">
        <v>447.03796405669999</v>
      </c>
      <c r="CE23" s="25">
        <v>452.57075076789999</v>
      </c>
      <c r="CF23" s="25">
        <v>434.08647135130002</v>
      </c>
      <c r="CG23" s="25">
        <v>451.2210217576</v>
      </c>
      <c r="CH23" s="25">
        <v>438.23708953580001</v>
      </c>
      <c r="CI23" s="25">
        <v>432.51278977279998</v>
      </c>
      <c r="CJ23" s="25">
        <v>440.00356116969999</v>
      </c>
      <c r="CK23" s="29">
        <v>427.37550928299999</v>
      </c>
      <c r="CL23" s="25">
        <v>424.5153990654</v>
      </c>
      <c r="CM23" s="25">
        <v>423.79306487180003</v>
      </c>
      <c r="CN23" s="25">
        <v>423.52464931269998</v>
      </c>
      <c r="CO23" s="25">
        <v>453.81334296770001</v>
      </c>
      <c r="CP23" s="25">
        <v>457.14890387499997</v>
      </c>
      <c r="CQ23" s="25">
        <v>17.801858195099999</v>
      </c>
      <c r="CR23" s="25">
        <v>10.666247458100001</v>
      </c>
      <c r="CS23" s="25">
        <v>11.242264779899999</v>
      </c>
      <c r="CT23" s="25">
        <v>9.1371425210999995</v>
      </c>
      <c r="CU23" s="25">
        <v>4.1341392044000003</v>
      </c>
      <c r="CV23" s="25">
        <v>9.7771301040999994</v>
      </c>
      <c r="CW23" s="25">
        <v>8.9859422303999992</v>
      </c>
      <c r="CX23" s="25">
        <v>9.6507405283000001</v>
      </c>
      <c r="CY23" s="25">
        <v>8.5445999070000003</v>
      </c>
      <c r="CZ23" s="25">
        <v>9.5800955211000005</v>
      </c>
      <c r="DA23" s="25">
        <v>10.3826688125</v>
      </c>
      <c r="DB23" s="25">
        <v>11.1058259923</v>
      </c>
      <c r="DC23" s="25">
        <v>8.878951099</v>
      </c>
      <c r="DD23" s="25">
        <v>8.9731724185000008</v>
      </c>
      <c r="DE23" s="25">
        <v>8.8047597097000008</v>
      </c>
      <c r="DF23" s="25">
        <v>8.3071669665000005</v>
      </c>
      <c r="DG23" s="25">
        <v>10.1242934303</v>
      </c>
      <c r="DH23" s="25">
        <v>7.2080007919</v>
      </c>
      <c r="DI23" s="25">
        <v>8.9079706307999995</v>
      </c>
      <c r="DJ23" s="25">
        <v>9.5203518834</v>
      </c>
      <c r="DK23" s="25">
        <v>9.3889115437000008</v>
      </c>
      <c r="DL23" s="25">
        <v>10.7750670205</v>
      </c>
      <c r="DM23" s="25">
        <v>9.6821863777000008</v>
      </c>
      <c r="DN23" s="25">
        <v>9.7974929841999998</v>
      </c>
      <c r="DO23" s="25">
        <v>9.6483651177999992</v>
      </c>
      <c r="DP23" s="25">
        <v>9.4796284601000007</v>
      </c>
      <c r="DQ23" s="25">
        <v>8.1043538402999999</v>
      </c>
      <c r="DR23" s="25">
        <v>7.5614818479999997</v>
      </c>
      <c r="DS23" s="8"/>
      <c r="DT23" s="5"/>
      <c r="DU23" s="5"/>
      <c r="DV23" s="5"/>
      <c r="DW23" s="5"/>
      <c r="DX23" s="5"/>
      <c r="DY23" s="5"/>
      <c r="DZ23" s="5"/>
      <c r="EA23" s="5"/>
      <c r="EB23" s="5"/>
    </row>
    <row r="24" spans="1:132" x14ac:dyDescent="0.25">
      <c r="A24" t="s">
        <v>68</v>
      </c>
      <c r="B24" t="s">
        <v>273</v>
      </c>
      <c r="C24" t="s">
        <v>61</v>
      </c>
      <c r="D24" s="14"/>
      <c r="E24" s="15"/>
      <c r="F24" s="16">
        <v>0.23771882010000001</v>
      </c>
      <c r="G24" s="17">
        <v>1.0175078266762776E-2</v>
      </c>
      <c r="H24" s="16">
        <v>421.24157608870001</v>
      </c>
      <c r="I24" s="18">
        <v>3.4217338107349886E-2</v>
      </c>
      <c r="J24" s="19">
        <v>0.90799593109999999</v>
      </c>
      <c r="K24" s="18">
        <v>6.6163116972584417E-3</v>
      </c>
      <c r="L24" s="20">
        <v>1.1139822763293684E-2</v>
      </c>
      <c r="M24" s="21"/>
      <c r="N24" s="20"/>
      <c r="O24" s="22">
        <v>4.2066505276247579</v>
      </c>
      <c r="P24" s="22">
        <v>4.2802998359500841E-2</v>
      </c>
      <c r="Q24" s="23">
        <v>0.90799593109999999</v>
      </c>
      <c r="R24" s="22">
        <v>6.0075841000000003E-3</v>
      </c>
      <c r="S24" s="24">
        <v>0.94129670874528071</v>
      </c>
      <c r="T24" s="8"/>
      <c r="U24" s="25">
        <v>1374.8226577047999</v>
      </c>
      <c r="V24" s="25">
        <v>13.9889278803</v>
      </c>
      <c r="W24" s="25">
        <v>8672.6534988214007</v>
      </c>
      <c r="X24" s="25">
        <v>202.57542686470001</v>
      </c>
      <c r="Y24" s="25">
        <v>5100.7443576963997</v>
      </c>
      <c r="Z24" s="25">
        <v>33.748114316600002</v>
      </c>
      <c r="AA24" s="26">
        <v>5100.7443576963997</v>
      </c>
      <c r="AB24" s="8">
        <v>29</v>
      </c>
      <c r="AC24" s="27" t="s">
        <v>62</v>
      </c>
      <c r="AD24" s="27" t="s">
        <v>63</v>
      </c>
      <c r="AE24" s="28">
        <v>1.9</v>
      </c>
      <c r="AF24" s="8">
        <v>3</v>
      </c>
      <c r="AG24" s="8" t="s">
        <v>274</v>
      </c>
      <c r="AH24" s="5">
        <v>6124.5812883941999</v>
      </c>
      <c r="AI24" s="5">
        <v>106673.674469383</v>
      </c>
      <c r="AJ24" s="5">
        <v>98159.187574385505</v>
      </c>
      <c r="AK24" s="5">
        <v>236841.36179966101</v>
      </c>
      <c r="AL24" s="5">
        <v>512085.31925095501</v>
      </c>
      <c r="AM24" s="5">
        <v>1391.7787281174001</v>
      </c>
      <c r="AN24" s="5">
        <v>106673.674469383</v>
      </c>
      <c r="AO24" s="5">
        <v>597400.85582747695</v>
      </c>
      <c r="AP24" s="25">
        <v>10450.1425792421</v>
      </c>
      <c r="AQ24" s="25">
        <v>179478.595293939</v>
      </c>
      <c r="AR24" s="25">
        <v>275524.39755264</v>
      </c>
      <c r="AS24" s="25">
        <v>29852.6663139019</v>
      </c>
      <c r="AT24" s="25">
        <v>257369.95383558399</v>
      </c>
      <c r="AU24" s="25">
        <v>316303.24503370002</v>
      </c>
      <c r="AV24" s="25">
        <v>339931.08219712297</v>
      </c>
      <c r="AW24" s="25">
        <v>431986.371195246</v>
      </c>
      <c r="AX24" s="25">
        <v>74773.278352841298</v>
      </c>
      <c r="AY24" s="25">
        <v>64798.111319010699</v>
      </c>
      <c r="AZ24" s="25">
        <v>252960.417428271</v>
      </c>
      <c r="BA24" s="25">
        <v>67306.743771756999</v>
      </c>
      <c r="BB24" s="25">
        <v>480308.94371755898</v>
      </c>
      <c r="BC24" s="25">
        <v>120215.96576810601</v>
      </c>
      <c r="BD24" s="25">
        <v>490288.10317159398</v>
      </c>
      <c r="BE24" s="25">
        <v>162510.258359967</v>
      </c>
      <c r="BF24" s="25">
        <v>501202.79505515599</v>
      </c>
      <c r="BG24" s="25">
        <v>109765.77885359401</v>
      </c>
      <c r="BH24" s="25">
        <v>489245.97096706601</v>
      </c>
      <c r="BI24" s="25">
        <v>144785.826528445</v>
      </c>
      <c r="BJ24" s="25">
        <v>506223.52471514099</v>
      </c>
      <c r="BK24" s="25">
        <v>117.2417316017</v>
      </c>
      <c r="BL24" s="8"/>
      <c r="BM24" s="8">
        <v>3</v>
      </c>
      <c r="BN24" s="8" t="s">
        <v>274</v>
      </c>
      <c r="BO24" s="25">
        <v>423.15562999299999</v>
      </c>
      <c r="BP24" s="25">
        <v>455.94023052429998</v>
      </c>
      <c r="BQ24" s="25">
        <v>462.14931843009998</v>
      </c>
      <c r="BR24" s="25">
        <v>465.34825188849999</v>
      </c>
      <c r="BS24" s="25">
        <v>448</v>
      </c>
      <c r="BT24" s="25">
        <v>465.64880617159997</v>
      </c>
      <c r="BU24" s="25">
        <v>447.80420688290002</v>
      </c>
      <c r="BV24" s="25">
        <v>460.04034625200001</v>
      </c>
      <c r="BW24" s="25">
        <v>456.09060483939999</v>
      </c>
      <c r="BX24" s="25">
        <v>443.25559932789997</v>
      </c>
      <c r="BY24" s="25">
        <v>451.08265453979999</v>
      </c>
      <c r="BZ24" s="25">
        <v>465.4836134757</v>
      </c>
      <c r="CA24" s="25">
        <v>454.83054109279999</v>
      </c>
      <c r="CB24" s="25">
        <v>441.15738974390001</v>
      </c>
      <c r="CC24" s="25">
        <v>442.74826178799998</v>
      </c>
      <c r="CD24" s="25">
        <v>451.1152677444</v>
      </c>
      <c r="CE24" s="25">
        <v>457.36172715949999</v>
      </c>
      <c r="CF24" s="25">
        <v>433.95617483270001</v>
      </c>
      <c r="CG24" s="25">
        <v>453.5993426444</v>
      </c>
      <c r="CH24" s="25">
        <v>444.71188639190001</v>
      </c>
      <c r="CI24" s="25">
        <v>447.34115225400001</v>
      </c>
      <c r="CJ24" s="25">
        <v>453.52818964400001</v>
      </c>
      <c r="CK24" s="29">
        <v>435.81583067740002</v>
      </c>
      <c r="CL24" s="25">
        <v>434.47955334689999</v>
      </c>
      <c r="CM24" s="25">
        <v>433.56072432280001</v>
      </c>
      <c r="CN24" s="25">
        <v>434.87976196009998</v>
      </c>
      <c r="CO24" s="25">
        <v>459.82183761179999</v>
      </c>
      <c r="CP24" s="25">
        <v>459.98468592670002</v>
      </c>
      <c r="CQ24" s="25">
        <v>18.715046256600001</v>
      </c>
      <c r="CR24" s="25">
        <v>10.7246399311</v>
      </c>
      <c r="CS24" s="25">
        <v>10.545844902100001</v>
      </c>
      <c r="CT24" s="25">
        <v>9.6543799155999999</v>
      </c>
      <c r="CU24" s="25">
        <v>4.2226271612000001</v>
      </c>
      <c r="CV24" s="25">
        <v>9.9564676924000004</v>
      </c>
      <c r="CW24" s="25">
        <v>9.6572354967000003</v>
      </c>
      <c r="CX24" s="25">
        <v>9.7540065115000001</v>
      </c>
      <c r="CY24" s="25">
        <v>8.5869099021000004</v>
      </c>
      <c r="CZ24" s="25">
        <v>9.5441970979999997</v>
      </c>
      <c r="DA24" s="25">
        <v>10.3089915715</v>
      </c>
      <c r="DB24" s="25">
        <v>11.9482506935</v>
      </c>
      <c r="DC24" s="25">
        <v>8.8795025014999993</v>
      </c>
      <c r="DD24" s="25">
        <v>8.9176768305999996</v>
      </c>
      <c r="DE24" s="25">
        <v>9.1119075907999996</v>
      </c>
      <c r="DF24" s="25">
        <v>8.3067973022999997</v>
      </c>
      <c r="DG24" s="25">
        <v>10.1892923225</v>
      </c>
      <c r="DH24" s="25">
        <v>7.1212301145000003</v>
      </c>
      <c r="DI24" s="25">
        <v>9.0793368029000003</v>
      </c>
      <c r="DJ24" s="25">
        <v>9.4857121532999997</v>
      </c>
      <c r="DK24" s="25">
        <v>9.6916057697000006</v>
      </c>
      <c r="DL24" s="25">
        <v>11.0234657162</v>
      </c>
      <c r="DM24" s="25">
        <v>9.9432355383999997</v>
      </c>
      <c r="DN24" s="25">
        <v>9.9395848253000008</v>
      </c>
      <c r="DO24" s="25">
        <v>9.7551439090999992</v>
      </c>
      <c r="DP24" s="25">
        <v>9.4659753616</v>
      </c>
      <c r="DQ24" s="25">
        <v>8.1235337446999996</v>
      </c>
      <c r="DR24" s="25">
        <v>7.6695847780999999</v>
      </c>
      <c r="DS24" s="8"/>
      <c r="DT24" s="5"/>
      <c r="DU24" s="5"/>
      <c r="DV24" s="5"/>
      <c r="DW24" s="5"/>
      <c r="DX24" s="5"/>
      <c r="DY24" s="5"/>
      <c r="DZ24" s="5"/>
      <c r="EA24" s="5"/>
      <c r="EB24" s="5"/>
    </row>
    <row r="25" spans="1:132" x14ac:dyDescent="0.25">
      <c r="A25" t="s">
        <v>68</v>
      </c>
      <c r="B25" t="s">
        <v>108</v>
      </c>
      <c r="C25" t="s">
        <v>61</v>
      </c>
      <c r="D25" s="14"/>
      <c r="E25" s="15"/>
      <c r="F25" s="16">
        <v>0.23314157899999999</v>
      </c>
      <c r="G25" s="17">
        <v>9.9280643544067283E-3</v>
      </c>
      <c r="H25" s="16">
        <v>424.70493816189997</v>
      </c>
      <c r="I25" s="18">
        <v>3.3406400562951556E-2</v>
      </c>
      <c r="J25" s="19">
        <v>0.90469017009999997</v>
      </c>
      <c r="K25" s="18">
        <v>6.5259511986820911E-3</v>
      </c>
      <c r="L25" s="20">
        <v>1.133732627853464E-2</v>
      </c>
      <c r="M25" s="21"/>
      <c r="N25" s="20"/>
      <c r="O25" s="22">
        <v>4.2892392008720162</v>
      </c>
      <c r="P25" s="22">
        <v>4.2583842817701466E-2</v>
      </c>
      <c r="Q25" s="23">
        <v>0.90469017009999997</v>
      </c>
      <c r="R25" s="22">
        <v>5.9039638999999998E-3</v>
      </c>
      <c r="S25" s="24">
        <v>0.93912997211137517</v>
      </c>
      <c r="T25" s="8"/>
      <c r="U25" s="25">
        <v>1350.9388847888999</v>
      </c>
      <c r="V25" s="25">
        <v>13.412208443000001</v>
      </c>
      <c r="W25" s="25">
        <v>8537.0720084753993</v>
      </c>
      <c r="X25" s="25">
        <v>198.5537985958</v>
      </c>
      <c r="Y25" s="25">
        <v>5095.5895169318001</v>
      </c>
      <c r="Z25" s="25">
        <v>33.253568743899997</v>
      </c>
      <c r="AA25" s="26">
        <v>5095.5895169318001</v>
      </c>
      <c r="AB25" s="8">
        <v>29</v>
      </c>
      <c r="AC25" s="27" t="s">
        <v>62</v>
      </c>
      <c r="AD25" s="27" t="s">
        <v>63</v>
      </c>
      <c r="AE25" s="28">
        <v>1.9</v>
      </c>
      <c r="AF25" s="8">
        <v>3</v>
      </c>
      <c r="AG25" s="8" t="s">
        <v>109</v>
      </c>
      <c r="AH25" s="5">
        <v>6365.9965823244002</v>
      </c>
      <c r="AI25" s="5">
        <v>112229.594609397</v>
      </c>
      <c r="AJ25" s="5">
        <v>102891.34221952999</v>
      </c>
      <c r="AK25" s="5">
        <v>247701.63385233999</v>
      </c>
      <c r="AL25" s="5">
        <v>545987.22187721799</v>
      </c>
      <c r="AM25" s="5">
        <v>1481.6864048851</v>
      </c>
      <c r="AN25" s="5">
        <v>112229.594609397</v>
      </c>
      <c r="AO25" s="5">
        <v>641167.956433538</v>
      </c>
      <c r="AP25" s="25">
        <v>10753.395609545099</v>
      </c>
      <c r="AQ25" s="25">
        <v>188601.87061972299</v>
      </c>
      <c r="AR25" s="25">
        <v>289894.81452233699</v>
      </c>
      <c r="AS25" s="25">
        <v>31644.297121982701</v>
      </c>
      <c r="AT25" s="25">
        <v>270531.86050225102</v>
      </c>
      <c r="AU25" s="25">
        <v>329202.55816501298</v>
      </c>
      <c r="AV25" s="25">
        <v>356791.89734863798</v>
      </c>
      <c r="AW25" s="25">
        <v>448603.11361948802</v>
      </c>
      <c r="AX25" s="25">
        <v>76874.671888194905</v>
      </c>
      <c r="AY25" s="25">
        <v>68958.631723051105</v>
      </c>
      <c r="AZ25" s="25">
        <v>252849.749347462</v>
      </c>
      <c r="BA25" s="25">
        <v>70986.103771757</v>
      </c>
      <c r="BB25" s="25">
        <v>509386.59200038703</v>
      </c>
      <c r="BC25" s="25">
        <v>125618.176677197</v>
      </c>
      <c r="BD25" s="25">
        <v>520014.53973725101</v>
      </c>
      <c r="BE25" s="25">
        <v>169633.425127644</v>
      </c>
      <c r="BF25" s="25">
        <v>534593.89586323698</v>
      </c>
      <c r="BG25" s="25">
        <v>114067.14269197801</v>
      </c>
      <c r="BH25" s="25">
        <v>510280.34753272298</v>
      </c>
      <c r="BI25" s="25">
        <v>147979.945712118</v>
      </c>
      <c r="BJ25" s="25">
        <v>532915.96053146804</v>
      </c>
      <c r="BK25" s="25">
        <v>31.236984377599999</v>
      </c>
      <c r="BL25" s="8"/>
      <c r="BM25" s="8">
        <v>3</v>
      </c>
      <c r="BN25" s="8" t="s">
        <v>109</v>
      </c>
      <c r="BO25" s="25">
        <v>433.5165375702</v>
      </c>
      <c r="BP25" s="25">
        <v>442.41474168690002</v>
      </c>
      <c r="BQ25" s="25">
        <v>458.01048906720001</v>
      </c>
      <c r="BR25" s="25">
        <v>461.83381030650003</v>
      </c>
      <c r="BS25" s="25">
        <v>448</v>
      </c>
      <c r="BT25" s="25">
        <v>461.81410161949998</v>
      </c>
      <c r="BU25" s="25">
        <v>439.8113119871</v>
      </c>
      <c r="BV25" s="25">
        <v>455.72093429469999</v>
      </c>
      <c r="BW25" s="25">
        <v>447.07730243269998</v>
      </c>
      <c r="BX25" s="25">
        <v>430.22098631400002</v>
      </c>
      <c r="BY25" s="25">
        <v>453.25571116560002</v>
      </c>
      <c r="BZ25" s="25">
        <v>439.37643501150001</v>
      </c>
      <c r="CA25" s="25">
        <v>453.05183020570001</v>
      </c>
      <c r="CB25" s="25">
        <v>441.94128969600001</v>
      </c>
      <c r="CC25" s="25">
        <v>437.07155796889998</v>
      </c>
      <c r="CD25" s="25">
        <v>452.08253765080002</v>
      </c>
      <c r="CE25" s="25">
        <v>451.14595849569997</v>
      </c>
      <c r="CF25" s="25">
        <v>437.46569224040002</v>
      </c>
      <c r="CG25" s="25">
        <v>445.56869905650001</v>
      </c>
      <c r="CH25" s="25">
        <v>438.50045743530001</v>
      </c>
      <c r="CI25" s="25">
        <v>432.32650459199999</v>
      </c>
      <c r="CJ25" s="25">
        <v>451.5215667004</v>
      </c>
      <c r="CK25" s="29">
        <v>428.52688491700002</v>
      </c>
      <c r="CL25" s="25">
        <v>432.47999594650003</v>
      </c>
      <c r="CM25" s="25">
        <v>430.03679377370003</v>
      </c>
      <c r="CN25" s="25">
        <v>428.52853662170003</v>
      </c>
      <c r="CO25" s="25">
        <v>461.991717784</v>
      </c>
      <c r="CP25" s="25">
        <v>465.34465577470002</v>
      </c>
      <c r="CQ25" s="25">
        <v>17.883571495799998</v>
      </c>
      <c r="CR25" s="25">
        <v>9.9972844741000007</v>
      </c>
      <c r="CS25" s="25">
        <v>10.141179686399999</v>
      </c>
      <c r="CT25" s="25">
        <v>8.6587212029000007</v>
      </c>
      <c r="CU25" s="25">
        <v>4.1068781032999997</v>
      </c>
      <c r="CV25" s="25">
        <v>8.9540420842999993</v>
      </c>
      <c r="CW25" s="25">
        <v>8.9949894229999998</v>
      </c>
      <c r="CX25" s="25">
        <v>9.1177253203999999</v>
      </c>
      <c r="CY25" s="25">
        <v>8.0305401255</v>
      </c>
      <c r="CZ25" s="25">
        <v>9.0466910736999999</v>
      </c>
      <c r="DA25" s="25">
        <v>9.9190476935999996</v>
      </c>
      <c r="DB25" s="25">
        <v>11.188664145400001</v>
      </c>
      <c r="DC25" s="25">
        <v>8.7318468442999997</v>
      </c>
      <c r="DD25" s="25">
        <v>8.8005138085999999</v>
      </c>
      <c r="DE25" s="25">
        <v>8.7591373130000001</v>
      </c>
      <c r="DF25" s="25">
        <v>8.1814275288000005</v>
      </c>
      <c r="DG25" s="25">
        <v>10.268833990399999</v>
      </c>
      <c r="DH25" s="25">
        <v>7.4692003497000004</v>
      </c>
      <c r="DI25" s="25">
        <v>8.5640714219999996</v>
      </c>
      <c r="DJ25" s="25">
        <v>9.4645339693999997</v>
      </c>
      <c r="DK25" s="25">
        <v>9.5927101805999992</v>
      </c>
      <c r="DL25" s="25">
        <v>11.025067763999999</v>
      </c>
      <c r="DM25" s="25">
        <v>9.6736200577000009</v>
      </c>
      <c r="DN25" s="25">
        <v>9.8333184544000005</v>
      </c>
      <c r="DO25" s="25">
        <v>9.5807358612000009</v>
      </c>
      <c r="DP25" s="25">
        <v>9.1312848613999993</v>
      </c>
      <c r="DQ25" s="25">
        <v>8.0332554781999992</v>
      </c>
      <c r="DR25" s="25">
        <v>7.3598413012000004</v>
      </c>
      <c r="DS25" s="8"/>
      <c r="DT25" s="5"/>
      <c r="DU25" s="5"/>
      <c r="DV25" s="5"/>
      <c r="DW25" s="5"/>
      <c r="DX25" s="5"/>
      <c r="DY25" s="5"/>
      <c r="DZ25" s="5"/>
      <c r="EA25" s="5"/>
      <c r="EB25" s="5"/>
    </row>
    <row r="26" spans="1:132" x14ac:dyDescent="0.25">
      <c r="A26" t="s">
        <v>68</v>
      </c>
      <c r="B26" t="s">
        <v>226</v>
      </c>
      <c r="C26" t="s">
        <v>61</v>
      </c>
      <c r="D26" s="14"/>
      <c r="E26" s="15"/>
      <c r="F26" s="16">
        <v>0.23507038280000001</v>
      </c>
      <c r="G26" s="17">
        <v>9.9411200686571576E-3</v>
      </c>
      <c r="H26" s="16">
        <v>431.81539684630002</v>
      </c>
      <c r="I26" s="18">
        <v>3.4023213855270122E-2</v>
      </c>
      <c r="J26" s="19">
        <v>0.90411179730000002</v>
      </c>
      <c r="K26" s="18">
        <v>6.5679546685857631E-3</v>
      </c>
      <c r="L26" s="20">
        <v>1.1913968665386146E-2</v>
      </c>
      <c r="M26" s="21"/>
      <c r="N26" s="20"/>
      <c r="O26" s="22">
        <v>4.2540450570108996</v>
      </c>
      <c r="P26" s="22">
        <v>4.2289972689222834E-2</v>
      </c>
      <c r="Q26" s="23">
        <v>0.90411179730000002</v>
      </c>
      <c r="R26" s="22">
        <v>5.9381653000000001E-3</v>
      </c>
      <c r="S26" s="24">
        <v>0.94004251410756745</v>
      </c>
      <c r="T26" s="8"/>
      <c r="U26" s="25">
        <v>1361.0140581853</v>
      </c>
      <c r="V26" s="25">
        <v>13.530004077199999</v>
      </c>
      <c r="W26" s="25">
        <v>8652.1216712414007</v>
      </c>
      <c r="X26" s="25">
        <v>201.77179831309999</v>
      </c>
      <c r="Y26" s="25">
        <v>5094.6855788788998</v>
      </c>
      <c r="Z26" s="25">
        <v>33.461663661899998</v>
      </c>
      <c r="AA26" s="26">
        <v>5094.6855788788998</v>
      </c>
      <c r="AB26" s="8">
        <v>29</v>
      </c>
      <c r="AC26" s="27" t="s">
        <v>62</v>
      </c>
      <c r="AD26" s="27" t="s">
        <v>63</v>
      </c>
      <c r="AE26" s="28">
        <v>1.9</v>
      </c>
      <c r="AF26" s="8">
        <v>3</v>
      </c>
      <c r="AG26" s="8" t="s">
        <v>227</v>
      </c>
      <c r="AH26" s="5">
        <v>6248.3225896799004</v>
      </c>
      <c r="AI26" s="5">
        <v>109720.50089680099</v>
      </c>
      <c r="AJ26" s="5">
        <v>100529.456393667</v>
      </c>
      <c r="AK26" s="5">
        <v>242640.845747891</v>
      </c>
      <c r="AL26" s="5">
        <v>526142.45197822805</v>
      </c>
      <c r="AM26" s="5">
        <v>1412.4871119557999</v>
      </c>
      <c r="AN26" s="5">
        <v>109720.50089680099</v>
      </c>
      <c r="AO26" s="5">
        <v>621494.91087798297</v>
      </c>
      <c r="AP26" s="25">
        <v>10830.2579327774</v>
      </c>
      <c r="AQ26" s="25">
        <v>183272.263646206</v>
      </c>
      <c r="AR26" s="25">
        <v>282406.58432031702</v>
      </c>
      <c r="AS26" s="25">
        <v>30986.629142184702</v>
      </c>
      <c r="AT26" s="25">
        <v>265389.92252245301</v>
      </c>
      <c r="AU26" s="25">
        <v>322578.31917511398</v>
      </c>
      <c r="AV26" s="25">
        <v>345530.24926782999</v>
      </c>
      <c r="AW26" s="25">
        <v>439827.12917504401</v>
      </c>
      <c r="AX26" s="25">
        <v>74456.801686174702</v>
      </c>
      <c r="AY26" s="25">
        <v>67265.904955374397</v>
      </c>
      <c r="AZ26" s="25">
        <v>251918.824700998</v>
      </c>
      <c r="BA26" s="25">
        <v>69085.011852565105</v>
      </c>
      <c r="BB26" s="25">
        <v>491871.55351553898</v>
      </c>
      <c r="BC26" s="25">
        <v>122835.935364066</v>
      </c>
      <c r="BD26" s="25">
        <v>508688.98509078601</v>
      </c>
      <c r="BE26" s="25">
        <v>165852.51846097701</v>
      </c>
      <c r="BF26" s="25">
        <v>517744.64758040902</v>
      </c>
      <c r="BG26" s="25">
        <v>112801.016530362</v>
      </c>
      <c r="BH26" s="25">
        <v>492913.94116908603</v>
      </c>
      <c r="BI26" s="25">
        <v>146534.663569261</v>
      </c>
      <c r="BJ26" s="25">
        <v>516206.87359269301</v>
      </c>
      <c r="BK26" s="25">
        <v>230.4383040781</v>
      </c>
      <c r="BL26" s="8"/>
      <c r="BM26" s="8">
        <v>3</v>
      </c>
      <c r="BN26" s="8" t="s">
        <v>227</v>
      </c>
      <c r="BO26" s="25">
        <v>397.81433392470001</v>
      </c>
      <c r="BP26" s="25">
        <v>455.1588403614</v>
      </c>
      <c r="BQ26" s="25">
        <v>454.59820456649999</v>
      </c>
      <c r="BR26" s="25">
        <v>459.49332722140002</v>
      </c>
      <c r="BS26" s="25">
        <v>448</v>
      </c>
      <c r="BT26" s="25">
        <v>462.61137134299997</v>
      </c>
      <c r="BU26" s="25">
        <v>440.02475006899999</v>
      </c>
      <c r="BV26" s="25">
        <v>450.57894561199998</v>
      </c>
      <c r="BW26" s="25">
        <v>447.47136264929998</v>
      </c>
      <c r="BX26" s="25">
        <v>425.34081747480002</v>
      </c>
      <c r="BY26" s="25">
        <v>451.26955803009997</v>
      </c>
      <c r="BZ26" s="25">
        <v>446.76849867179999</v>
      </c>
      <c r="CA26" s="25">
        <v>449.95349952279997</v>
      </c>
      <c r="CB26" s="25">
        <v>435.45156164000002</v>
      </c>
      <c r="CC26" s="25">
        <v>436.0718920027</v>
      </c>
      <c r="CD26" s="25">
        <v>451.17909096339997</v>
      </c>
      <c r="CE26" s="25">
        <v>449.97046795130001</v>
      </c>
      <c r="CF26" s="25">
        <v>432.16891813180001</v>
      </c>
      <c r="CG26" s="25">
        <v>449.41402184700001</v>
      </c>
      <c r="CH26" s="25">
        <v>431.98967845129999</v>
      </c>
      <c r="CI26" s="25">
        <v>436.06028677199998</v>
      </c>
      <c r="CJ26" s="25">
        <v>445.45294877489999</v>
      </c>
      <c r="CK26" s="29">
        <v>428.30493396240001</v>
      </c>
      <c r="CL26" s="25">
        <v>430.51231140509998</v>
      </c>
      <c r="CM26" s="25">
        <v>427.78013205169998</v>
      </c>
      <c r="CN26" s="25">
        <v>429.024591122</v>
      </c>
      <c r="CO26" s="25">
        <v>454.96863949300001</v>
      </c>
      <c r="CP26" s="25">
        <v>460.88319958340003</v>
      </c>
      <c r="CQ26" s="25">
        <v>17.071406998</v>
      </c>
      <c r="CR26" s="25">
        <v>10.0655669356</v>
      </c>
      <c r="CS26" s="25">
        <v>10.6969981034</v>
      </c>
      <c r="CT26" s="25">
        <v>9.0510331203999996</v>
      </c>
      <c r="CU26" s="25">
        <v>4.1478853961000004</v>
      </c>
      <c r="CV26" s="25">
        <v>9.7827791407000007</v>
      </c>
      <c r="CW26" s="25">
        <v>9.1158608553999994</v>
      </c>
      <c r="CX26" s="25">
        <v>9.7124996135000004</v>
      </c>
      <c r="CY26" s="25">
        <v>8.2605859047999992</v>
      </c>
      <c r="CZ26" s="25">
        <v>9.5149624463000002</v>
      </c>
      <c r="DA26" s="25">
        <v>9.2242509006999995</v>
      </c>
      <c r="DB26" s="25">
        <v>11.403877531999999</v>
      </c>
      <c r="DC26" s="25">
        <v>9.4233345190000009</v>
      </c>
      <c r="DD26" s="25">
        <v>8.7089957306999999</v>
      </c>
      <c r="DE26" s="25">
        <v>9.2068428326999996</v>
      </c>
      <c r="DF26" s="25">
        <v>7.9934440112000003</v>
      </c>
      <c r="DG26" s="25">
        <v>10.036108737099999</v>
      </c>
      <c r="DH26" s="25">
        <v>7.1856875072999999</v>
      </c>
      <c r="DI26" s="25">
        <v>8.6920666687000008</v>
      </c>
      <c r="DJ26" s="25">
        <v>9.1941816963999994</v>
      </c>
      <c r="DK26" s="25">
        <v>9.6701397288000006</v>
      </c>
      <c r="DL26" s="25">
        <v>10.874910681999999</v>
      </c>
      <c r="DM26" s="25">
        <v>9.7156777373000001</v>
      </c>
      <c r="DN26" s="25">
        <v>9.8288874972000002</v>
      </c>
      <c r="DO26" s="25">
        <v>9.7320725729999999</v>
      </c>
      <c r="DP26" s="25">
        <v>9.3964432953999992</v>
      </c>
      <c r="DQ26" s="25">
        <v>7.8339654306000002</v>
      </c>
      <c r="DR26" s="25">
        <v>7.5172784542000004</v>
      </c>
      <c r="DS26" s="8"/>
      <c r="DT26" s="5"/>
      <c r="DU26" s="5"/>
      <c r="DV26" s="5"/>
      <c r="DW26" s="5"/>
      <c r="DX26" s="5"/>
      <c r="DY26" s="5"/>
      <c r="DZ26" s="5"/>
      <c r="EA26" s="5"/>
      <c r="EB26" s="5"/>
    </row>
    <row r="27" spans="1:132" x14ac:dyDescent="0.25">
      <c r="D27" s="14"/>
      <c r="E27" s="15"/>
      <c r="F27" s="16"/>
      <c r="G27" s="17"/>
      <c r="H27" s="16"/>
      <c r="I27" s="18"/>
      <c r="J27" s="19"/>
      <c r="K27" s="18"/>
      <c r="L27" s="20"/>
      <c r="M27" s="21"/>
      <c r="N27" s="20"/>
      <c r="O27" s="22"/>
      <c r="P27" s="22"/>
      <c r="Q27" s="23"/>
      <c r="R27" s="22"/>
      <c r="S27" s="24"/>
      <c r="T27" s="8"/>
      <c r="U27" s="25"/>
      <c r="V27" s="25"/>
      <c r="W27" s="25"/>
      <c r="X27" s="25"/>
      <c r="Y27" s="25"/>
      <c r="Z27" s="25"/>
      <c r="AA27" s="26"/>
      <c r="AB27" s="8"/>
      <c r="AC27" s="27"/>
      <c r="AD27" s="27"/>
      <c r="AE27" s="28"/>
      <c r="AF27" s="8"/>
      <c r="AG27" s="8"/>
      <c r="AH27" s="5"/>
      <c r="AI27" s="5"/>
      <c r="AJ27" s="5"/>
      <c r="AK27" s="5"/>
      <c r="AL27" s="5"/>
      <c r="AM27" s="5"/>
      <c r="AN27" s="5"/>
      <c r="AO27" s="5"/>
      <c r="AP27" s="25"/>
      <c r="AQ27" s="25"/>
      <c r="AR27" s="25"/>
      <c r="AS27" s="25"/>
      <c r="AT27" s="25"/>
      <c r="AU27" s="25"/>
      <c r="AV27" s="25"/>
      <c r="AW27" s="25"/>
      <c r="AX27" s="25"/>
      <c r="AY27" s="25"/>
      <c r="AZ27" s="25"/>
      <c r="BA27" s="25"/>
      <c r="BB27" s="25"/>
      <c r="BC27" s="25"/>
      <c r="BD27" s="25"/>
      <c r="BE27" s="25"/>
      <c r="BF27" s="25"/>
      <c r="BG27" s="25"/>
      <c r="BH27" s="25"/>
      <c r="BI27" s="25"/>
      <c r="BJ27" s="25"/>
      <c r="BK27" s="25"/>
      <c r="BL27" s="8"/>
      <c r="BM27" s="8"/>
      <c r="BN27" s="8"/>
      <c r="BO27" s="25"/>
      <c r="BP27" s="25"/>
      <c r="BQ27" s="25"/>
      <c r="BR27" s="25"/>
      <c r="BS27" s="25"/>
      <c r="BT27" s="25"/>
      <c r="BU27" s="25"/>
      <c r="BV27" s="25"/>
      <c r="BW27" s="25"/>
      <c r="BX27" s="25"/>
      <c r="BY27" s="25"/>
      <c r="BZ27" s="25"/>
      <c r="CA27" s="25"/>
      <c r="CB27" s="25"/>
      <c r="CC27" s="25"/>
      <c r="CD27" s="25"/>
      <c r="CE27" s="25"/>
      <c r="CF27" s="25"/>
      <c r="CG27" s="25"/>
      <c r="CH27" s="25"/>
      <c r="CI27" s="25"/>
      <c r="CJ27" s="25"/>
      <c r="CK27" s="29"/>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8"/>
      <c r="DT27" s="5"/>
      <c r="DU27" s="5"/>
      <c r="DV27" s="5"/>
      <c r="DW27" s="5"/>
      <c r="DX27" s="5"/>
      <c r="DY27" s="5"/>
      <c r="DZ27" s="5"/>
      <c r="EA27" s="5"/>
      <c r="EB27" s="5"/>
    </row>
    <row r="28" spans="1:132" x14ac:dyDescent="0.25">
      <c r="D28" s="14"/>
      <c r="E28" s="15"/>
      <c r="F28" s="16"/>
      <c r="G28" s="17"/>
      <c r="H28" s="16"/>
      <c r="I28" s="18"/>
      <c r="J28" s="19"/>
      <c r="K28" s="18"/>
      <c r="L28" s="20"/>
      <c r="M28" s="21"/>
      <c r="N28" s="20"/>
      <c r="O28" s="22"/>
      <c r="P28" s="22"/>
      <c r="Q28" s="23"/>
      <c r="R28" s="22"/>
      <c r="S28" s="24"/>
      <c r="T28" s="8"/>
      <c r="U28" s="25"/>
      <c r="V28" s="25"/>
      <c r="W28" s="25"/>
      <c r="X28" s="25"/>
      <c r="Y28" s="25"/>
      <c r="Z28" s="25"/>
      <c r="AA28" s="26"/>
      <c r="AB28" s="8"/>
      <c r="AC28" s="27"/>
      <c r="AD28" s="27"/>
      <c r="AE28" s="28"/>
      <c r="AF28" s="8"/>
      <c r="AG28" s="8"/>
      <c r="AH28" s="5"/>
      <c r="AI28" s="5"/>
      <c r="AJ28" s="5"/>
      <c r="AK28" s="5"/>
      <c r="AL28" s="5"/>
      <c r="AM28" s="5"/>
      <c r="AN28" s="5"/>
      <c r="AO28" s="5"/>
      <c r="AP28" s="25"/>
      <c r="AQ28" s="25"/>
      <c r="AR28" s="25"/>
      <c r="AS28" s="25"/>
      <c r="AT28" s="25"/>
      <c r="AU28" s="25"/>
      <c r="AV28" s="25"/>
      <c r="AW28" s="25"/>
      <c r="AX28" s="25"/>
      <c r="AY28" s="25"/>
      <c r="AZ28" s="25"/>
      <c r="BA28" s="25"/>
      <c r="BB28" s="25"/>
      <c r="BC28" s="25"/>
      <c r="BD28" s="25"/>
      <c r="BE28" s="25"/>
      <c r="BF28" s="25"/>
      <c r="BG28" s="25"/>
      <c r="BH28" s="25"/>
      <c r="BI28" s="25"/>
      <c r="BJ28" s="25"/>
      <c r="BK28" s="25"/>
      <c r="BL28" s="8"/>
      <c r="BM28" s="8"/>
      <c r="BN28" s="8"/>
      <c r="BO28" s="25"/>
      <c r="BP28" s="25"/>
      <c r="BQ28" s="25"/>
      <c r="BR28" s="25"/>
      <c r="BS28" s="25"/>
      <c r="BT28" s="25"/>
      <c r="BU28" s="25"/>
      <c r="BV28" s="25"/>
      <c r="BW28" s="25"/>
      <c r="BX28" s="25"/>
      <c r="BY28" s="25"/>
      <c r="BZ28" s="25"/>
      <c r="CA28" s="25"/>
      <c r="CB28" s="25"/>
      <c r="CC28" s="25"/>
      <c r="CD28" s="25"/>
      <c r="CE28" s="25"/>
      <c r="CF28" s="25"/>
      <c r="CG28" s="25"/>
      <c r="CH28" s="25"/>
      <c r="CI28" s="25"/>
      <c r="CJ28" s="25"/>
      <c r="CK28" s="29"/>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8"/>
      <c r="DT28" s="5"/>
      <c r="DU28" s="5"/>
      <c r="DV28" s="5"/>
      <c r="DW28" s="5"/>
      <c r="DX28" s="5"/>
      <c r="DY28" s="5"/>
      <c r="DZ28" s="5"/>
      <c r="EA28" s="5"/>
      <c r="EB28" s="5"/>
    </row>
    <row r="29" spans="1:132" x14ac:dyDescent="0.25">
      <c r="A29" t="s">
        <v>78</v>
      </c>
      <c r="B29" t="s">
        <v>96</v>
      </c>
      <c r="C29" t="s">
        <v>61</v>
      </c>
      <c r="D29" s="14">
        <v>339.07081604894734</v>
      </c>
      <c r="E29" s="15">
        <v>4.5072116848630355</v>
      </c>
      <c r="F29" s="16">
        <v>5.3910244500000003E-2</v>
      </c>
      <c r="G29" s="17">
        <v>1.3422903322206227E-2</v>
      </c>
      <c r="H29" s="16">
        <v>135.87890435419999</v>
      </c>
      <c r="I29" s="18">
        <v>2.0591519756492031E-2</v>
      </c>
      <c r="J29" s="19">
        <v>5.1807523799999998E-2</v>
      </c>
      <c r="K29" s="18">
        <v>2.4362378423498407E-2</v>
      </c>
      <c r="L29" s="20">
        <v>1.2289563868852365</v>
      </c>
      <c r="M29" s="21"/>
      <c r="N29" s="20"/>
      <c r="O29" s="22">
        <v>18.549350114707789</v>
      </c>
      <c r="P29" s="22">
        <v>0.24898613327947763</v>
      </c>
      <c r="Q29" s="23">
        <v>5.1807523799999998E-2</v>
      </c>
      <c r="R29" s="22">
        <v>1.2621545000000001E-3</v>
      </c>
      <c r="S29" s="24">
        <v>0.85821927808065412</v>
      </c>
      <c r="T29" s="8"/>
      <c r="U29" s="25">
        <v>338.48268911619999</v>
      </c>
      <c r="V29" s="25">
        <v>4.5434206663000003</v>
      </c>
      <c r="W29" s="25">
        <v>340.03177020359999</v>
      </c>
      <c r="X29" s="25">
        <v>13.1679372537</v>
      </c>
      <c r="Y29" s="25">
        <v>275.90142308330002</v>
      </c>
      <c r="Z29" s="25">
        <v>6.7216147595000004</v>
      </c>
      <c r="AA29" s="26">
        <v>275.90142308330002</v>
      </c>
      <c r="AB29" s="8">
        <v>29</v>
      </c>
      <c r="AC29" s="27" t="s">
        <v>62</v>
      </c>
      <c r="AD29" s="27" t="s">
        <v>63</v>
      </c>
      <c r="AE29" s="28">
        <v>1.9</v>
      </c>
      <c r="AF29" s="8">
        <v>3</v>
      </c>
      <c r="AG29" s="8" t="s">
        <v>97</v>
      </c>
      <c r="AH29" s="5">
        <v>5.7930261669999998</v>
      </c>
      <c r="AI29" s="5">
        <v>44298.907252134501</v>
      </c>
      <c r="AJ29" s="5">
        <v>2326.2553236623999</v>
      </c>
      <c r="AK29" s="5">
        <v>1305.1704721092999</v>
      </c>
      <c r="AL29" s="5">
        <v>89085.399857015596</v>
      </c>
      <c r="AM29" s="5">
        <v>7951.1788291274997</v>
      </c>
      <c r="AN29" s="5">
        <v>44298.907252134501</v>
      </c>
      <c r="AO29" s="5">
        <v>1100910.89279717</v>
      </c>
      <c r="AP29" s="25">
        <v>2069.7034883330002</v>
      </c>
      <c r="AQ29" s="25">
        <v>9726.5967433549995</v>
      </c>
      <c r="AR29" s="25">
        <v>382863.46896678198</v>
      </c>
      <c r="AS29" s="25">
        <v>47253340.491970502</v>
      </c>
      <c r="AT29" s="25">
        <v>3413.9921184123</v>
      </c>
      <c r="AU29" s="25">
        <v>15.4079629926</v>
      </c>
      <c r="AV29" s="25">
        <v>2150.9505809615998</v>
      </c>
      <c r="AW29" s="25">
        <v>146.74028615500001</v>
      </c>
      <c r="AX29" s="25">
        <v>474.02724173029998</v>
      </c>
      <c r="AY29" s="25">
        <v>757.15030890970002</v>
      </c>
      <c r="AZ29" s="25">
        <v>559.95611513920005</v>
      </c>
      <c r="BA29" s="25">
        <v>2610.8186202418001</v>
      </c>
      <c r="BB29" s="25">
        <v>7172.9043236193002</v>
      </c>
      <c r="BC29" s="25">
        <v>18486.605970126799</v>
      </c>
      <c r="BD29" s="25">
        <v>21627.9085251297</v>
      </c>
      <c r="BE29" s="25">
        <v>26231.732097341101</v>
      </c>
      <c r="BF29" s="25">
        <v>15574.375762227201</v>
      </c>
      <c r="BG29" s="25">
        <v>24092.422691977801</v>
      </c>
      <c r="BH29" s="25">
        <v>15437.9956135308</v>
      </c>
      <c r="BI29" s="25">
        <v>5583441.7957121199</v>
      </c>
      <c r="BJ29" s="25">
        <v>3362.0084906517</v>
      </c>
      <c r="BK29" s="25">
        <v>88.584494988399996</v>
      </c>
      <c r="BL29" s="8"/>
      <c r="BM29" s="8">
        <v>3</v>
      </c>
      <c r="BN29" s="8" t="s">
        <v>97</v>
      </c>
      <c r="BO29" s="25">
        <v>421.3613503661</v>
      </c>
      <c r="BP29" s="25">
        <v>63.155810817700001</v>
      </c>
      <c r="BQ29" s="25">
        <v>17.5155740107</v>
      </c>
      <c r="BR29" s="25">
        <v>452.19691990439998</v>
      </c>
      <c r="BS29" s="25">
        <v>495870</v>
      </c>
      <c r="BT29" s="25">
        <v>4.3189519761000001</v>
      </c>
      <c r="BU29" s="25">
        <v>1.52516044E-2</v>
      </c>
      <c r="BV29" s="25">
        <v>2.0351485869000001</v>
      </c>
      <c r="BW29" s="25">
        <v>0.1083093485</v>
      </c>
      <c r="BX29" s="25">
        <v>1.9643599753000001</v>
      </c>
      <c r="BY29" s="25">
        <v>3.6843484224999998</v>
      </c>
      <c r="BZ29" s="25">
        <v>0.72021968569999995</v>
      </c>
      <c r="CA29" s="25">
        <v>12.3310895273</v>
      </c>
      <c r="CB29" s="25">
        <v>4.6044351520999998</v>
      </c>
      <c r="CC29" s="25">
        <v>47.581142642099998</v>
      </c>
      <c r="CD29" s="25">
        <v>13.9061969684</v>
      </c>
      <c r="CE29" s="25">
        <v>51.586788521400003</v>
      </c>
      <c r="CF29" s="25">
        <v>9.4221524722000005</v>
      </c>
      <c r="CG29" s="25">
        <v>69.561288406700001</v>
      </c>
      <c r="CH29" s="25">
        <v>9.8038955466999997</v>
      </c>
      <c r="CI29" s="25">
        <v>12054.424382842501</v>
      </c>
      <c r="CJ29" s="25">
        <v>2.1045867917000001</v>
      </c>
      <c r="CK29" s="29" t="s">
        <v>98</v>
      </c>
      <c r="CL29" s="25">
        <v>126.0470707044</v>
      </c>
      <c r="CM29" s="25">
        <v>7.1775887307000001</v>
      </c>
      <c r="CN29" s="25">
        <v>1.6766593197999999</v>
      </c>
      <c r="CO29" s="25">
        <v>55.961904168799997</v>
      </c>
      <c r="CP29" s="25">
        <v>592.94969454509999</v>
      </c>
      <c r="CQ29" s="25">
        <v>15.727642766500001</v>
      </c>
      <c r="CR29" s="25">
        <v>1.9779006377999999</v>
      </c>
      <c r="CS29" s="25">
        <v>1.5094228526</v>
      </c>
      <c r="CT29" s="25">
        <v>9.0351561886000002</v>
      </c>
      <c r="CU29" s="25">
        <v>1488.4897598257</v>
      </c>
      <c r="CV29" s="25">
        <v>0.1866959141</v>
      </c>
      <c r="CW29" s="25">
        <v>6.2014586000000002E-3</v>
      </c>
      <c r="CX29" s="25">
        <v>0.1014935585</v>
      </c>
      <c r="CY29" s="25">
        <v>1.36857786E-2</v>
      </c>
      <c r="CZ29" s="25">
        <v>0.19635008879999999</v>
      </c>
      <c r="DA29" s="25">
        <v>0.31569373020000002</v>
      </c>
      <c r="DB29" s="25">
        <v>7.9343387299999998E-2</v>
      </c>
      <c r="DC29" s="25">
        <v>0.56165131150000003</v>
      </c>
      <c r="DD29" s="25">
        <v>0.1628054545</v>
      </c>
      <c r="DE29" s="25">
        <v>1.3291865741</v>
      </c>
      <c r="DF29" s="25">
        <v>0.3828766468</v>
      </c>
      <c r="DG29" s="25">
        <v>1.2970058383</v>
      </c>
      <c r="DH29" s="25">
        <v>0.2319553469</v>
      </c>
      <c r="DI29" s="25">
        <v>1.7452485661999999</v>
      </c>
      <c r="DJ29" s="25">
        <v>0.2887707706</v>
      </c>
      <c r="DK29" s="25">
        <v>233.9738370357</v>
      </c>
      <c r="DL29" s="25">
        <v>9.4137291799999995E-2</v>
      </c>
      <c r="DM29" s="25">
        <v>0.61868485149999997</v>
      </c>
      <c r="DN29" s="25">
        <v>3.2676124251999998</v>
      </c>
      <c r="DO29" s="25">
        <v>0.2193596401</v>
      </c>
      <c r="DP29" s="25">
        <v>6.0775750500000003E-2</v>
      </c>
      <c r="DQ29" s="25">
        <v>1.0786110254000001</v>
      </c>
      <c r="DR29" s="25">
        <v>10.207630610700001</v>
      </c>
      <c r="DS29" s="8"/>
      <c r="DT29" s="5"/>
      <c r="DU29" s="5"/>
      <c r="DV29" s="5"/>
      <c r="DW29" s="5"/>
      <c r="DX29" s="5"/>
      <c r="DY29" s="5"/>
      <c r="DZ29" s="5"/>
      <c r="EA29" s="5"/>
      <c r="EB29" s="5"/>
    </row>
    <row r="30" spans="1:132" x14ac:dyDescent="0.25">
      <c r="A30" t="s">
        <v>78</v>
      </c>
      <c r="B30" t="s">
        <v>93</v>
      </c>
      <c r="C30" t="s">
        <v>61</v>
      </c>
      <c r="D30" s="14">
        <v>339.58340038590882</v>
      </c>
      <c r="E30" s="15">
        <v>4.1996878285461507</v>
      </c>
      <c r="F30" s="16">
        <v>5.40472366E-2</v>
      </c>
      <c r="G30" s="17">
        <v>1.2494666563581532E-2</v>
      </c>
      <c r="H30" s="16">
        <v>137.7237233845</v>
      </c>
      <c r="I30" s="18">
        <v>1.9746383828205948E-2</v>
      </c>
      <c r="J30" s="19">
        <v>5.2615230899999997E-2</v>
      </c>
      <c r="K30" s="18">
        <v>2.1470227929760922E-2</v>
      </c>
      <c r="L30" s="20">
        <v>1.0911214840291572</v>
      </c>
      <c r="M30" s="21"/>
      <c r="N30" s="20"/>
      <c r="O30" s="22">
        <v>18.50233356796636</v>
      </c>
      <c r="P30" s="22">
        <v>0.23118048857990148</v>
      </c>
      <c r="Q30" s="23">
        <v>5.2615230899999997E-2</v>
      </c>
      <c r="R30" s="22">
        <v>1.1296609999999999E-3</v>
      </c>
      <c r="S30" s="24">
        <v>0.8582777992659083</v>
      </c>
      <c r="T30" s="8"/>
      <c r="U30" s="25">
        <v>339.3205667419</v>
      </c>
      <c r="V30" s="25">
        <v>4.2396971994000001</v>
      </c>
      <c r="W30" s="25">
        <v>336.87855673249999</v>
      </c>
      <c r="X30" s="25">
        <v>11.864509980199999</v>
      </c>
      <c r="Y30" s="25">
        <v>311.22419029999998</v>
      </c>
      <c r="Z30" s="25">
        <v>6.6820545325999996</v>
      </c>
      <c r="AA30" s="26">
        <v>311.22419029999998</v>
      </c>
      <c r="AB30" s="8">
        <v>29</v>
      </c>
      <c r="AC30" s="27" t="s">
        <v>62</v>
      </c>
      <c r="AD30" s="27" t="s">
        <v>63</v>
      </c>
      <c r="AE30" s="28">
        <v>1.9</v>
      </c>
      <c r="AF30" s="8">
        <v>3</v>
      </c>
      <c r="AG30" s="8" t="s">
        <v>94</v>
      </c>
      <c r="AH30" s="5">
        <v>15.2621795403</v>
      </c>
      <c r="AI30" s="5">
        <v>56780.297545648296</v>
      </c>
      <c r="AJ30" s="5">
        <v>3027.9754905883001</v>
      </c>
      <c r="AK30" s="5">
        <v>1780.8588698796</v>
      </c>
      <c r="AL30" s="5">
        <v>122694.700564086</v>
      </c>
      <c r="AM30" s="5">
        <v>10129.971758420499</v>
      </c>
      <c r="AN30" s="5">
        <v>56780.297545648296</v>
      </c>
      <c r="AO30" s="5">
        <v>1421557.61623152</v>
      </c>
      <c r="AP30" s="25">
        <v>2969.8599529794001</v>
      </c>
      <c r="AQ30" s="25">
        <v>14891.9886712813</v>
      </c>
      <c r="AR30" s="25">
        <v>559163.23371425597</v>
      </c>
      <c r="AS30" s="25">
        <v>47201117.561566398</v>
      </c>
      <c r="AT30" s="25">
        <v>3616.0774719475999</v>
      </c>
      <c r="AU30" s="25">
        <v>29.549276123999999</v>
      </c>
      <c r="AV30" s="25">
        <v>2555.0710860120998</v>
      </c>
      <c r="AW30" s="25">
        <v>255.8329124176</v>
      </c>
      <c r="AX30" s="25">
        <v>600.30047405350001</v>
      </c>
      <c r="AY30" s="25">
        <v>928.88616749549999</v>
      </c>
      <c r="AZ30" s="25">
        <v>857.95278180590003</v>
      </c>
      <c r="BA30" s="25">
        <v>3747.4669030701002</v>
      </c>
      <c r="BB30" s="25">
        <v>10230.4687680638</v>
      </c>
      <c r="BC30" s="25">
        <v>28098.893545884399</v>
      </c>
      <c r="BD30" s="25">
        <v>30655.640343311599</v>
      </c>
      <c r="BE30" s="25">
        <v>39030.159774108703</v>
      </c>
      <c r="BF30" s="25">
        <v>21941.701216772599</v>
      </c>
      <c r="BG30" s="25">
        <v>32543.873500058598</v>
      </c>
      <c r="BH30" s="25">
        <v>19645.182280197401</v>
      </c>
      <c r="BI30" s="25">
        <v>5354734.2995896703</v>
      </c>
      <c r="BJ30" s="25">
        <v>4219.4107355496999</v>
      </c>
      <c r="BK30" s="25">
        <v>45.330679093500002</v>
      </c>
      <c r="BL30" s="8"/>
      <c r="BM30" s="8">
        <v>3</v>
      </c>
      <c r="BN30" s="8" t="s">
        <v>94</v>
      </c>
      <c r="BO30" s="25">
        <v>709.37808134199997</v>
      </c>
      <c r="BP30" s="25">
        <v>90.7225938351</v>
      </c>
      <c r="BQ30" s="25">
        <v>26.8467916014</v>
      </c>
      <c r="BR30" s="25">
        <v>661.15094183389999</v>
      </c>
      <c r="BS30" s="25">
        <v>495870</v>
      </c>
      <c r="BT30" s="25">
        <v>4.5796861119000001</v>
      </c>
      <c r="BU30" s="25">
        <v>2.9282050399999999E-2</v>
      </c>
      <c r="BV30" s="25">
        <v>2.4202202768999999</v>
      </c>
      <c r="BW30" s="25">
        <v>0.18904321709999999</v>
      </c>
      <c r="BX30" s="25">
        <v>2.4904422734999998</v>
      </c>
      <c r="BY30" s="25">
        <v>4.5251500986000002</v>
      </c>
      <c r="BZ30" s="25">
        <v>1.1047606797</v>
      </c>
      <c r="CA30" s="25">
        <v>17.7197785404</v>
      </c>
      <c r="CB30" s="25">
        <v>6.5746779680999996</v>
      </c>
      <c r="CC30" s="25">
        <v>72.404646872499995</v>
      </c>
      <c r="CD30" s="25">
        <v>19.733570795799999</v>
      </c>
      <c r="CE30" s="25">
        <v>76.844922155500001</v>
      </c>
      <c r="CF30" s="25">
        <v>13.2896946113</v>
      </c>
      <c r="CG30" s="25">
        <v>94.072679680899995</v>
      </c>
      <c r="CH30" s="25">
        <v>12.4902996625</v>
      </c>
      <c r="CI30" s="25">
        <v>11569.881388829501</v>
      </c>
      <c r="CJ30" s="25">
        <v>2.6434325769</v>
      </c>
      <c r="CK30" s="29" t="s">
        <v>95</v>
      </c>
      <c r="CL30" s="25">
        <v>161.69315444700001</v>
      </c>
      <c r="CM30" s="25">
        <v>9.3503886220000005</v>
      </c>
      <c r="CN30" s="25">
        <v>2.2901773598999999</v>
      </c>
      <c r="CO30" s="25">
        <v>77.157087505199996</v>
      </c>
      <c r="CP30" s="25">
        <v>766.47502683560003</v>
      </c>
      <c r="CQ30" s="25">
        <v>23.309752783899999</v>
      </c>
      <c r="CR30" s="25">
        <v>2.3347496658</v>
      </c>
      <c r="CS30" s="25">
        <v>1.495016063</v>
      </c>
      <c r="CT30" s="25">
        <v>10.516608763800001</v>
      </c>
      <c r="CU30" s="25">
        <v>1488.4897598333</v>
      </c>
      <c r="CV30" s="25">
        <v>0.1886660684</v>
      </c>
      <c r="CW30" s="25">
        <v>7.0551920000000001E-3</v>
      </c>
      <c r="CX30" s="25">
        <v>0.121227583</v>
      </c>
      <c r="CY30" s="25">
        <v>1.61252455E-2</v>
      </c>
      <c r="CZ30" s="25">
        <v>0.25333175879999997</v>
      </c>
      <c r="DA30" s="25">
        <v>0.38965751749999999</v>
      </c>
      <c r="DB30" s="25">
        <v>8.9259523699999996E-2</v>
      </c>
      <c r="DC30" s="25">
        <v>0.70946674659999998</v>
      </c>
      <c r="DD30" s="25">
        <v>0.19265884859999999</v>
      </c>
      <c r="DE30" s="25">
        <v>1.4401788597</v>
      </c>
      <c r="DF30" s="25">
        <v>0.40464316</v>
      </c>
      <c r="DG30" s="25">
        <v>1.7838915302</v>
      </c>
      <c r="DH30" s="25">
        <v>0.26181091169999998</v>
      </c>
      <c r="DI30" s="25">
        <v>2.0029339856999999</v>
      </c>
      <c r="DJ30" s="25">
        <v>0.3290262974</v>
      </c>
      <c r="DK30" s="25">
        <v>219.85499904549999</v>
      </c>
      <c r="DL30" s="25">
        <v>0.10881811850000001</v>
      </c>
      <c r="DM30" s="25">
        <v>0.6142464084</v>
      </c>
      <c r="DN30" s="25">
        <v>3.3691778125999998</v>
      </c>
      <c r="DO30" s="25">
        <v>0.26575190500000001</v>
      </c>
      <c r="DP30" s="25">
        <v>7.4510160500000006E-2</v>
      </c>
      <c r="DQ30" s="25">
        <v>1.0918042488999999</v>
      </c>
      <c r="DR30" s="25">
        <v>9.2506335654999994</v>
      </c>
      <c r="DS30" s="8"/>
      <c r="DT30" s="5"/>
      <c r="DU30" s="5"/>
      <c r="DV30" s="5"/>
      <c r="DW30" s="5"/>
      <c r="DX30" s="5"/>
      <c r="DY30" s="5"/>
      <c r="DZ30" s="5"/>
      <c r="EA30" s="5"/>
      <c r="EB30" s="5"/>
    </row>
    <row r="31" spans="1:132" x14ac:dyDescent="0.25">
      <c r="A31" t="s">
        <v>78</v>
      </c>
      <c r="B31" t="s">
        <v>245</v>
      </c>
      <c r="C31" t="s">
        <v>61</v>
      </c>
      <c r="D31" s="14">
        <v>340.73751219511979</v>
      </c>
      <c r="E31" s="15">
        <v>3.9114600380973785</v>
      </c>
      <c r="F31" s="16">
        <v>5.4210054100000002E-2</v>
      </c>
      <c r="G31" s="17">
        <v>1.15442625983286E-2</v>
      </c>
      <c r="H31" s="16">
        <v>136.38080629589999</v>
      </c>
      <c r="I31" s="18">
        <v>2.1434498598413711E-2</v>
      </c>
      <c r="J31" s="19">
        <v>5.22594033E-2</v>
      </c>
      <c r="K31" s="18">
        <v>2.6469175165649086E-2</v>
      </c>
      <c r="L31" s="20">
        <v>1.15208253410373</v>
      </c>
      <c r="M31" s="21"/>
      <c r="N31" s="20"/>
      <c r="O31" s="22">
        <v>18.446762627377638</v>
      </c>
      <c r="P31" s="22">
        <v>0.21295427185948149</v>
      </c>
      <c r="Q31" s="23">
        <v>5.22594033E-2</v>
      </c>
      <c r="R31" s="22">
        <v>1.3832632999999999E-3</v>
      </c>
      <c r="S31" s="24">
        <v>0.85834735982850496</v>
      </c>
      <c r="T31" s="8"/>
      <c r="U31" s="25">
        <v>340.31625713490001</v>
      </c>
      <c r="V31" s="25">
        <v>3.9287002332999998</v>
      </c>
      <c r="W31" s="25">
        <v>325.52706195280001</v>
      </c>
      <c r="X31" s="25">
        <v>14.025265946099999</v>
      </c>
      <c r="Y31" s="25">
        <v>295.75790111269998</v>
      </c>
      <c r="Z31" s="25">
        <v>7.8284676107999998</v>
      </c>
      <c r="AA31" s="26">
        <v>295.75790111269998</v>
      </c>
      <c r="AB31" s="8">
        <v>29</v>
      </c>
      <c r="AC31" s="27" t="s">
        <v>62</v>
      </c>
      <c r="AD31" s="27" t="s">
        <v>63</v>
      </c>
      <c r="AE31" s="28">
        <v>1.9</v>
      </c>
      <c r="AF31" s="8">
        <v>3</v>
      </c>
      <c r="AG31" s="8" t="s">
        <v>246</v>
      </c>
      <c r="AH31" s="5">
        <v>40.5168186804</v>
      </c>
      <c r="AI31" s="5">
        <v>37419.200486417998</v>
      </c>
      <c r="AJ31" s="5">
        <v>1981.9741396265999</v>
      </c>
      <c r="AK31" s="5">
        <v>973.25042065189996</v>
      </c>
      <c r="AL31" s="5">
        <v>69294.059152027505</v>
      </c>
      <c r="AM31" s="5">
        <v>6635.5052896085999</v>
      </c>
      <c r="AN31" s="5">
        <v>37419.200486417998</v>
      </c>
      <c r="AO31" s="5">
        <v>921987.66053017403</v>
      </c>
      <c r="AP31" s="25">
        <v>1680.4953398376999</v>
      </c>
      <c r="AQ31" s="25">
        <v>23382.6851872322</v>
      </c>
      <c r="AR31" s="25">
        <v>196750.81212933501</v>
      </c>
      <c r="AS31" s="25">
        <v>46911559.774870597</v>
      </c>
      <c r="AT31" s="25">
        <v>3164.75129367</v>
      </c>
      <c r="AU31" s="25">
        <v>9.5556272642</v>
      </c>
      <c r="AV31" s="25">
        <v>1654.0015723183999</v>
      </c>
      <c r="AW31" s="25">
        <v>87.923730911800007</v>
      </c>
      <c r="AX31" s="25">
        <v>169.37144874890001</v>
      </c>
      <c r="AY31" s="25">
        <v>236.66125340619999</v>
      </c>
      <c r="AZ31" s="25">
        <v>324.07758967839999</v>
      </c>
      <c r="BA31" s="25">
        <v>1277.8521649674001</v>
      </c>
      <c r="BB31" s="25">
        <v>3401.7472622843002</v>
      </c>
      <c r="BC31" s="25">
        <v>9719.1884849659</v>
      </c>
      <c r="BD31" s="25">
        <v>10622.259608124599</v>
      </c>
      <c r="BE31" s="25">
        <v>12613.5881714846</v>
      </c>
      <c r="BF31" s="25">
        <v>6975.6933140338997</v>
      </c>
      <c r="BG31" s="25">
        <v>10085.6784547603</v>
      </c>
      <c r="BH31" s="25">
        <v>5861.4858551220004</v>
      </c>
      <c r="BI31" s="25">
        <v>5546751.3855293002</v>
      </c>
      <c r="BJ31" s="25">
        <v>3338.3194196483</v>
      </c>
      <c r="BK31" s="25">
        <v>70.907275239300006</v>
      </c>
      <c r="BL31" s="8"/>
      <c r="BM31" s="8">
        <v>3</v>
      </c>
      <c r="BN31" s="8" t="s">
        <v>246</v>
      </c>
      <c r="BO31" s="25">
        <v>396.82908258909998</v>
      </c>
      <c r="BP31" s="25">
        <v>51.652673932399999</v>
      </c>
      <c r="BQ31" s="25">
        <v>42.413969104099998</v>
      </c>
      <c r="BR31" s="25">
        <v>234.07342133380001</v>
      </c>
      <c r="BS31" s="25">
        <v>495870</v>
      </c>
      <c r="BT31" s="25">
        <v>4.0328199465000001</v>
      </c>
      <c r="BU31" s="25">
        <v>9.5276053000000003E-3</v>
      </c>
      <c r="BV31" s="25">
        <v>1.5763643392</v>
      </c>
      <c r="BW31" s="25">
        <v>6.53699908E-2</v>
      </c>
      <c r="BX31" s="25">
        <v>0.7069919428</v>
      </c>
      <c r="BY31" s="25">
        <v>1.1600133240999999</v>
      </c>
      <c r="BZ31" s="25">
        <v>0.41987302939999999</v>
      </c>
      <c r="CA31" s="25">
        <v>6.0794472554999999</v>
      </c>
      <c r="CB31" s="25">
        <v>2.1995956061999999</v>
      </c>
      <c r="CC31" s="25">
        <v>25.1981068943</v>
      </c>
      <c r="CD31" s="25">
        <v>6.8797353996000004</v>
      </c>
      <c r="CE31" s="25">
        <v>24.986871575599999</v>
      </c>
      <c r="CF31" s="25">
        <v>4.2509825176999998</v>
      </c>
      <c r="CG31" s="25">
        <v>29.3329316628</v>
      </c>
      <c r="CH31" s="25">
        <v>3.7495525162000001</v>
      </c>
      <c r="CI31" s="25">
        <v>12065.4690404595</v>
      </c>
      <c r="CJ31" s="25">
        <v>2.1055120063000001</v>
      </c>
      <c r="CK31" s="29">
        <v>2.0268658244000002</v>
      </c>
      <c r="CL31" s="25">
        <v>107.1382089696</v>
      </c>
      <c r="CM31" s="25">
        <v>6.1536043059000001</v>
      </c>
      <c r="CN31" s="25">
        <v>1.2593543811000001</v>
      </c>
      <c r="CO31" s="25">
        <v>43.845853207600001</v>
      </c>
      <c r="CP31" s="25">
        <v>500.19443136389998</v>
      </c>
      <c r="CQ31" s="25">
        <v>14.1671430729</v>
      </c>
      <c r="CR31" s="25">
        <v>1.6353989911</v>
      </c>
      <c r="CS31" s="25">
        <v>1.7333343204</v>
      </c>
      <c r="CT31" s="25">
        <v>3.7724751183</v>
      </c>
      <c r="CU31" s="25">
        <v>1496.2107055870999</v>
      </c>
      <c r="CV31" s="25">
        <v>0.1855515603</v>
      </c>
      <c r="CW31" s="25">
        <v>4.9090879000000002E-3</v>
      </c>
      <c r="CX31" s="25">
        <v>9.5793764500000003E-2</v>
      </c>
      <c r="CY31" s="25">
        <v>9.4040867999999993E-3</v>
      </c>
      <c r="CZ31" s="25">
        <v>0.14104253110000001</v>
      </c>
      <c r="DA31" s="25">
        <v>0.19834727739999999</v>
      </c>
      <c r="DB31" s="25">
        <v>5.5320413800000003E-2</v>
      </c>
      <c r="DC31" s="25">
        <v>0.40009152479999999</v>
      </c>
      <c r="DD31" s="25">
        <v>9.56268599E-2</v>
      </c>
      <c r="DE31" s="25">
        <v>0.70767345709999996</v>
      </c>
      <c r="DF31" s="25">
        <v>0.17774863890000001</v>
      </c>
      <c r="DG31" s="25">
        <v>0.7567784165</v>
      </c>
      <c r="DH31" s="25">
        <v>0.1375450419</v>
      </c>
      <c r="DI31" s="25">
        <v>0.83192944639999999</v>
      </c>
      <c r="DJ31" s="25">
        <v>0.12845045259999999</v>
      </c>
      <c r="DK31" s="25">
        <v>230.19536618559999</v>
      </c>
      <c r="DL31" s="25">
        <v>0.1031201571</v>
      </c>
      <c r="DM31" s="25">
        <v>0.58024198829999996</v>
      </c>
      <c r="DN31" s="25">
        <v>2.2470513827</v>
      </c>
      <c r="DO31" s="25">
        <v>0.1980178692</v>
      </c>
      <c r="DP31" s="25">
        <v>5.1405486E-2</v>
      </c>
      <c r="DQ31" s="25">
        <v>0.63438202359999996</v>
      </c>
      <c r="DR31" s="25">
        <v>5.9068547489999998</v>
      </c>
      <c r="DS31" s="8"/>
      <c r="DT31" s="5"/>
      <c r="DU31" s="5"/>
      <c r="DV31" s="5"/>
      <c r="DW31" s="5"/>
      <c r="DX31" s="5"/>
      <c r="DY31" s="5"/>
      <c r="DZ31" s="5"/>
      <c r="EA31" s="5"/>
      <c r="EB31" s="5"/>
    </row>
    <row r="32" spans="1:132" x14ac:dyDescent="0.25">
      <c r="A32" t="s">
        <v>78</v>
      </c>
      <c r="B32" t="s">
        <v>257</v>
      </c>
      <c r="C32" t="s">
        <v>61</v>
      </c>
      <c r="D32" s="14">
        <v>340.94922568514124</v>
      </c>
      <c r="E32" s="15">
        <v>3.9042220709063855</v>
      </c>
      <c r="F32" s="16">
        <v>5.4292948700000003E-2</v>
      </c>
      <c r="G32" s="17">
        <v>1.1548311797623915E-2</v>
      </c>
      <c r="H32" s="16">
        <v>137.97168170969999</v>
      </c>
      <c r="I32" s="18">
        <v>2.0081298588717655E-2</v>
      </c>
      <c r="J32" s="19">
        <v>5.2981680599999997E-2</v>
      </c>
      <c r="K32" s="18">
        <v>2.24543311296924E-2</v>
      </c>
      <c r="L32" s="20">
        <v>1.0426608151360657</v>
      </c>
      <c r="M32" s="21"/>
      <c r="N32" s="20"/>
      <c r="O32" s="22">
        <v>18.418598067413495</v>
      </c>
      <c r="P32" s="22">
        <v>0.2127037133576043</v>
      </c>
      <c r="Q32" s="23">
        <v>5.2981680599999997E-2</v>
      </c>
      <c r="R32" s="22">
        <v>1.1896681999999999E-3</v>
      </c>
      <c r="S32" s="24">
        <v>0.85838277788014927</v>
      </c>
      <c r="T32" s="8"/>
      <c r="U32" s="25">
        <v>340.82312975560001</v>
      </c>
      <c r="V32" s="25">
        <v>3.9359317492999999</v>
      </c>
      <c r="W32" s="25">
        <v>320.67725310499998</v>
      </c>
      <c r="X32" s="25">
        <v>12.2567144647</v>
      </c>
      <c r="Y32" s="25">
        <v>326.99917435819998</v>
      </c>
      <c r="Z32" s="25">
        <v>7.3425477133000001</v>
      </c>
      <c r="AA32" s="26">
        <v>326.99917435819998</v>
      </c>
      <c r="AB32" s="8">
        <v>29</v>
      </c>
      <c r="AC32" s="27" t="s">
        <v>62</v>
      </c>
      <c r="AD32" s="27" t="s">
        <v>63</v>
      </c>
      <c r="AE32" s="28">
        <v>1.9</v>
      </c>
      <c r="AF32" s="8">
        <v>3</v>
      </c>
      <c r="AG32" s="8" t="s">
        <v>258</v>
      </c>
      <c r="AH32" s="5">
        <v>16.208888915900001</v>
      </c>
      <c r="AI32" s="5">
        <v>51400.946931314298</v>
      </c>
      <c r="AJ32" s="5">
        <v>2759.6802274849001</v>
      </c>
      <c r="AK32" s="5">
        <v>1359.7391542125999</v>
      </c>
      <c r="AL32" s="5">
        <v>98437.003998429704</v>
      </c>
      <c r="AM32" s="5">
        <v>9150.7229705416994</v>
      </c>
      <c r="AN32" s="5">
        <v>51400.946931314298</v>
      </c>
      <c r="AO32" s="5">
        <v>1286242.6883527299</v>
      </c>
      <c r="AP32" s="25">
        <v>1931.3066196461</v>
      </c>
      <c r="AQ32" s="25">
        <v>16869.954652469602</v>
      </c>
      <c r="AR32" s="25">
        <v>296713.40290617599</v>
      </c>
      <c r="AS32" s="25">
        <v>46636283.426313899</v>
      </c>
      <c r="AT32" s="25">
        <v>4101.1122194223999</v>
      </c>
      <c r="AU32" s="25">
        <v>9.3472559219000004</v>
      </c>
      <c r="AV32" s="25">
        <v>2191.3811870221998</v>
      </c>
      <c r="AW32" s="25">
        <v>128.55826595299999</v>
      </c>
      <c r="AX32" s="25">
        <v>312.40491849789998</v>
      </c>
      <c r="AY32" s="25">
        <v>449.05212709149998</v>
      </c>
      <c r="AZ32" s="25">
        <v>438.73651917960001</v>
      </c>
      <c r="BA32" s="25">
        <v>2070.3293273125</v>
      </c>
      <c r="BB32" s="25">
        <v>5338.8637175587</v>
      </c>
      <c r="BC32" s="25">
        <v>15043.759202450001</v>
      </c>
      <c r="BD32" s="25">
        <v>15787.5770099782</v>
      </c>
      <c r="BE32" s="25">
        <v>19266.944622593601</v>
      </c>
      <c r="BF32" s="25">
        <v>9948.0527319240991</v>
      </c>
      <c r="BG32" s="25">
        <v>14148.739661674799</v>
      </c>
      <c r="BH32" s="25">
        <v>8345.6414721166002</v>
      </c>
      <c r="BI32" s="25">
        <v>5531367.6192835504</v>
      </c>
      <c r="BJ32" s="25">
        <v>4653.3088988150002</v>
      </c>
      <c r="BK32" s="25">
        <v>119.3687980099</v>
      </c>
      <c r="BL32" s="8"/>
      <c r="BM32" s="8">
        <v>3</v>
      </c>
      <c r="BN32" s="8" t="s">
        <v>258</v>
      </c>
      <c r="BO32" s="25">
        <v>440.60031622999998</v>
      </c>
      <c r="BP32" s="25">
        <v>59.706851491599998</v>
      </c>
      <c r="BQ32" s="25">
        <v>30.779275762699999</v>
      </c>
      <c r="BR32" s="25">
        <v>355.07197565680002</v>
      </c>
      <c r="BS32" s="25">
        <v>495870</v>
      </c>
      <c r="BT32" s="25">
        <v>5.2570138329000002</v>
      </c>
      <c r="BU32" s="25">
        <v>9.375431E-3</v>
      </c>
      <c r="BV32" s="25">
        <v>2.1010355519999999</v>
      </c>
      <c r="BW32" s="25">
        <v>9.6156656300000004E-2</v>
      </c>
      <c r="BX32" s="25">
        <v>1.3119327922999999</v>
      </c>
      <c r="BY32" s="25">
        <v>2.2144418789999998</v>
      </c>
      <c r="BZ32" s="25">
        <v>0.5718958676</v>
      </c>
      <c r="CA32" s="25">
        <v>9.9101334819000009</v>
      </c>
      <c r="CB32" s="25">
        <v>3.4734297993999999</v>
      </c>
      <c r="CC32" s="25">
        <v>39.244208401800002</v>
      </c>
      <c r="CD32" s="25">
        <v>10.288780577300001</v>
      </c>
      <c r="CE32" s="25">
        <v>38.405369790899996</v>
      </c>
      <c r="CF32" s="25">
        <v>6.1003990512000001</v>
      </c>
      <c r="CG32" s="25">
        <v>41.409377113700003</v>
      </c>
      <c r="CH32" s="25">
        <v>5.3724749568999997</v>
      </c>
      <c r="CI32" s="25">
        <v>12106.7211979893</v>
      </c>
      <c r="CJ32" s="25">
        <v>2.9531987978999998</v>
      </c>
      <c r="CK32" s="29" t="s">
        <v>259</v>
      </c>
      <c r="CL32" s="25">
        <v>148.29077631870001</v>
      </c>
      <c r="CM32" s="25">
        <v>8.6336883989000004</v>
      </c>
      <c r="CN32" s="25">
        <v>1.7693895104999999</v>
      </c>
      <c r="CO32" s="25">
        <v>62.6395563297</v>
      </c>
      <c r="CP32" s="25">
        <v>701.80916647940001</v>
      </c>
      <c r="CQ32" s="25">
        <v>15.3418219084</v>
      </c>
      <c r="CR32" s="25">
        <v>1.8538267561999999</v>
      </c>
      <c r="CS32" s="25">
        <v>1.4803741370000001</v>
      </c>
      <c r="CT32" s="25">
        <v>9.8485980546</v>
      </c>
      <c r="CU32" s="25">
        <v>1488.4897599236999</v>
      </c>
      <c r="CV32" s="25">
        <v>0.22949291290000001</v>
      </c>
      <c r="CW32" s="25">
        <v>4.1417127000000003E-3</v>
      </c>
      <c r="CX32" s="25">
        <v>0.1171738967</v>
      </c>
      <c r="CY32" s="25">
        <v>1.3745471699999999E-2</v>
      </c>
      <c r="CZ32" s="25">
        <v>0.17395145309999999</v>
      </c>
      <c r="DA32" s="25">
        <v>0.25474288839999998</v>
      </c>
      <c r="DB32" s="25">
        <v>6.9222985700000003E-2</v>
      </c>
      <c r="DC32" s="25">
        <v>0.56383210569999997</v>
      </c>
      <c r="DD32" s="25">
        <v>0.1554670806</v>
      </c>
      <c r="DE32" s="25">
        <v>1.2956989792</v>
      </c>
      <c r="DF32" s="25">
        <v>0.35150679350000003</v>
      </c>
      <c r="DG32" s="25">
        <v>1.2867611190999999</v>
      </c>
      <c r="DH32" s="25">
        <v>0.198953359</v>
      </c>
      <c r="DI32" s="25">
        <v>1.2446289528000001</v>
      </c>
      <c r="DJ32" s="25">
        <v>0.20805584890000001</v>
      </c>
      <c r="DK32" s="25">
        <v>231.94666845</v>
      </c>
      <c r="DL32" s="25">
        <v>0.13386503559999999</v>
      </c>
      <c r="DM32" s="25">
        <v>0.54947680580000002</v>
      </c>
      <c r="DN32" s="25">
        <v>3.9309269463000001</v>
      </c>
      <c r="DO32" s="25">
        <v>0.2515139669</v>
      </c>
      <c r="DP32" s="25">
        <v>6.3216289199999998E-2</v>
      </c>
      <c r="DQ32" s="25">
        <v>1.5947169160000001</v>
      </c>
      <c r="DR32" s="25">
        <v>16.814123322899999</v>
      </c>
      <c r="DS32" s="8"/>
      <c r="DT32" s="5"/>
      <c r="DU32" s="5"/>
      <c r="DV32" s="5"/>
      <c r="DW32" s="5"/>
      <c r="DX32" s="5"/>
      <c r="DY32" s="5"/>
      <c r="DZ32" s="5"/>
      <c r="EA32" s="5"/>
      <c r="EB32" s="5"/>
    </row>
    <row r="33" spans="1:132" x14ac:dyDescent="0.25">
      <c r="A33" t="s">
        <v>78</v>
      </c>
      <c r="B33" t="s">
        <v>79</v>
      </c>
      <c r="C33" t="s">
        <v>61</v>
      </c>
      <c r="D33" s="14">
        <v>343.49384385267479</v>
      </c>
      <c r="E33" s="15">
        <v>4.3671606734607096</v>
      </c>
      <c r="F33" s="16">
        <v>5.4708042899999997E-2</v>
      </c>
      <c r="G33" s="17">
        <v>1.2846178783704946E-2</v>
      </c>
      <c r="H33" s="16">
        <v>138.5499144835</v>
      </c>
      <c r="I33" s="18">
        <v>1.9984167327145762E-2</v>
      </c>
      <c r="J33" s="19">
        <v>5.3026782100000003E-2</v>
      </c>
      <c r="K33" s="18">
        <v>2.203742813954385E-2</v>
      </c>
      <c r="L33" s="20">
        <v>1.0442760372432596</v>
      </c>
      <c r="M33" s="21"/>
      <c r="N33" s="20"/>
      <c r="O33" s="22">
        <v>18.278847990009162</v>
      </c>
      <c r="P33" s="22">
        <v>0.2348133492398235</v>
      </c>
      <c r="Q33" s="23">
        <v>5.3026782100000003E-2</v>
      </c>
      <c r="R33" s="22">
        <v>1.1685739000000001E-3</v>
      </c>
      <c r="S33" s="24">
        <v>0.85856016370621568</v>
      </c>
      <c r="T33" s="8"/>
      <c r="U33" s="25">
        <v>343.36069180880003</v>
      </c>
      <c r="V33" s="25">
        <v>4.4108731419999998</v>
      </c>
      <c r="W33" s="25">
        <v>359.63975197259998</v>
      </c>
      <c r="X33" s="25">
        <v>13.3682374447</v>
      </c>
      <c r="Y33" s="25">
        <v>328.93012154090002</v>
      </c>
      <c r="Z33" s="25">
        <v>7.2487737400999999</v>
      </c>
      <c r="AA33" s="26">
        <v>328.93012154090002</v>
      </c>
      <c r="AB33" s="8">
        <v>29</v>
      </c>
      <c r="AC33" s="27" t="s">
        <v>62</v>
      </c>
      <c r="AD33" s="27" t="s">
        <v>63</v>
      </c>
      <c r="AE33" s="28">
        <v>1.9</v>
      </c>
      <c r="AF33" s="8">
        <v>3</v>
      </c>
      <c r="AG33" s="8" t="s">
        <v>80</v>
      </c>
      <c r="AH33" s="5">
        <v>10.5331220987</v>
      </c>
      <c r="AI33" s="5">
        <v>53344.969751315803</v>
      </c>
      <c r="AJ33" s="5">
        <v>2866.9532357598</v>
      </c>
      <c r="AK33" s="5">
        <v>1491.1467442000001</v>
      </c>
      <c r="AL33" s="5">
        <v>96176.029452975199</v>
      </c>
      <c r="AM33" s="5">
        <v>9416.3422634710005</v>
      </c>
      <c r="AN33" s="5">
        <v>53344.969751315803</v>
      </c>
      <c r="AO33" s="5">
        <v>1329176.5889587901</v>
      </c>
      <c r="AP33" s="25">
        <v>2066.6781347975998</v>
      </c>
      <c r="AQ33" s="25">
        <v>12951.1814053577</v>
      </c>
      <c r="AR33" s="25">
        <v>293156.82664354902</v>
      </c>
      <c r="AS33" s="25">
        <v>49602716.050556302</v>
      </c>
      <c r="AT33" s="25">
        <v>3813.1120174021999</v>
      </c>
      <c r="AU33" s="25">
        <v>5.3068518815000001</v>
      </c>
      <c r="AV33" s="25">
        <v>1913.5634092444</v>
      </c>
      <c r="AW33" s="25">
        <v>142.69947807419999</v>
      </c>
      <c r="AX33" s="25">
        <v>302.30411041709999</v>
      </c>
      <c r="AY33" s="25">
        <v>519.76152103089998</v>
      </c>
      <c r="AZ33" s="25">
        <v>383.17591311899997</v>
      </c>
      <c r="BA33" s="25">
        <v>1878.3709434742</v>
      </c>
      <c r="BB33" s="25">
        <v>5111.3534145284002</v>
      </c>
      <c r="BC33" s="25">
        <v>13945.778394369199</v>
      </c>
      <c r="BD33" s="25">
        <v>16191.041151392399</v>
      </c>
      <c r="BE33" s="25">
        <v>20059.831289260299</v>
      </c>
      <c r="BF33" s="25">
        <v>10766.657580409001</v>
      </c>
      <c r="BG33" s="25">
        <v>16165.8662273313</v>
      </c>
      <c r="BH33" s="25">
        <v>9149.0428862580993</v>
      </c>
      <c r="BI33" s="25">
        <v>5643046.4994876301</v>
      </c>
      <c r="BJ33" s="25">
        <v>4183.6987967741998</v>
      </c>
      <c r="BK33" s="25">
        <v>80.537711897999998</v>
      </c>
      <c r="BL33" s="8"/>
      <c r="BM33" s="8">
        <v>3</v>
      </c>
      <c r="BN33" s="8" t="s">
        <v>80</v>
      </c>
      <c r="BO33" s="25">
        <v>467.565936357</v>
      </c>
      <c r="BP33" s="25">
        <v>60.0710165395</v>
      </c>
      <c r="BQ33" s="25">
        <v>22.2163561823</v>
      </c>
      <c r="BR33" s="25">
        <v>329.83591971039999</v>
      </c>
      <c r="BS33" s="25">
        <v>495870</v>
      </c>
      <c r="BT33" s="25">
        <v>4.5955265161999996</v>
      </c>
      <c r="BU33" s="25">
        <v>5.0045156000000004E-3</v>
      </c>
      <c r="BV33" s="25">
        <v>1.7249482857</v>
      </c>
      <c r="BW33" s="25">
        <v>0.1003504333</v>
      </c>
      <c r="BX33" s="25">
        <v>1.1935897066000001</v>
      </c>
      <c r="BY33" s="25">
        <v>2.4098427897999999</v>
      </c>
      <c r="BZ33" s="25">
        <v>0.46960012000000001</v>
      </c>
      <c r="CA33" s="25">
        <v>8.4535285719999997</v>
      </c>
      <c r="CB33" s="25">
        <v>3.1265254242</v>
      </c>
      <c r="CC33" s="25">
        <v>34.204093989100002</v>
      </c>
      <c r="CD33" s="25">
        <v>9.9206265420000008</v>
      </c>
      <c r="CE33" s="25">
        <v>37.5943040764</v>
      </c>
      <c r="CF33" s="25">
        <v>6.2074968489</v>
      </c>
      <c r="CG33" s="25">
        <v>44.483108888899999</v>
      </c>
      <c r="CH33" s="25">
        <v>5.5373926187000002</v>
      </c>
      <c r="CI33" s="25">
        <v>11615.918716369501</v>
      </c>
      <c r="CJ33" s="25">
        <v>2.4971056134</v>
      </c>
      <c r="CK33" s="29" t="s">
        <v>81</v>
      </c>
      <c r="CL33" s="25">
        <v>144.7376546063</v>
      </c>
      <c r="CM33" s="25">
        <v>8.4353487219000005</v>
      </c>
      <c r="CN33" s="25">
        <v>1.8243558912</v>
      </c>
      <c r="CO33" s="25">
        <v>57.541107338800003</v>
      </c>
      <c r="CP33" s="25">
        <v>681.86661381730005</v>
      </c>
      <c r="CQ33" s="25">
        <v>16.513913155000001</v>
      </c>
      <c r="CR33" s="25">
        <v>1.7485126277</v>
      </c>
      <c r="CS33" s="25">
        <v>1.7126943909000001</v>
      </c>
      <c r="CT33" s="25">
        <v>5.3507359567000004</v>
      </c>
      <c r="CU33" s="25">
        <v>1488.4897663745001</v>
      </c>
      <c r="CV33" s="25">
        <v>0.18715046269999999</v>
      </c>
      <c r="CW33" s="25">
        <v>2.8898590999999999E-3</v>
      </c>
      <c r="CX33" s="25">
        <v>0.1161423355</v>
      </c>
      <c r="CY33" s="25">
        <v>1.3751872199999999E-2</v>
      </c>
      <c r="CZ33" s="25">
        <v>0.17375084760000001</v>
      </c>
      <c r="DA33" s="25">
        <v>0.24705633760000001</v>
      </c>
      <c r="DB33" s="25">
        <v>5.4088335699999997E-2</v>
      </c>
      <c r="DC33" s="25">
        <v>0.47705728110000001</v>
      </c>
      <c r="DD33" s="25">
        <v>0.1089306811</v>
      </c>
      <c r="DE33" s="25">
        <v>0.83749442780000005</v>
      </c>
      <c r="DF33" s="25">
        <v>0.2188913686</v>
      </c>
      <c r="DG33" s="25">
        <v>0.96940130960000004</v>
      </c>
      <c r="DH33" s="25">
        <v>0.1712367638</v>
      </c>
      <c r="DI33" s="25">
        <v>1.1358228565999999</v>
      </c>
      <c r="DJ33" s="25">
        <v>0.16867502549999999</v>
      </c>
      <c r="DK33" s="25">
        <v>219.64218726440001</v>
      </c>
      <c r="DL33" s="25">
        <v>0.1078630077</v>
      </c>
      <c r="DM33" s="25">
        <v>0.54400041759999995</v>
      </c>
      <c r="DN33" s="25">
        <v>2.9990723150999998</v>
      </c>
      <c r="DO33" s="25">
        <v>0.24316878880000001</v>
      </c>
      <c r="DP33" s="25">
        <v>6.3118366100000003E-2</v>
      </c>
      <c r="DQ33" s="25">
        <v>0.82331115539999999</v>
      </c>
      <c r="DR33" s="25">
        <v>8.4164538323000002</v>
      </c>
      <c r="DS33" s="8"/>
      <c r="DT33" s="5"/>
      <c r="DU33" s="5"/>
      <c r="DV33" s="5"/>
      <c r="DW33" s="5"/>
      <c r="DX33" s="5"/>
      <c r="DY33" s="5"/>
      <c r="DZ33" s="5"/>
      <c r="EA33" s="5"/>
      <c r="EB33" s="5"/>
    </row>
    <row r="34" spans="1:132" x14ac:dyDescent="0.25">
      <c r="A34" t="s">
        <v>78</v>
      </c>
      <c r="B34" t="s">
        <v>212</v>
      </c>
      <c r="C34" t="s">
        <v>61</v>
      </c>
      <c r="D34" s="14">
        <v>343.51635625025949</v>
      </c>
      <c r="E34" s="15">
        <v>4.3737867189956443</v>
      </c>
      <c r="F34" s="16">
        <v>5.4650953699999998E-2</v>
      </c>
      <c r="G34" s="17">
        <v>1.2873433167553305E-2</v>
      </c>
      <c r="H34" s="16">
        <v>137.34030460400001</v>
      </c>
      <c r="I34" s="18">
        <v>1.9692376862700145E-2</v>
      </c>
      <c r="J34" s="19">
        <v>5.2131608199999999E-2</v>
      </c>
      <c r="K34" s="18">
        <v>2.1260032795228444E-2</v>
      </c>
      <c r="L34" s="20">
        <v>1.1838575966994851</v>
      </c>
      <c r="M34" s="21"/>
      <c r="N34" s="20"/>
      <c r="O34" s="22">
        <v>18.297942346795679</v>
      </c>
      <c r="P34" s="22">
        <v>0.23555733790521766</v>
      </c>
      <c r="Q34" s="23">
        <v>5.2131608199999999E-2</v>
      </c>
      <c r="R34" s="22">
        <v>1.1083197E-3</v>
      </c>
      <c r="S34" s="24">
        <v>0.85853576431774747</v>
      </c>
      <c r="T34" s="8"/>
      <c r="U34" s="25">
        <v>343.01175250040001</v>
      </c>
      <c r="V34" s="25">
        <v>4.4157390543000004</v>
      </c>
      <c r="W34" s="25">
        <v>356.97608680770003</v>
      </c>
      <c r="X34" s="25">
        <v>12.343292551599999</v>
      </c>
      <c r="Y34" s="25">
        <v>290.166956911</v>
      </c>
      <c r="Z34" s="25">
        <v>6.1689589260000002</v>
      </c>
      <c r="AA34" s="26">
        <v>290.166956911</v>
      </c>
      <c r="AB34" s="8">
        <v>29</v>
      </c>
      <c r="AC34" s="27" t="s">
        <v>62</v>
      </c>
      <c r="AD34" s="27" t="s">
        <v>63</v>
      </c>
      <c r="AE34" s="28">
        <v>1.9</v>
      </c>
      <c r="AF34" s="8">
        <v>3</v>
      </c>
      <c r="AG34" s="8" t="s">
        <v>213</v>
      </c>
      <c r="AH34" s="5">
        <v>23.214398672600002</v>
      </c>
      <c r="AI34" s="5">
        <v>57308.848620361103</v>
      </c>
      <c r="AJ34" s="5">
        <v>3028.0044621154002</v>
      </c>
      <c r="AK34" s="5">
        <v>1863.2743043702999</v>
      </c>
      <c r="AL34" s="5">
        <v>120840.874593489</v>
      </c>
      <c r="AM34" s="5">
        <v>10098.752525497201</v>
      </c>
      <c r="AN34" s="5">
        <v>57308.848620361103</v>
      </c>
      <c r="AO34" s="5">
        <v>1413204.55131102</v>
      </c>
      <c r="AP34" s="25">
        <v>2915.8764626304001</v>
      </c>
      <c r="AQ34" s="25">
        <v>11536.380754358001</v>
      </c>
      <c r="AR34" s="25">
        <v>522962.64622650802</v>
      </c>
      <c r="AS34" s="25">
        <v>47163312.191759497</v>
      </c>
      <c r="AT34" s="25">
        <v>3702.9256827687</v>
      </c>
      <c r="AU34" s="25">
        <v>34.890008197199997</v>
      </c>
      <c r="AV34" s="25">
        <v>2385.6222031237999</v>
      </c>
      <c r="AW34" s="25">
        <v>250.7523243588</v>
      </c>
      <c r="AX34" s="25">
        <v>578.49686469250003</v>
      </c>
      <c r="AY34" s="25">
        <v>831.26563944270004</v>
      </c>
      <c r="AZ34" s="25">
        <v>949.8686593937</v>
      </c>
      <c r="BA34" s="25">
        <v>3896.0878891686998</v>
      </c>
      <c r="BB34" s="25">
        <v>9849.466649852</v>
      </c>
      <c r="BC34" s="25">
        <v>27249.344743004101</v>
      </c>
      <c r="BD34" s="25">
        <v>28757.9137226495</v>
      </c>
      <c r="BE34" s="25">
        <v>34737.246065737898</v>
      </c>
      <c r="BF34" s="25">
        <v>19067.7247471257</v>
      </c>
      <c r="BG34" s="25">
        <v>27463.536563364902</v>
      </c>
      <c r="BH34" s="25">
        <v>16390.683401309601</v>
      </c>
      <c r="BI34" s="25">
        <v>5431649.5516163399</v>
      </c>
      <c r="BJ34" s="25">
        <v>3995.0222156466998</v>
      </c>
      <c r="BK34" s="25">
        <v>197.7147392025</v>
      </c>
      <c r="BL34" s="8"/>
      <c r="BM34" s="8">
        <v>3</v>
      </c>
      <c r="BN34" s="8" t="s">
        <v>213</v>
      </c>
      <c r="BO34" s="25">
        <v>664.19302379470003</v>
      </c>
      <c r="BP34" s="25">
        <v>89.141264720300001</v>
      </c>
      <c r="BQ34" s="25">
        <v>20.813505911</v>
      </c>
      <c r="BR34" s="25">
        <v>618.83517247329996</v>
      </c>
      <c r="BS34" s="25">
        <v>495870</v>
      </c>
      <c r="BT34" s="25">
        <v>4.6934980858999999</v>
      </c>
      <c r="BU34" s="25">
        <v>3.4603178900000003E-2</v>
      </c>
      <c r="BV34" s="25">
        <v>2.2616194178</v>
      </c>
      <c r="BW34" s="25">
        <v>0.18544761879999999</v>
      </c>
      <c r="BX34" s="25">
        <v>2.4020727716999999</v>
      </c>
      <c r="BY34" s="25">
        <v>4.0531562287999998</v>
      </c>
      <c r="BZ34" s="25">
        <v>1.2242135266</v>
      </c>
      <c r="CA34" s="25">
        <v>18.4392712567</v>
      </c>
      <c r="CB34" s="25">
        <v>6.3356602276</v>
      </c>
      <c r="CC34" s="25">
        <v>70.281210027699998</v>
      </c>
      <c r="CD34" s="25">
        <v>18.5295255592</v>
      </c>
      <c r="CE34" s="25">
        <v>68.458525237200007</v>
      </c>
      <c r="CF34" s="25">
        <v>11.5602333842</v>
      </c>
      <c r="CG34" s="25">
        <v>79.465656234600004</v>
      </c>
      <c r="CH34" s="25">
        <v>10.4315372886</v>
      </c>
      <c r="CI34" s="25">
        <v>11777.2232498583</v>
      </c>
      <c r="CJ34" s="25">
        <v>2.5116619793999999</v>
      </c>
      <c r="CK34" s="29" t="s">
        <v>214</v>
      </c>
      <c r="CL34" s="25">
        <v>163.49352244729999</v>
      </c>
      <c r="CM34" s="25">
        <v>9.3675165293999996</v>
      </c>
      <c r="CN34" s="25">
        <v>2.3978054569</v>
      </c>
      <c r="CO34" s="25">
        <v>76.044455730099997</v>
      </c>
      <c r="CP34" s="25">
        <v>762.5241928081</v>
      </c>
      <c r="CQ34" s="25">
        <v>22.456407027499999</v>
      </c>
      <c r="CR34" s="25">
        <v>2.2926281937000001</v>
      </c>
      <c r="CS34" s="25">
        <v>1.6431167781</v>
      </c>
      <c r="CT34" s="25">
        <v>9.7624070918000001</v>
      </c>
      <c r="CU34" s="25">
        <v>1481.0367035116001</v>
      </c>
      <c r="CV34" s="25">
        <v>0.20645131620000001</v>
      </c>
      <c r="CW34" s="25">
        <v>8.5378669999999993E-3</v>
      </c>
      <c r="CX34" s="25">
        <v>0.1144696794</v>
      </c>
      <c r="CY34" s="25">
        <v>1.49777312E-2</v>
      </c>
      <c r="CZ34" s="25">
        <v>0.25603938920000002</v>
      </c>
      <c r="DA34" s="25">
        <v>0.34003431789999999</v>
      </c>
      <c r="DB34" s="25">
        <v>8.9409962100000004E-2</v>
      </c>
      <c r="DC34" s="25">
        <v>0.74764736600000004</v>
      </c>
      <c r="DD34" s="25">
        <v>0.18222633860000001</v>
      </c>
      <c r="DE34" s="25">
        <v>1.4815320479</v>
      </c>
      <c r="DF34" s="25">
        <v>0.384172556</v>
      </c>
      <c r="DG34" s="25">
        <v>1.6420255586000001</v>
      </c>
      <c r="DH34" s="25">
        <v>0.24350000059999999</v>
      </c>
      <c r="DI34" s="25">
        <v>1.8028771213000001</v>
      </c>
      <c r="DJ34" s="25">
        <v>0.28580663150000002</v>
      </c>
      <c r="DK34" s="25">
        <v>226.09301705479999</v>
      </c>
      <c r="DL34" s="25">
        <v>0.1128520512</v>
      </c>
      <c r="DM34" s="25">
        <v>0.55815348480000004</v>
      </c>
      <c r="DN34" s="25">
        <v>3.4563047475999999</v>
      </c>
      <c r="DO34" s="25">
        <v>0.2648546141</v>
      </c>
      <c r="DP34" s="25">
        <v>7.6343972499999996E-2</v>
      </c>
      <c r="DQ34" s="25">
        <v>1.0761022612</v>
      </c>
      <c r="DR34" s="25">
        <v>9.0622191190999999</v>
      </c>
      <c r="DS34" s="8"/>
      <c r="DT34" s="5"/>
      <c r="DU34" s="5"/>
      <c r="DV34" s="5"/>
      <c r="DW34" s="5"/>
      <c r="DX34" s="5"/>
      <c r="DY34" s="5"/>
      <c r="DZ34" s="5"/>
      <c r="EA34" s="5"/>
      <c r="EB34" s="5"/>
    </row>
    <row r="35" spans="1:132" x14ac:dyDescent="0.25">
      <c r="A35" t="s">
        <v>78</v>
      </c>
      <c r="B35" t="s">
        <v>215</v>
      </c>
      <c r="C35" t="s">
        <v>61</v>
      </c>
      <c r="D35" s="14">
        <v>343.56234264365946</v>
      </c>
      <c r="E35" s="15">
        <v>4.2504860965124553</v>
      </c>
      <c r="F35" s="16">
        <v>5.4758121999999999E-2</v>
      </c>
      <c r="G35" s="17">
        <v>1.2516828097209031E-2</v>
      </c>
      <c r="H35" s="16">
        <v>137.962774368</v>
      </c>
      <c r="I35" s="18">
        <v>1.9073067578223031E-2</v>
      </c>
      <c r="J35" s="19">
        <v>5.3600298999999997E-2</v>
      </c>
      <c r="K35" s="18">
        <v>1.8906515801339095E-2</v>
      </c>
      <c r="L35" s="20">
        <v>0.97247894225930387</v>
      </c>
      <c r="M35" s="21"/>
      <c r="N35" s="20"/>
      <c r="O35" s="22">
        <v>18.262131049709851</v>
      </c>
      <c r="P35" s="22">
        <v>0.22858395503792173</v>
      </c>
      <c r="Q35" s="23">
        <v>5.3600298999999997E-2</v>
      </c>
      <c r="R35" s="22">
        <v>1.0133949E-3</v>
      </c>
      <c r="S35" s="24">
        <v>0.8585815678716946</v>
      </c>
      <c r="T35" s="8"/>
      <c r="U35" s="25">
        <v>343.6667692369</v>
      </c>
      <c r="V35" s="25">
        <v>4.3016177552999997</v>
      </c>
      <c r="W35" s="25">
        <v>338.98010130450001</v>
      </c>
      <c r="X35" s="25">
        <v>10.334294375400001</v>
      </c>
      <c r="Y35" s="25">
        <v>353.28512291020002</v>
      </c>
      <c r="Z35" s="25">
        <v>6.6793906795</v>
      </c>
      <c r="AA35" s="26">
        <v>353.28512291020002</v>
      </c>
      <c r="AB35" s="8">
        <v>29</v>
      </c>
      <c r="AC35" s="27" t="s">
        <v>62</v>
      </c>
      <c r="AD35" s="27" t="s">
        <v>63</v>
      </c>
      <c r="AE35" s="28">
        <v>1.9</v>
      </c>
      <c r="AF35" s="8">
        <v>3</v>
      </c>
      <c r="AG35" s="8" t="s">
        <v>216</v>
      </c>
      <c r="AH35" s="5">
        <v>30.122539403099999</v>
      </c>
      <c r="AI35" s="5">
        <v>72886.0979833374</v>
      </c>
      <c r="AJ35" s="5">
        <v>3959.6173241742999</v>
      </c>
      <c r="AK35" s="5">
        <v>3156.1249416439</v>
      </c>
      <c r="AL35" s="5">
        <v>216086.28157418701</v>
      </c>
      <c r="AM35" s="5">
        <v>12823.281455390201</v>
      </c>
      <c r="AN35" s="5">
        <v>72886.0979833374</v>
      </c>
      <c r="AO35" s="5">
        <v>1802652.1266355601</v>
      </c>
      <c r="AP35" s="25">
        <v>2348.5351044946001</v>
      </c>
      <c r="AQ35" s="25">
        <v>12953.686981016899</v>
      </c>
      <c r="AR35" s="25">
        <v>513918.06068395299</v>
      </c>
      <c r="AS35" s="25">
        <v>48863068.200556301</v>
      </c>
      <c r="AT35" s="25">
        <v>4136.4442396244003</v>
      </c>
      <c r="AU35" s="25">
        <v>29.549377134099998</v>
      </c>
      <c r="AV35" s="25">
        <v>3070.3296718707002</v>
      </c>
      <c r="AW35" s="25">
        <v>257.8538215085</v>
      </c>
      <c r="AX35" s="25">
        <v>671.00905991210004</v>
      </c>
      <c r="AY35" s="25">
        <v>1282.4540462834</v>
      </c>
      <c r="AZ35" s="25">
        <v>1161.0153070583999</v>
      </c>
      <c r="BA35" s="25">
        <v>4727.6019535752002</v>
      </c>
      <c r="BB35" s="25">
        <v>11473.9204852355</v>
      </c>
      <c r="BC35" s="25">
        <v>29146.812535783301</v>
      </c>
      <c r="BD35" s="25">
        <v>28969.912969574201</v>
      </c>
      <c r="BE35" s="25">
        <v>32958.677349866302</v>
      </c>
      <c r="BF35" s="25">
        <v>17066.096873338302</v>
      </c>
      <c r="BG35" s="25">
        <v>23171.073298038398</v>
      </c>
      <c r="BH35" s="25">
        <v>13491.099552924699</v>
      </c>
      <c r="BI35" s="25">
        <v>5677867.4081611</v>
      </c>
      <c r="BJ35" s="25">
        <v>4158.1699192231999</v>
      </c>
      <c r="BK35" s="25">
        <v>1.7043450403</v>
      </c>
      <c r="BL35" s="8"/>
      <c r="BM35" s="8">
        <v>3</v>
      </c>
      <c r="BN35" s="8" t="s">
        <v>216</v>
      </c>
      <c r="BO35" s="25">
        <v>518.79121968490006</v>
      </c>
      <c r="BP35" s="25">
        <v>69.303301013500004</v>
      </c>
      <c r="BQ35" s="25">
        <v>22.558414694100001</v>
      </c>
      <c r="BR35" s="25">
        <v>586.98810452290002</v>
      </c>
      <c r="BS35" s="25">
        <v>495870</v>
      </c>
      <c r="BT35" s="25">
        <v>5.0605165458999997</v>
      </c>
      <c r="BU35" s="25">
        <v>2.8285931699999999E-2</v>
      </c>
      <c r="BV35" s="25">
        <v>2.8093288773</v>
      </c>
      <c r="BW35" s="25">
        <v>0.18405264760000001</v>
      </c>
      <c r="BX35" s="25">
        <v>2.6890452330999999</v>
      </c>
      <c r="BY35" s="25">
        <v>6.0349320137999998</v>
      </c>
      <c r="BZ35" s="25">
        <v>1.4441122558999999</v>
      </c>
      <c r="CA35" s="25">
        <v>21.5932343192</v>
      </c>
      <c r="CB35" s="25">
        <v>7.1227095568000003</v>
      </c>
      <c r="CC35" s="25">
        <v>72.547234103199997</v>
      </c>
      <c r="CD35" s="25">
        <v>18.013295940999999</v>
      </c>
      <c r="CE35" s="25">
        <v>62.680647192400002</v>
      </c>
      <c r="CF35" s="25">
        <v>9.9844901096999994</v>
      </c>
      <c r="CG35" s="25">
        <v>64.697206936000001</v>
      </c>
      <c r="CH35" s="25">
        <v>8.2852836128000007</v>
      </c>
      <c r="CI35" s="25">
        <v>11856.941310129499</v>
      </c>
      <c r="CJ35" s="25">
        <v>2.5177537324000001</v>
      </c>
      <c r="CK35" s="29" t="s">
        <v>217</v>
      </c>
      <c r="CL35" s="25">
        <v>200.59844101389999</v>
      </c>
      <c r="CM35" s="25">
        <v>11.817280823300001</v>
      </c>
      <c r="CN35" s="25">
        <v>3.9208756526999999</v>
      </c>
      <c r="CO35" s="25">
        <v>131.26969466099999</v>
      </c>
      <c r="CP35" s="25">
        <v>938.92088487809997</v>
      </c>
      <c r="CQ35" s="25">
        <v>17.737745640100002</v>
      </c>
      <c r="CR35" s="25">
        <v>2.0149593931999998</v>
      </c>
      <c r="CS35" s="25">
        <v>1.5428476446999999</v>
      </c>
      <c r="CT35" s="25">
        <v>9.2141072200000007</v>
      </c>
      <c r="CU35" s="25">
        <v>1488.4897597491999</v>
      </c>
      <c r="CV35" s="25">
        <v>0.2096462623</v>
      </c>
      <c r="CW35" s="25">
        <v>8.5466103000000002E-3</v>
      </c>
      <c r="CX35" s="25">
        <v>0.1193275184</v>
      </c>
      <c r="CY35" s="25">
        <v>1.7677221999999999E-2</v>
      </c>
      <c r="CZ35" s="25">
        <v>0.23780621730000001</v>
      </c>
      <c r="DA35" s="25">
        <v>0.42703163170000003</v>
      </c>
      <c r="DB35" s="25">
        <v>0.1121045683</v>
      </c>
      <c r="DC35" s="25">
        <v>0.82618134909999996</v>
      </c>
      <c r="DD35" s="25">
        <v>0.1946329893</v>
      </c>
      <c r="DE35" s="25">
        <v>1.4973476849</v>
      </c>
      <c r="DF35" s="25">
        <v>0.36811345070000001</v>
      </c>
      <c r="DG35" s="25">
        <v>1.4498240172000001</v>
      </c>
      <c r="DH35" s="25">
        <v>0.21781438280000001</v>
      </c>
      <c r="DI35" s="25">
        <v>1.4542803313999999</v>
      </c>
      <c r="DJ35" s="25">
        <v>0.2202458954</v>
      </c>
      <c r="DK35" s="25">
        <v>225.18503455230001</v>
      </c>
      <c r="DL35" s="25">
        <v>0.10843188939999999</v>
      </c>
      <c r="DM35" s="25">
        <v>0.59964205339999999</v>
      </c>
      <c r="DN35" s="25">
        <v>4.2058493973999997</v>
      </c>
      <c r="DO35" s="25">
        <v>0.31470839430000003</v>
      </c>
      <c r="DP35" s="25">
        <v>0.10894340399999999</v>
      </c>
      <c r="DQ35" s="25">
        <v>1.8856280639</v>
      </c>
      <c r="DR35" s="25">
        <v>11.530214041400001</v>
      </c>
      <c r="DS35" s="8"/>
      <c r="DT35" s="5"/>
      <c r="DU35" s="5"/>
      <c r="DV35" s="5"/>
      <c r="DW35" s="5"/>
      <c r="DX35" s="5"/>
      <c r="DY35" s="5"/>
      <c r="DZ35" s="5"/>
      <c r="EA35" s="5"/>
      <c r="EB35" s="5"/>
    </row>
    <row r="36" spans="1:132" x14ac:dyDescent="0.25">
      <c r="A36" t="s">
        <v>78</v>
      </c>
      <c r="B36" t="s">
        <v>242</v>
      </c>
      <c r="C36" t="s">
        <v>61</v>
      </c>
      <c r="D36" s="14">
        <v>343.89733596384286</v>
      </c>
      <c r="E36" s="15">
        <v>4.2875796147089922</v>
      </c>
      <c r="F36" s="16">
        <v>5.4790560699999998E-2</v>
      </c>
      <c r="G36" s="17">
        <v>1.2575324858831022E-2</v>
      </c>
      <c r="H36" s="16">
        <v>137.3833645206</v>
      </c>
      <c r="I36" s="18">
        <v>2.0758625890053613E-2</v>
      </c>
      <c r="J36" s="19">
        <v>5.3279235600000002E-2</v>
      </c>
      <c r="K36" s="18">
        <v>2.4289190440262249E-2</v>
      </c>
      <c r="L36" s="20">
        <v>1.0123676367528667</v>
      </c>
      <c r="M36" s="21"/>
      <c r="N36" s="20"/>
      <c r="O36" s="22">
        <v>18.251318972174708</v>
      </c>
      <c r="P36" s="22">
        <v>0.22951626517724288</v>
      </c>
      <c r="Q36" s="23">
        <v>5.3279235600000002E-2</v>
      </c>
      <c r="R36" s="22">
        <v>1.2941095000000001E-3</v>
      </c>
      <c r="S36" s="24">
        <v>0.85859543277529116</v>
      </c>
      <c r="T36" s="8"/>
      <c r="U36" s="25">
        <v>343.86502263400001</v>
      </c>
      <c r="V36" s="25">
        <v>4.3242143835000002</v>
      </c>
      <c r="W36" s="25">
        <v>345.36622135089999</v>
      </c>
      <c r="X36" s="25">
        <v>13.457603264799999</v>
      </c>
      <c r="Y36" s="25">
        <v>339.69609801719997</v>
      </c>
      <c r="Z36" s="25">
        <v>8.2509431665000008</v>
      </c>
      <c r="AA36" s="26">
        <v>339.69609801719997</v>
      </c>
      <c r="AB36" s="8">
        <v>29</v>
      </c>
      <c r="AC36" s="27" t="s">
        <v>62</v>
      </c>
      <c r="AD36" s="27" t="s">
        <v>63</v>
      </c>
      <c r="AE36" s="28">
        <v>1.9</v>
      </c>
      <c r="AF36" s="8">
        <v>3</v>
      </c>
      <c r="AG36" s="8" t="s">
        <v>243</v>
      </c>
      <c r="AH36" s="5">
        <v>24.813007037599998</v>
      </c>
      <c r="AI36" s="5">
        <v>43421.072776703098</v>
      </c>
      <c r="AJ36" s="5">
        <v>2344.9695548738</v>
      </c>
      <c r="AK36" s="5">
        <v>1280.4920895078999</v>
      </c>
      <c r="AL36" s="5">
        <v>86044.769149944899</v>
      </c>
      <c r="AM36" s="5">
        <v>7619.1584250871001</v>
      </c>
      <c r="AN36" s="5">
        <v>43421.072776703098</v>
      </c>
      <c r="AO36" s="5">
        <v>1066608.55087798</v>
      </c>
      <c r="AP36" s="25">
        <v>2177.8002560097002</v>
      </c>
      <c r="AQ36" s="25">
        <v>8335.0086537637999</v>
      </c>
      <c r="AR36" s="25">
        <v>385440.62977486302</v>
      </c>
      <c r="AS36" s="25">
        <v>47033590.620859399</v>
      </c>
      <c r="AT36" s="25">
        <v>3014.9273709375002</v>
      </c>
      <c r="AU36" s="25">
        <v>9.3472559219000004</v>
      </c>
      <c r="AV36" s="25">
        <v>1969.1094698505001</v>
      </c>
      <c r="AW36" s="25">
        <v>150.780286155</v>
      </c>
      <c r="AX36" s="25">
        <v>403.31623162919999</v>
      </c>
      <c r="AY36" s="25">
        <v>550.06697557639995</v>
      </c>
      <c r="AZ36" s="25">
        <v>524.59803433119998</v>
      </c>
      <c r="BA36" s="25">
        <v>2535.0391252923</v>
      </c>
      <c r="BB36" s="25">
        <v>6531.1620003870003</v>
      </c>
      <c r="BC36" s="25">
        <v>18157.884454975301</v>
      </c>
      <c r="BD36" s="25">
        <v>21445.724383715598</v>
      </c>
      <c r="BE36" s="25">
        <v>26980.719976128901</v>
      </c>
      <c r="BF36" s="25">
        <v>15205.266267277701</v>
      </c>
      <c r="BG36" s="25">
        <v>23080.3684495536</v>
      </c>
      <c r="BH36" s="25">
        <v>15200.180259995401</v>
      </c>
      <c r="BI36" s="25">
        <v>5657797.3560182396</v>
      </c>
      <c r="BJ36" s="25">
        <v>3693.7372661620002</v>
      </c>
      <c r="BK36" s="25">
        <v>30.408210492399999</v>
      </c>
      <c r="BL36" s="8"/>
      <c r="BM36" s="8">
        <v>3</v>
      </c>
      <c r="BN36" s="8" t="s">
        <v>243</v>
      </c>
      <c r="BO36" s="25">
        <v>427.82317871719999</v>
      </c>
      <c r="BP36" s="25">
        <v>66.759250738099993</v>
      </c>
      <c r="BQ36" s="25">
        <v>15.078893987000001</v>
      </c>
      <c r="BR36" s="25">
        <v>457.35561163519998</v>
      </c>
      <c r="BS36" s="25">
        <v>495870</v>
      </c>
      <c r="BT36" s="25">
        <v>3.8320276111</v>
      </c>
      <c r="BU36" s="25">
        <v>9.2961646999999998E-3</v>
      </c>
      <c r="BV36" s="25">
        <v>1.8719593697000001</v>
      </c>
      <c r="BW36" s="25">
        <v>0.1118236104</v>
      </c>
      <c r="BX36" s="25">
        <v>1.6793743553</v>
      </c>
      <c r="BY36" s="25">
        <v>2.6896124450999999</v>
      </c>
      <c r="BZ36" s="25">
        <v>0.678023775</v>
      </c>
      <c r="CA36" s="25">
        <v>12.0317368135</v>
      </c>
      <c r="CB36" s="25">
        <v>4.2131045959</v>
      </c>
      <c r="CC36" s="25">
        <v>46.9661583177</v>
      </c>
      <c r="CD36" s="25">
        <v>13.8576069618</v>
      </c>
      <c r="CE36" s="25">
        <v>53.324923863000002</v>
      </c>
      <c r="CF36" s="25">
        <v>9.2450721174999995</v>
      </c>
      <c r="CG36" s="25">
        <v>66.975858126000006</v>
      </c>
      <c r="CH36" s="25">
        <v>9.7018938952999996</v>
      </c>
      <c r="CI36" s="25">
        <v>12275.651699764399</v>
      </c>
      <c r="CJ36" s="25">
        <v>2.3237982844</v>
      </c>
      <c r="CK36" s="29" t="s">
        <v>244</v>
      </c>
      <c r="CL36" s="25">
        <v>124.17681717559999</v>
      </c>
      <c r="CM36" s="25">
        <v>7.2722744061000002</v>
      </c>
      <c r="CN36" s="25">
        <v>1.6522452539000001</v>
      </c>
      <c r="CO36" s="25">
        <v>54.292884762900002</v>
      </c>
      <c r="CP36" s="25">
        <v>577.06714878399998</v>
      </c>
      <c r="CQ36" s="25">
        <v>16.0888557404</v>
      </c>
      <c r="CR36" s="25">
        <v>1.9668879372000001</v>
      </c>
      <c r="CS36" s="25">
        <v>1.6409314871</v>
      </c>
      <c r="CT36" s="25">
        <v>8.2118376012999992</v>
      </c>
      <c r="CU36" s="25">
        <v>1488.4897598639</v>
      </c>
      <c r="CV36" s="25">
        <v>0.19348217309999999</v>
      </c>
      <c r="CW36" s="25">
        <v>4.0956775000000004E-3</v>
      </c>
      <c r="CX36" s="25">
        <v>0.1086100401</v>
      </c>
      <c r="CY36" s="25">
        <v>1.31769286E-2</v>
      </c>
      <c r="CZ36" s="25">
        <v>0.17609153629999999</v>
      </c>
      <c r="DA36" s="25">
        <v>0.2619085438</v>
      </c>
      <c r="DB36" s="25">
        <v>7.2957700099999995E-2</v>
      </c>
      <c r="DC36" s="25">
        <v>0.55804911999999995</v>
      </c>
      <c r="DD36" s="25">
        <v>0.15252698440000001</v>
      </c>
      <c r="DE36" s="25">
        <v>1.2562104032000001</v>
      </c>
      <c r="DF36" s="25">
        <v>0.3270426139</v>
      </c>
      <c r="DG36" s="25">
        <v>1.2719814212</v>
      </c>
      <c r="DH36" s="25">
        <v>0.21594777940000001</v>
      </c>
      <c r="DI36" s="25">
        <v>1.5850467711</v>
      </c>
      <c r="DJ36" s="25">
        <v>0.27788238539999999</v>
      </c>
      <c r="DK36" s="25">
        <v>234.0458652316</v>
      </c>
      <c r="DL36" s="25">
        <v>9.92175374E-2</v>
      </c>
      <c r="DM36" s="25">
        <v>0.56846976390000004</v>
      </c>
      <c r="DN36" s="25">
        <v>3.0111096488000002</v>
      </c>
      <c r="DO36" s="25">
        <v>0.2217600881</v>
      </c>
      <c r="DP36" s="25">
        <v>6.0303919900000003E-2</v>
      </c>
      <c r="DQ36" s="25">
        <v>0.93896381780000004</v>
      </c>
      <c r="DR36" s="25">
        <v>8.4445796566000002</v>
      </c>
      <c r="DS36" s="8"/>
      <c r="DT36" s="5"/>
      <c r="DU36" s="5"/>
      <c r="DV36" s="5"/>
      <c r="DW36" s="5"/>
      <c r="DX36" s="5"/>
      <c r="DY36" s="5"/>
      <c r="DZ36" s="5"/>
      <c r="EA36" s="5"/>
      <c r="EB36" s="5"/>
    </row>
    <row r="37" spans="1:132" x14ac:dyDescent="0.25">
      <c r="A37" t="s">
        <v>78</v>
      </c>
      <c r="B37" t="s">
        <v>82</v>
      </c>
      <c r="C37" t="s">
        <v>61</v>
      </c>
      <c r="D37" s="14">
        <v>345.2936603404753</v>
      </c>
      <c r="E37" s="15">
        <v>4.5533084948007039</v>
      </c>
      <c r="F37" s="16">
        <v>5.49976285E-2</v>
      </c>
      <c r="G37" s="17">
        <v>1.3343322612537739E-2</v>
      </c>
      <c r="H37" s="16">
        <v>138.2311203875</v>
      </c>
      <c r="I37" s="18">
        <v>1.9451921255230951E-2</v>
      </c>
      <c r="J37" s="19">
        <v>5.2998652700000003E-2</v>
      </c>
      <c r="K37" s="18">
        <v>2.0251520469311852E-2</v>
      </c>
      <c r="L37" s="20">
        <v>1.053604468286883</v>
      </c>
      <c r="M37" s="21"/>
      <c r="N37" s="20"/>
      <c r="O37" s="22">
        <v>18.182602182565017</v>
      </c>
      <c r="P37" s="22">
        <v>0.24261632685739784</v>
      </c>
      <c r="Q37" s="23">
        <v>5.2998652700000003E-2</v>
      </c>
      <c r="R37" s="22">
        <v>1.0733032999999999E-3</v>
      </c>
      <c r="S37" s="24">
        <v>0.85868394465992315</v>
      </c>
      <c r="T37" s="8"/>
      <c r="U37" s="25">
        <v>345.13040148269999</v>
      </c>
      <c r="V37" s="25">
        <v>4.6051860211999998</v>
      </c>
      <c r="W37" s="25">
        <v>347.83534131819999</v>
      </c>
      <c r="X37" s="25">
        <v>11.796116039799999</v>
      </c>
      <c r="Y37" s="25">
        <v>327.72607817609997</v>
      </c>
      <c r="Z37" s="25">
        <v>6.6369516792000001</v>
      </c>
      <c r="AA37" s="26">
        <v>327.72607817609997</v>
      </c>
      <c r="AB37" s="8">
        <v>29</v>
      </c>
      <c r="AC37" s="27" t="s">
        <v>62</v>
      </c>
      <c r="AD37" s="27" t="s">
        <v>63</v>
      </c>
      <c r="AE37" s="28">
        <v>1.9</v>
      </c>
      <c r="AF37" s="8">
        <v>3</v>
      </c>
      <c r="AG37" s="8" t="s">
        <v>83</v>
      </c>
      <c r="AH37" s="5">
        <v>-7.9726385456999997</v>
      </c>
      <c r="AI37" s="5">
        <v>63696.216336055397</v>
      </c>
      <c r="AJ37" s="5">
        <v>3421.5101496441998</v>
      </c>
      <c r="AK37" s="5">
        <v>2038.0138052522</v>
      </c>
      <c r="AL37" s="5">
        <v>135950.23066509599</v>
      </c>
      <c r="AM37" s="5">
        <v>11165.673980642699</v>
      </c>
      <c r="AN37" s="5">
        <v>63696.216336055397</v>
      </c>
      <c r="AO37" s="5">
        <v>1572665.7934032399</v>
      </c>
      <c r="AP37" s="25">
        <v>3247.6990438885</v>
      </c>
      <c r="AQ37" s="25">
        <v>14643.913515369901</v>
      </c>
      <c r="AR37" s="25">
        <v>614131.979269812</v>
      </c>
      <c r="AS37" s="25">
        <v>51188631.734495699</v>
      </c>
      <c r="AT37" s="25">
        <v>4378.9261588162999</v>
      </c>
      <c r="AU37" s="25">
        <v>25.5089730937</v>
      </c>
      <c r="AV37" s="25">
        <v>2671.2693688404001</v>
      </c>
      <c r="AW37" s="25">
        <v>326.54250837720002</v>
      </c>
      <c r="AX37" s="25">
        <v>620.50097910399995</v>
      </c>
      <c r="AY37" s="25">
        <v>974.3390967885</v>
      </c>
      <c r="AZ37" s="25">
        <v>1110.5021757453001</v>
      </c>
      <c r="BA37" s="25">
        <v>4192.0490242821998</v>
      </c>
      <c r="BB37" s="25">
        <v>11079.688970084</v>
      </c>
      <c r="BC37" s="25">
        <v>31070.2049600258</v>
      </c>
      <c r="BD37" s="25">
        <v>35065.515393816597</v>
      </c>
      <c r="BE37" s="25">
        <v>41325.014117543098</v>
      </c>
      <c r="BF37" s="25">
        <v>23090.328388489801</v>
      </c>
      <c r="BG37" s="25">
        <v>33865.350671775799</v>
      </c>
      <c r="BH37" s="25">
        <v>20904.622785247899</v>
      </c>
      <c r="BI37" s="25">
        <v>5760930.2233651802</v>
      </c>
      <c r="BJ37" s="25">
        <v>4398.0514498353996</v>
      </c>
      <c r="BK37" s="25">
        <v>11.0548965249</v>
      </c>
      <c r="BL37" s="8"/>
      <c r="BM37" s="8">
        <v>3</v>
      </c>
      <c r="BN37" s="8" t="s">
        <v>83</v>
      </c>
      <c r="BO37" s="25">
        <v>771.66274370159999</v>
      </c>
      <c r="BP37" s="25">
        <v>91.473704672699995</v>
      </c>
      <c r="BQ37" s="25">
        <v>24.341655749699999</v>
      </c>
      <c r="BR37" s="25">
        <v>669.56145428349998</v>
      </c>
      <c r="BS37" s="25">
        <v>495870</v>
      </c>
      <c r="BT37" s="25">
        <v>5.1139492463999998</v>
      </c>
      <c r="BU37" s="25">
        <v>2.3310547500000001E-2</v>
      </c>
      <c r="BV37" s="25">
        <v>2.3333852983000001</v>
      </c>
      <c r="BW37" s="25">
        <v>0.2225221681</v>
      </c>
      <c r="BX37" s="25">
        <v>2.3740580365000001</v>
      </c>
      <c r="BY37" s="25">
        <v>4.3775760974000004</v>
      </c>
      <c r="BZ37" s="25">
        <v>1.3188322597</v>
      </c>
      <c r="CA37" s="25">
        <v>18.282025888300002</v>
      </c>
      <c r="CB37" s="25">
        <v>6.5674393641000002</v>
      </c>
      <c r="CC37" s="25">
        <v>73.845332828500005</v>
      </c>
      <c r="CD37" s="25">
        <v>20.820411056699999</v>
      </c>
      <c r="CE37" s="25">
        <v>75.050514617499999</v>
      </c>
      <c r="CF37" s="25">
        <v>12.9006845836</v>
      </c>
      <c r="CG37" s="25">
        <v>90.302530483699996</v>
      </c>
      <c r="CH37" s="25">
        <v>12.260871269100001</v>
      </c>
      <c r="CI37" s="25">
        <v>11484.710393716799</v>
      </c>
      <c r="CJ37" s="25">
        <v>2.5422919994000002</v>
      </c>
      <c r="CK37" s="29" t="s">
        <v>84</v>
      </c>
      <c r="CL37" s="25">
        <v>167.3762244662</v>
      </c>
      <c r="CM37" s="25">
        <v>9.7497495225000002</v>
      </c>
      <c r="CN37" s="25">
        <v>2.4161157311000001</v>
      </c>
      <c r="CO37" s="25">
        <v>78.815927037600005</v>
      </c>
      <c r="CP37" s="25">
        <v>781.76845307539998</v>
      </c>
      <c r="CQ37" s="25">
        <v>25.673647557199999</v>
      </c>
      <c r="CR37" s="25">
        <v>2.3456923465999999</v>
      </c>
      <c r="CS37" s="25">
        <v>1.7441417975</v>
      </c>
      <c r="CT37" s="25">
        <v>10.1225104223</v>
      </c>
      <c r="CU37" s="25">
        <v>1488.4897593188</v>
      </c>
      <c r="CV37" s="25">
        <v>0.20920191099999999</v>
      </c>
      <c r="CW37" s="25">
        <v>6.5783018000000002E-3</v>
      </c>
      <c r="CX37" s="25">
        <v>0.12844906449999999</v>
      </c>
      <c r="CY37" s="25">
        <v>1.9250733700000001E-2</v>
      </c>
      <c r="CZ37" s="25">
        <v>0.21252205190000001</v>
      </c>
      <c r="DA37" s="25">
        <v>0.3180575953</v>
      </c>
      <c r="DB37" s="25">
        <v>9.4747562800000004E-2</v>
      </c>
      <c r="DC37" s="25">
        <v>0.71780789619999996</v>
      </c>
      <c r="DD37" s="25">
        <v>0.18600739199999999</v>
      </c>
      <c r="DE37" s="25">
        <v>1.5368747062000001</v>
      </c>
      <c r="DF37" s="25">
        <v>0.42455731410000003</v>
      </c>
      <c r="DG37" s="25">
        <v>1.7020483419000001</v>
      </c>
      <c r="DH37" s="25">
        <v>0.2659455657</v>
      </c>
      <c r="DI37" s="25">
        <v>1.8348172374</v>
      </c>
      <c r="DJ37" s="25">
        <v>0.31585491669999999</v>
      </c>
      <c r="DK37" s="25">
        <v>217.27155119759999</v>
      </c>
      <c r="DL37" s="25">
        <v>0.1083479593</v>
      </c>
      <c r="DM37" s="25">
        <v>0.53752053990000004</v>
      </c>
      <c r="DN37" s="25">
        <v>3.5588283280000002</v>
      </c>
      <c r="DO37" s="25">
        <v>0.26867067680000001</v>
      </c>
      <c r="DP37" s="25">
        <v>7.5219184699999997E-2</v>
      </c>
      <c r="DQ37" s="25">
        <v>1.1127897019999999</v>
      </c>
      <c r="DR37" s="25">
        <v>9.1114892035999997</v>
      </c>
      <c r="DS37" s="8"/>
      <c r="DT37" s="5"/>
      <c r="DU37" s="5"/>
      <c r="DV37" s="5"/>
      <c r="DW37" s="5"/>
      <c r="DX37" s="5"/>
      <c r="DY37" s="5"/>
      <c r="DZ37" s="5"/>
      <c r="EA37" s="5"/>
      <c r="EB37" s="5"/>
    </row>
    <row r="38" spans="1:132" x14ac:dyDescent="0.25">
      <c r="A38" t="s">
        <v>78</v>
      </c>
      <c r="B38" t="s">
        <v>260</v>
      </c>
      <c r="C38" t="s">
        <v>61</v>
      </c>
      <c r="D38" s="14">
        <v>348.61705884497599</v>
      </c>
      <c r="E38" s="15">
        <v>3.966007118257878</v>
      </c>
      <c r="F38" s="16">
        <v>5.5538710200000001E-2</v>
      </c>
      <c r="G38" s="17">
        <v>1.1441824948970458E-2</v>
      </c>
      <c r="H38" s="16">
        <v>137.402902095</v>
      </c>
      <c r="I38" s="18">
        <v>2.1459998905709432E-2</v>
      </c>
      <c r="J38" s="19">
        <v>5.3037831000000001E-2</v>
      </c>
      <c r="K38" s="18">
        <v>2.6130589691724004E-2</v>
      </c>
      <c r="L38" s="20">
        <v>1.0583305658140647</v>
      </c>
      <c r="M38" s="21"/>
      <c r="N38" s="20"/>
      <c r="O38" s="22">
        <v>18.005459550625286</v>
      </c>
      <c r="P38" s="22">
        <v>0.20601531630402281</v>
      </c>
      <c r="Q38" s="23">
        <v>5.3037831000000001E-2</v>
      </c>
      <c r="R38" s="22">
        <v>1.3859097999999999E-3</v>
      </c>
      <c r="S38" s="24">
        <v>0.85891529105019271</v>
      </c>
      <c r="T38" s="8"/>
      <c r="U38" s="25">
        <v>348.4357472511</v>
      </c>
      <c r="V38" s="25">
        <v>3.9867408833</v>
      </c>
      <c r="W38" s="25">
        <v>356.93573795970002</v>
      </c>
      <c r="X38" s="25">
        <v>14.919097341900001</v>
      </c>
      <c r="Y38" s="25">
        <v>329.40280674669998</v>
      </c>
      <c r="Z38" s="25">
        <v>8.6074893556000003</v>
      </c>
      <c r="AA38" s="26">
        <v>329.40280674669998</v>
      </c>
      <c r="AB38" s="8">
        <v>29</v>
      </c>
      <c r="AC38" s="27" t="s">
        <v>62</v>
      </c>
      <c r="AD38" s="27" t="s">
        <v>63</v>
      </c>
      <c r="AE38" s="28">
        <v>1.9</v>
      </c>
      <c r="AF38" s="8">
        <v>3</v>
      </c>
      <c r="AG38" s="8" t="s">
        <v>261</v>
      </c>
      <c r="AH38" s="5">
        <v>30.4086874296</v>
      </c>
      <c r="AI38" s="5">
        <v>37492.193517950902</v>
      </c>
      <c r="AJ38" s="5">
        <v>2015.2543711373</v>
      </c>
      <c r="AK38" s="5">
        <v>1041.3940249282</v>
      </c>
      <c r="AL38" s="5">
        <v>67676.773594389306</v>
      </c>
      <c r="AM38" s="5">
        <v>6463.0355968043004</v>
      </c>
      <c r="AN38" s="5">
        <v>37492.193517950902</v>
      </c>
      <c r="AO38" s="5">
        <v>904806.909463841</v>
      </c>
      <c r="AP38" s="25">
        <v>1637.3282358076999</v>
      </c>
      <c r="AQ38" s="25">
        <v>20480.7487054753</v>
      </c>
      <c r="AR38" s="25">
        <v>187964.45260314501</v>
      </c>
      <c r="AS38" s="25">
        <v>45294076.538435102</v>
      </c>
      <c r="AT38" s="25">
        <v>3090.7051487152999</v>
      </c>
      <c r="AU38" s="25">
        <v>15.4080640027</v>
      </c>
      <c r="AV38" s="25">
        <v>1625.610985002</v>
      </c>
      <c r="AW38" s="25">
        <v>78.052003326700003</v>
      </c>
      <c r="AX38" s="25">
        <v>176.03562556860001</v>
      </c>
      <c r="AY38" s="25">
        <v>252.07333921270001</v>
      </c>
      <c r="AZ38" s="25">
        <v>261.95864039179997</v>
      </c>
      <c r="BA38" s="25">
        <v>1246.969731353</v>
      </c>
      <c r="BB38" s="25">
        <v>3206.7259397808998</v>
      </c>
      <c r="BC38" s="25">
        <v>9674.4731418439005</v>
      </c>
      <c r="BD38" s="25">
        <v>10094.2970099782</v>
      </c>
      <c r="BE38" s="25">
        <v>12116.134521583501</v>
      </c>
      <c r="BF38" s="25">
        <v>6865.0673783887996</v>
      </c>
      <c r="BG38" s="25">
        <v>9684.7629950080991</v>
      </c>
      <c r="BH38" s="25">
        <v>5783.4813711064999</v>
      </c>
      <c r="BI38" s="25">
        <v>5367571.5319366101</v>
      </c>
      <c r="BJ38" s="25">
        <v>3576.3573682028</v>
      </c>
      <c r="BK38" s="25">
        <v>55.388189365700001</v>
      </c>
      <c r="BL38" s="8"/>
      <c r="BM38" s="8">
        <v>3</v>
      </c>
      <c r="BN38" s="8" t="s">
        <v>261</v>
      </c>
      <c r="BO38" s="25">
        <v>406.24891414209998</v>
      </c>
      <c r="BP38" s="25">
        <v>52.116269940000002</v>
      </c>
      <c r="BQ38" s="25">
        <v>38.473416461200003</v>
      </c>
      <c r="BR38" s="25">
        <v>231.596383664</v>
      </c>
      <c r="BS38" s="25">
        <v>495870</v>
      </c>
      <c r="BT38" s="25">
        <v>4.0792777204000004</v>
      </c>
      <c r="BU38" s="25">
        <v>1.5912927100000002E-2</v>
      </c>
      <c r="BV38" s="25">
        <v>1.6048434668</v>
      </c>
      <c r="BW38" s="25">
        <v>6.0113175900000003E-2</v>
      </c>
      <c r="BX38" s="25">
        <v>0.76121325809999996</v>
      </c>
      <c r="BY38" s="25">
        <v>1.2800065379000001</v>
      </c>
      <c r="BZ38" s="25">
        <v>0.35161666450000001</v>
      </c>
      <c r="CA38" s="25">
        <v>6.1464633004999998</v>
      </c>
      <c r="CB38" s="25">
        <v>2.1483575750999999</v>
      </c>
      <c r="CC38" s="25">
        <v>25.988865430000001</v>
      </c>
      <c r="CD38" s="25">
        <v>6.7744029127000003</v>
      </c>
      <c r="CE38" s="25">
        <v>24.871123990200001</v>
      </c>
      <c r="CF38" s="25">
        <v>4.3353378025999998</v>
      </c>
      <c r="CG38" s="25">
        <v>29.189970880800001</v>
      </c>
      <c r="CH38" s="25">
        <v>3.8341887724000001</v>
      </c>
      <c r="CI38" s="25">
        <v>12092.372053397399</v>
      </c>
      <c r="CJ38" s="25">
        <v>2.3362381872000002</v>
      </c>
      <c r="CK38" s="29" t="s">
        <v>262</v>
      </c>
      <c r="CL38" s="25">
        <v>111.33890318909999</v>
      </c>
      <c r="CM38" s="25">
        <v>6.4898742288999998</v>
      </c>
      <c r="CN38" s="25">
        <v>1.3951257909999999</v>
      </c>
      <c r="CO38" s="25">
        <v>44.337024182500002</v>
      </c>
      <c r="CP38" s="25">
        <v>508.27654587550001</v>
      </c>
      <c r="CQ38" s="25">
        <v>15.164879494699999</v>
      </c>
      <c r="CR38" s="25">
        <v>1.6530170894</v>
      </c>
      <c r="CS38" s="25">
        <v>1.6227545704999999</v>
      </c>
      <c r="CT38" s="25">
        <v>4.2313425217000002</v>
      </c>
      <c r="CU38" s="25">
        <v>1488.4897601378</v>
      </c>
      <c r="CV38" s="25">
        <v>0.1895520768</v>
      </c>
      <c r="CW38" s="25">
        <v>6.7907004999999999E-3</v>
      </c>
      <c r="CX38" s="25">
        <v>7.6897139700000006E-2</v>
      </c>
      <c r="CY38" s="25">
        <v>1.0498303E-2</v>
      </c>
      <c r="CZ38" s="25">
        <v>0.127062806</v>
      </c>
      <c r="DA38" s="25">
        <v>0.20460509260000001</v>
      </c>
      <c r="DB38" s="25">
        <v>4.8347264500000001E-2</v>
      </c>
      <c r="DC38" s="25">
        <v>0.39175589150000001</v>
      </c>
      <c r="DD38" s="25">
        <v>0.10240164509999999</v>
      </c>
      <c r="DE38" s="25">
        <v>0.74655206039999999</v>
      </c>
      <c r="DF38" s="25">
        <v>0.18994499679999999</v>
      </c>
      <c r="DG38" s="25">
        <v>0.72273575560000003</v>
      </c>
      <c r="DH38" s="25">
        <v>0.1459388049</v>
      </c>
      <c r="DI38" s="25">
        <v>0.84925799270000002</v>
      </c>
      <c r="DJ38" s="25">
        <v>0.1406760618</v>
      </c>
      <c r="DK38" s="25">
        <v>230.0229353963</v>
      </c>
      <c r="DL38" s="25">
        <v>9.6877955200000004E-2</v>
      </c>
      <c r="DM38" s="25">
        <v>0.56840831449999996</v>
      </c>
      <c r="DN38" s="25">
        <v>2.3574945798</v>
      </c>
      <c r="DO38" s="25">
        <v>0.20707480889999999</v>
      </c>
      <c r="DP38" s="25">
        <v>5.5047022000000001E-2</v>
      </c>
      <c r="DQ38" s="25">
        <v>0.69865465810000005</v>
      </c>
      <c r="DR38" s="25">
        <v>6.6647866598999999</v>
      </c>
      <c r="DS38" s="8"/>
      <c r="DT38" s="5"/>
      <c r="DU38" s="5"/>
      <c r="DV38" s="5"/>
      <c r="DW38" s="5"/>
      <c r="DX38" s="5"/>
      <c r="DY38" s="5"/>
      <c r="DZ38" s="5"/>
      <c r="EA38" s="5"/>
      <c r="EB38" s="5"/>
    </row>
    <row r="39" spans="1:132" x14ac:dyDescent="0.25">
      <c r="D39" s="14"/>
      <c r="E39" s="15"/>
      <c r="F39" s="16"/>
      <c r="G39" s="17"/>
      <c r="H39" s="16"/>
      <c r="I39" s="18"/>
      <c r="J39" s="19"/>
      <c r="K39" s="18"/>
      <c r="L39" s="20"/>
      <c r="M39" s="21"/>
      <c r="N39" s="20"/>
      <c r="O39" s="22"/>
      <c r="P39" s="22"/>
      <c r="Q39" s="23"/>
      <c r="R39" s="22"/>
      <c r="S39" s="24"/>
      <c r="T39" s="8"/>
      <c r="U39" s="25"/>
      <c r="V39" s="25"/>
      <c r="W39" s="25"/>
      <c r="X39" s="25"/>
      <c r="Y39" s="25"/>
      <c r="Z39" s="25"/>
      <c r="AA39" s="26"/>
      <c r="AB39" s="8"/>
      <c r="AC39" s="27"/>
      <c r="AD39" s="27"/>
      <c r="AE39" s="28"/>
      <c r="AF39" s="8"/>
      <c r="AG39" s="8"/>
      <c r="AH39" s="5"/>
      <c r="AI39" s="5"/>
      <c r="AJ39" s="5"/>
      <c r="AK39" s="5"/>
      <c r="AL39" s="5"/>
      <c r="AM39" s="5"/>
      <c r="AN39" s="5"/>
      <c r="AO39" s="5"/>
      <c r="AP39" s="25"/>
      <c r="AQ39" s="25"/>
      <c r="AR39" s="25"/>
      <c r="AS39" s="25"/>
      <c r="AT39" s="25"/>
      <c r="AU39" s="25"/>
      <c r="AV39" s="25"/>
      <c r="AW39" s="25"/>
      <c r="AX39" s="25"/>
      <c r="AY39" s="25"/>
      <c r="AZ39" s="25"/>
      <c r="BA39" s="25"/>
      <c r="BB39" s="25"/>
      <c r="BC39" s="25"/>
      <c r="BD39" s="25"/>
      <c r="BE39" s="25"/>
      <c r="BF39" s="25"/>
      <c r="BG39" s="25"/>
      <c r="BH39" s="25"/>
      <c r="BI39" s="25"/>
      <c r="BJ39" s="25"/>
      <c r="BK39" s="25"/>
      <c r="BL39" s="8"/>
      <c r="BM39" s="8"/>
      <c r="BN39" s="8"/>
      <c r="BO39" s="25"/>
      <c r="BP39" s="25"/>
      <c r="BQ39" s="25"/>
      <c r="BR39" s="25"/>
      <c r="BS39" s="25"/>
      <c r="BT39" s="25"/>
      <c r="BU39" s="25"/>
      <c r="BV39" s="25"/>
      <c r="BW39" s="25"/>
      <c r="BX39" s="25"/>
      <c r="BY39" s="25"/>
      <c r="BZ39" s="25"/>
      <c r="CA39" s="25"/>
      <c r="CB39" s="25"/>
      <c r="CC39" s="25"/>
      <c r="CD39" s="25"/>
      <c r="CE39" s="25"/>
      <c r="CF39" s="25"/>
      <c r="CG39" s="25"/>
      <c r="CH39" s="25"/>
      <c r="CI39" s="25"/>
      <c r="CJ39" s="25"/>
      <c r="CK39" s="29"/>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8"/>
      <c r="DT39" s="5"/>
      <c r="DU39" s="5"/>
      <c r="DV39" s="5"/>
      <c r="DW39" s="5"/>
      <c r="DX39" s="5"/>
      <c r="DY39" s="5"/>
      <c r="DZ39" s="5"/>
      <c r="EA39" s="5"/>
      <c r="EB39" s="5"/>
    </row>
    <row r="40" spans="1:132" x14ac:dyDescent="0.25">
      <c r="D40" s="14"/>
      <c r="E40" s="15"/>
      <c r="F40" s="16"/>
      <c r="G40" s="17"/>
      <c r="H40" s="16"/>
      <c r="I40" s="18"/>
      <c r="J40" s="19"/>
      <c r="K40" s="18"/>
      <c r="L40" s="20"/>
      <c r="M40" s="21"/>
      <c r="N40" s="20"/>
      <c r="O40" s="22"/>
      <c r="P40" s="22"/>
      <c r="Q40" s="23"/>
      <c r="R40" s="22"/>
      <c r="S40" s="24"/>
      <c r="T40" s="8"/>
      <c r="U40" s="25"/>
      <c r="V40" s="25"/>
      <c r="W40" s="25"/>
      <c r="X40" s="25"/>
      <c r="Y40" s="25"/>
      <c r="Z40" s="25"/>
      <c r="AA40" s="26"/>
      <c r="AB40" s="8"/>
      <c r="AC40" s="27"/>
      <c r="AD40" s="27"/>
      <c r="AE40" s="28"/>
      <c r="AF40" s="8"/>
      <c r="AG40" s="8"/>
      <c r="AH40" s="5"/>
      <c r="AI40" s="5"/>
      <c r="AJ40" s="5"/>
      <c r="AK40" s="5"/>
      <c r="AL40" s="5"/>
      <c r="AM40" s="5"/>
      <c r="AN40" s="5"/>
      <c r="AO40" s="5"/>
      <c r="AP40" s="25"/>
      <c r="AQ40" s="25"/>
      <c r="AR40" s="25"/>
      <c r="AS40" s="25"/>
      <c r="AT40" s="25"/>
      <c r="AU40" s="25"/>
      <c r="AV40" s="25"/>
      <c r="AW40" s="25"/>
      <c r="AX40" s="25"/>
      <c r="AY40" s="25"/>
      <c r="AZ40" s="25"/>
      <c r="BA40" s="25"/>
      <c r="BB40" s="25"/>
      <c r="BC40" s="25"/>
      <c r="BD40" s="25"/>
      <c r="BE40" s="25"/>
      <c r="BF40" s="25"/>
      <c r="BG40" s="25"/>
      <c r="BH40" s="25"/>
      <c r="BI40" s="25"/>
      <c r="BJ40" s="25"/>
      <c r="BK40" s="25"/>
      <c r="BL40" s="8"/>
      <c r="BM40" s="8"/>
      <c r="BN40" s="8"/>
      <c r="BO40" s="25"/>
      <c r="BP40" s="25"/>
      <c r="BQ40" s="25"/>
      <c r="BR40" s="25"/>
      <c r="BS40" s="25"/>
      <c r="BT40" s="25"/>
      <c r="BU40" s="25"/>
      <c r="BV40" s="25"/>
      <c r="BW40" s="25"/>
      <c r="BX40" s="25"/>
      <c r="BY40" s="25"/>
      <c r="BZ40" s="25"/>
      <c r="CA40" s="25"/>
      <c r="CB40" s="25"/>
      <c r="CC40" s="25"/>
      <c r="CD40" s="25"/>
      <c r="CE40" s="25"/>
      <c r="CF40" s="25"/>
      <c r="CG40" s="25"/>
      <c r="CH40" s="25"/>
      <c r="CI40" s="25"/>
      <c r="CJ40" s="25"/>
      <c r="CK40" s="29"/>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8"/>
      <c r="DT40" s="5"/>
      <c r="DU40" s="5"/>
      <c r="DV40" s="5"/>
      <c r="DW40" s="5"/>
      <c r="DX40" s="5"/>
      <c r="DY40" s="5"/>
      <c r="DZ40" s="5"/>
      <c r="EA40" s="5"/>
      <c r="EB40" s="5"/>
    </row>
    <row r="41" spans="1:132" x14ac:dyDescent="0.25">
      <c r="A41" t="s">
        <v>73</v>
      </c>
      <c r="B41" t="s">
        <v>238</v>
      </c>
      <c r="C41" t="s">
        <v>61</v>
      </c>
      <c r="D41" s="14">
        <v>409.98158405247068</v>
      </c>
      <c r="E41" s="15">
        <v>5.4135207555929821</v>
      </c>
      <c r="F41" s="16">
        <v>6.5811659800000005E-2</v>
      </c>
      <c r="G41" s="17">
        <v>1.3173715761534402E-2</v>
      </c>
      <c r="H41" s="16">
        <v>135.22477402230001</v>
      </c>
      <c r="I41" s="18">
        <v>2.8952992590354398E-2</v>
      </c>
      <c r="J41" s="19">
        <v>5.6754523100000003E-2</v>
      </c>
      <c r="K41" s="18">
        <v>3.952565500457883E-2</v>
      </c>
      <c r="L41" s="20">
        <v>0.85231459430576284</v>
      </c>
      <c r="M41" s="21"/>
      <c r="N41" s="20"/>
      <c r="O41" s="22">
        <v>15.194875847820509</v>
      </c>
      <c r="P41" s="22">
        <v>0.20017297545099144</v>
      </c>
      <c r="Q41" s="23">
        <v>5.6754523100000003E-2</v>
      </c>
      <c r="R41" s="22">
        <v>2.2432596999999999E-3</v>
      </c>
      <c r="S41" s="24">
        <v>0.86332377758590684</v>
      </c>
      <c r="T41" s="8"/>
      <c r="U41" s="25">
        <v>410.8714502016</v>
      </c>
      <c r="V41" s="25">
        <v>5.4127038192999999</v>
      </c>
      <c r="W41" s="25">
        <v>402.90887417509998</v>
      </c>
      <c r="X41" s="25">
        <v>12.338532021400001</v>
      </c>
      <c r="Y41" s="25">
        <v>481.0214289319</v>
      </c>
      <c r="Z41" s="25">
        <v>19.012687078199999</v>
      </c>
      <c r="AA41" s="26">
        <v>481.0214289319</v>
      </c>
      <c r="AB41" s="8">
        <v>29</v>
      </c>
      <c r="AC41" s="27" t="s">
        <v>62</v>
      </c>
      <c r="AD41" s="27" t="s">
        <v>63</v>
      </c>
      <c r="AE41" s="28">
        <v>1.9</v>
      </c>
      <c r="AF41" s="8">
        <v>3</v>
      </c>
      <c r="AG41" s="8" t="s">
        <v>239</v>
      </c>
      <c r="AH41" s="5">
        <v>14.432618210799999</v>
      </c>
      <c r="AI41" s="5">
        <v>15075.476571169</v>
      </c>
      <c r="AJ41" s="5">
        <v>867.20346334759995</v>
      </c>
      <c r="AK41" s="5">
        <v>3101.9401496415999</v>
      </c>
      <c r="AL41" s="5">
        <v>178399.307836814</v>
      </c>
      <c r="AM41" s="5">
        <v>2207.5461018547999</v>
      </c>
      <c r="AN41" s="5">
        <v>15075.476571169</v>
      </c>
      <c r="AO41" s="5">
        <v>304164.16845374001</v>
      </c>
      <c r="AP41" s="25">
        <v>471.58096308040001</v>
      </c>
      <c r="AQ41" s="25">
        <v>1623.0677494754</v>
      </c>
      <c r="AR41" s="25">
        <v>2192690.7697748598</v>
      </c>
      <c r="AS41" s="25">
        <v>45720790.099445201</v>
      </c>
      <c r="AT41" s="25">
        <v>600.42201740220003</v>
      </c>
      <c r="AU41" s="25">
        <v>116.41968016440001</v>
      </c>
      <c r="AV41" s="25">
        <v>5071.0212880322997</v>
      </c>
      <c r="AW41" s="25">
        <v>480.0837204984</v>
      </c>
      <c r="AX41" s="25">
        <v>1059.9304740534999</v>
      </c>
      <c r="AY41" s="25">
        <v>2216.9348543642</v>
      </c>
      <c r="AZ41" s="25">
        <v>1666.1192464523999</v>
      </c>
      <c r="BA41" s="25">
        <v>14557.8094283226</v>
      </c>
      <c r="BB41" s="25">
        <v>33029.202909477899</v>
      </c>
      <c r="BC41" s="25">
        <v>100494.169808511</v>
      </c>
      <c r="BD41" s="25">
        <v>139318.705595837</v>
      </c>
      <c r="BE41" s="25">
        <v>203249.764521584</v>
      </c>
      <c r="BF41" s="25">
        <v>126510.38889354</v>
      </c>
      <c r="BG41" s="25">
        <v>219832.75046975599</v>
      </c>
      <c r="BH41" s="25">
        <v>175374.36470444</v>
      </c>
      <c r="BI41" s="25">
        <v>3523086.31499783</v>
      </c>
      <c r="BJ41" s="25">
        <v>448.29053146810003</v>
      </c>
      <c r="BK41" s="25">
        <v>95.5780827974</v>
      </c>
      <c r="BL41" s="8"/>
      <c r="BM41" s="8">
        <v>3</v>
      </c>
      <c r="BN41" s="8" t="s">
        <v>239</v>
      </c>
      <c r="BO41" s="25">
        <v>323.43285170719997</v>
      </c>
      <c r="BP41" s="25">
        <v>14.9433462844</v>
      </c>
      <c r="BQ41" s="25" t="s">
        <v>240</v>
      </c>
      <c r="BR41" s="25">
        <v>2689.2170516591</v>
      </c>
      <c r="BS41" s="25">
        <v>498200</v>
      </c>
      <c r="BT41" s="25">
        <v>0.78870941589999999</v>
      </c>
      <c r="BU41" s="25">
        <v>0.11965461469999999</v>
      </c>
      <c r="BV41" s="25">
        <v>4.981771245</v>
      </c>
      <c r="BW41" s="25">
        <v>0.3679138434</v>
      </c>
      <c r="BX41" s="25">
        <v>4.5603426780999996</v>
      </c>
      <c r="BY41" s="25">
        <v>11.2001477526</v>
      </c>
      <c r="BZ41" s="25">
        <v>2.2248412144</v>
      </c>
      <c r="CA41" s="25">
        <v>71.382624529799998</v>
      </c>
      <c r="CB41" s="25">
        <v>22.011062729199999</v>
      </c>
      <c r="CC41" s="25">
        <v>268.51585210640002</v>
      </c>
      <c r="CD41" s="25">
        <v>92.991771972400002</v>
      </c>
      <c r="CE41" s="25">
        <v>414.9279702229</v>
      </c>
      <c r="CF41" s="25">
        <v>79.448668696200002</v>
      </c>
      <c r="CG41" s="25">
        <v>658.85569961390001</v>
      </c>
      <c r="CH41" s="25">
        <v>115.6044249335</v>
      </c>
      <c r="CI41" s="25">
        <v>7897.3698509367996</v>
      </c>
      <c r="CJ41" s="25">
        <v>0.29136142240000001</v>
      </c>
      <c r="CK41" s="29" t="s">
        <v>241</v>
      </c>
      <c r="CL41" s="25">
        <v>44.533192022900003</v>
      </c>
      <c r="CM41" s="25">
        <v>2.7778259642999998</v>
      </c>
      <c r="CN41" s="25">
        <v>4.1386388280000004</v>
      </c>
      <c r="CO41" s="25">
        <v>116.38973876119999</v>
      </c>
      <c r="CP41" s="25">
        <v>170.13317874340001</v>
      </c>
      <c r="CQ41" s="25">
        <v>12.649424102899999</v>
      </c>
      <c r="CR41" s="25">
        <v>0.802686699</v>
      </c>
      <c r="CS41" s="25">
        <v>1.5884197999</v>
      </c>
      <c r="CT41" s="25">
        <v>40.771359753699997</v>
      </c>
      <c r="CU41" s="25">
        <v>1495.4838938889</v>
      </c>
      <c r="CV41" s="25">
        <v>6.2531456499999999E-2</v>
      </c>
      <c r="CW41" s="25">
        <v>1.8371384399999999E-2</v>
      </c>
      <c r="CX41" s="25">
        <v>0.213521778</v>
      </c>
      <c r="CY41" s="25">
        <v>2.6480222099999999E-2</v>
      </c>
      <c r="CZ41" s="25">
        <v>0.32900676690000003</v>
      </c>
      <c r="DA41" s="25">
        <v>0.62117852159999998</v>
      </c>
      <c r="DB41" s="25">
        <v>0.12802777809999999</v>
      </c>
      <c r="DC41" s="25">
        <v>1.7508098015</v>
      </c>
      <c r="DD41" s="25">
        <v>0.48504344960000001</v>
      </c>
      <c r="DE41" s="25">
        <v>4.8657045282000002</v>
      </c>
      <c r="DF41" s="25">
        <v>1.4848429940000001</v>
      </c>
      <c r="DG41" s="25">
        <v>8.7577594639999994</v>
      </c>
      <c r="DH41" s="25">
        <v>1.2462624911</v>
      </c>
      <c r="DI41" s="25">
        <v>11.0471309103</v>
      </c>
      <c r="DJ41" s="25">
        <v>2.4035741003000002</v>
      </c>
      <c r="DK41" s="25">
        <v>150.30459813089999</v>
      </c>
      <c r="DL41" s="25">
        <v>3.2122520500000001E-2</v>
      </c>
      <c r="DM41" s="25">
        <v>0.62717840120000001</v>
      </c>
      <c r="DN41" s="25">
        <v>0.98569900040000002</v>
      </c>
      <c r="DO41" s="25">
        <v>0.1193848272</v>
      </c>
      <c r="DP41" s="25">
        <v>0.11421823840000001</v>
      </c>
      <c r="DQ41" s="25">
        <v>1.6500337813999999</v>
      </c>
      <c r="DR41" s="25">
        <v>1.9997106496999999</v>
      </c>
      <c r="DS41" s="8"/>
      <c r="DT41" s="5"/>
      <c r="DU41" s="5"/>
      <c r="DV41" s="5"/>
      <c r="DW41" s="5"/>
      <c r="DX41" s="5"/>
      <c r="DY41" s="5"/>
      <c r="DZ41" s="5"/>
      <c r="EA41" s="5"/>
      <c r="EB41" s="5"/>
    </row>
    <row r="42" spans="1:132" x14ac:dyDescent="0.25">
      <c r="A42" t="s">
        <v>73</v>
      </c>
      <c r="B42" t="s">
        <v>209</v>
      </c>
      <c r="C42" t="s">
        <v>61</v>
      </c>
      <c r="D42" s="14">
        <v>415.36807477479181</v>
      </c>
      <c r="E42" s="15">
        <v>6.4535952418118949</v>
      </c>
      <c r="F42" s="16">
        <v>6.6489580399999998E-2</v>
      </c>
      <c r="G42" s="17">
        <v>1.5444410895996573E-2</v>
      </c>
      <c r="H42" s="16">
        <v>137.1198218726</v>
      </c>
      <c r="I42" s="18">
        <v>3.581284082153021E-2</v>
      </c>
      <c r="J42" s="19">
        <v>5.4280040100000003E-2</v>
      </c>
      <c r="K42" s="18">
        <v>5.2871289238417489E-2</v>
      </c>
      <c r="L42" s="20">
        <v>1.0882541242589994</v>
      </c>
      <c r="M42" s="21"/>
      <c r="N42" s="20"/>
      <c r="O42" s="22">
        <v>15.039950530354076</v>
      </c>
      <c r="P42" s="22">
        <v>0.23228317584624994</v>
      </c>
      <c r="Q42" s="23">
        <v>5.4280040100000003E-2</v>
      </c>
      <c r="R42" s="22">
        <v>2.8698557E-3</v>
      </c>
      <c r="S42" s="24">
        <v>0.86361577366598474</v>
      </c>
      <c r="T42" s="8"/>
      <c r="U42" s="25">
        <v>414.97044315699998</v>
      </c>
      <c r="V42" s="25">
        <v>6.4089742560999996</v>
      </c>
      <c r="W42" s="25">
        <v>412.92394530759998</v>
      </c>
      <c r="X42" s="25">
        <v>15.879279436199999</v>
      </c>
      <c r="Y42" s="25">
        <v>381.68297782249999</v>
      </c>
      <c r="Z42" s="25">
        <v>20.180070967500001</v>
      </c>
      <c r="AA42" s="26">
        <v>381.68297782249999</v>
      </c>
      <c r="AB42" s="8">
        <v>29</v>
      </c>
      <c r="AC42" s="27" t="s">
        <v>62</v>
      </c>
      <c r="AD42" s="27" t="s">
        <v>63</v>
      </c>
      <c r="AE42" s="28">
        <v>1.9</v>
      </c>
      <c r="AF42" s="8">
        <v>3</v>
      </c>
      <c r="AG42" s="8" t="s">
        <v>210</v>
      </c>
      <c r="AH42" s="5">
        <v>46.497083596700001</v>
      </c>
      <c r="AI42" s="5">
        <v>8699.3620597775007</v>
      </c>
      <c r="AJ42" s="5">
        <v>478.58764712470003</v>
      </c>
      <c r="AK42" s="5">
        <v>1338.5762079418</v>
      </c>
      <c r="AL42" s="5">
        <v>75098.893695399398</v>
      </c>
      <c r="AM42" s="5">
        <v>1244.7911523599</v>
      </c>
      <c r="AN42" s="5">
        <v>8699.3620597775007</v>
      </c>
      <c r="AO42" s="5">
        <v>173939.371181013</v>
      </c>
      <c r="AP42" s="25">
        <v>270.56480146429999</v>
      </c>
      <c r="AQ42" s="25">
        <v>2050.9897391292998</v>
      </c>
      <c r="AR42" s="25">
        <v>972956.36644152901</v>
      </c>
      <c r="AS42" s="25">
        <v>46427169.287424996</v>
      </c>
      <c r="AT42" s="25">
        <v>352.93898709910002</v>
      </c>
      <c r="AU42" s="25">
        <v>17.428165012800001</v>
      </c>
      <c r="AV42" s="25">
        <v>3429.0277526788</v>
      </c>
      <c r="AW42" s="25">
        <v>245.73210433680001</v>
      </c>
      <c r="AX42" s="25">
        <v>711.41815082120002</v>
      </c>
      <c r="AY42" s="25">
        <v>1115.77061194</v>
      </c>
      <c r="AZ42" s="25">
        <v>731.67874140189997</v>
      </c>
      <c r="BA42" s="25">
        <v>6086.7533677166002</v>
      </c>
      <c r="BB42" s="25">
        <v>13425.167353922399</v>
      </c>
      <c r="BC42" s="25">
        <v>40250.947384268198</v>
      </c>
      <c r="BD42" s="25">
        <v>60463.584787756001</v>
      </c>
      <c r="BE42" s="25">
        <v>91066.146440775396</v>
      </c>
      <c r="BF42" s="25">
        <v>61295.234651115999</v>
      </c>
      <c r="BG42" s="25">
        <v>111930.64238894801</v>
      </c>
      <c r="BH42" s="25">
        <v>94575.638744843905</v>
      </c>
      <c r="BI42" s="25">
        <v>3865303.4824468102</v>
      </c>
      <c r="BJ42" s="25">
        <v>310.5302253456</v>
      </c>
      <c r="BK42" s="25">
        <v>177.99858116799999</v>
      </c>
      <c r="BL42" s="8"/>
      <c r="BM42" s="8">
        <v>3</v>
      </c>
      <c r="BN42" s="8" t="s">
        <v>210</v>
      </c>
      <c r="BO42" s="25">
        <v>178.0758763833</v>
      </c>
      <c r="BP42" s="25">
        <v>8.4416514069000002</v>
      </c>
      <c r="BQ42" s="25" t="s">
        <v>211</v>
      </c>
      <c r="BR42" s="25">
        <v>1175.0566286075</v>
      </c>
      <c r="BS42" s="25">
        <v>498200</v>
      </c>
      <c r="BT42" s="25">
        <v>0.45658972619999999</v>
      </c>
      <c r="BU42" s="25">
        <v>1.7642066599999999E-2</v>
      </c>
      <c r="BV42" s="25">
        <v>3.3180167288</v>
      </c>
      <c r="BW42" s="25">
        <v>0.18549608940000001</v>
      </c>
      <c r="BX42" s="25">
        <v>3.0151825578000002</v>
      </c>
      <c r="BY42" s="25">
        <v>5.5531423441000003</v>
      </c>
      <c r="BZ42" s="25">
        <v>0.96256797819999995</v>
      </c>
      <c r="CA42" s="25">
        <v>29.405258708000002</v>
      </c>
      <c r="CB42" s="25">
        <v>8.8151569459000001</v>
      </c>
      <c r="CC42" s="25">
        <v>105.9735267273</v>
      </c>
      <c r="CD42" s="25">
        <v>39.7691049632</v>
      </c>
      <c r="CE42" s="25">
        <v>183.2065422947</v>
      </c>
      <c r="CF42" s="25">
        <v>37.936147193700002</v>
      </c>
      <c r="CG42" s="25">
        <v>330.62653762820003</v>
      </c>
      <c r="CH42" s="25">
        <v>61.447349906200003</v>
      </c>
      <c r="CI42" s="25">
        <v>8540.5708499923003</v>
      </c>
      <c r="CJ42" s="25">
        <v>0.1989506741</v>
      </c>
      <c r="CK42" s="29">
        <v>2.3659704883999999</v>
      </c>
      <c r="CL42" s="25">
        <v>25.3364410724</v>
      </c>
      <c r="CM42" s="25">
        <v>1.5115263504000001</v>
      </c>
      <c r="CN42" s="25">
        <v>1.7578652165999999</v>
      </c>
      <c r="CO42" s="25">
        <v>48.228081103999997</v>
      </c>
      <c r="CP42" s="25">
        <v>95.779597823399996</v>
      </c>
      <c r="CQ42" s="25">
        <v>9.4088487153999996</v>
      </c>
      <c r="CR42" s="25">
        <v>0.58584341490000003</v>
      </c>
      <c r="CS42" s="25">
        <v>1.5864445238</v>
      </c>
      <c r="CT42" s="25">
        <v>17.499001554500001</v>
      </c>
      <c r="CU42" s="25">
        <v>1495.4838937766999</v>
      </c>
      <c r="CV42" s="25">
        <v>5.8922073999999998E-2</v>
      </c>
      <c r="CW42" s="25">
        <v>6.2275927999999999E-3</v>
      </c>
      <c r="CX42" s="25">
        <v>0.15505621089999999</v>
      </c>
      <c r="CY42" s="25">
        <v>1.7982244599999999E-2</v>
      </c>
      <c r="CZ42" s="25">
        <v>0.29100251989999998</v>
      </c>
      <c r="DA42" s="25">
        <v>0.42598591139999997</v>
      </c>
      <c r="DB42" s="25">
        <v>7.3900165099999998E-2</v>
      </c>
      <c r="DC42" s="25">
        <v>0.98780930769999997</v>
      </c>
      <c r="DD42" s="25">
        <v>0.2376835551</v>
      </c>
      <c r="DE42" s="25">
        <v>2.1246240305000001</v>
      </c>
      <c r="DF42" s="25">
        <v>0.75970063160000001</v>
      </c>
      <c r="DG42" s="25">
        <v>3.9991076369999998</v>
      </c>
      <c r="DH42" s="25">
        <v>0.64316479800000004</v>
      </c>
      <c r="DI42" s="25">
        <v>5.8257718888000003</v>
      </c>
      <c r="DJ42" s="25">
        <v>1.2989795749999999</v>
      </c>
      <c r="DK42" s="25">
        <v>164.62903983250001</v>
      </c>
      <c r="DL42" s="25">
        <v>3.0403457500000002E-2</v>
      </c>
      <c r="DM42" s="25">
        <v>0.60329612919999998</v>
      </c>
      <c r="DN42" s="25">
        <v>0.59513846709999996</v>
      </c>
      <c r="DO42" s="25">
        <v>8.3043043499999997E-2</v>
      </c>
      <c r="DP42" s="25">
        <v>6.3471994700000006E-2</v>
      </c>
      <c r="DQ42" s="25">
        <v>0.71001289059999995</v>
      </c>
      <c r="DR42" s="25">
        <v>1.1516433404999999</v>
      </c>
      <c r="DS42" s="8"/>
      <c r="DT42" s="5"/>
      <c r="DU42" s="5"/>
      <c r="DV42" s="5"/>
      <c r="DW42" s="5"/>
      <c r="DX42" s="5"/>
      <c r="DY42" s="5"/>
      <c r="DZ42" s="5"/>
      <c r="EA42" s="5"/>
      <c r="EB42" s="5"/>
    </row>
    <row r="43" spans="1:132" x14ac:dyDescent="0.25">
      <c r="A43" t="s">
        <v>73</v>
      </c>
      <c r="B43" t="s">
        <v>89</v>
      </c>
      <c r="C43" t="s">
        <v>61</v>
      </c>
      <c r="D43" s="14">
        <v>416.43457281257736</v>
      </c>
      <c r="E43" s="15">
        <v>6.1047020505197507</v>
      </c>
      <c r="F43" s="16">
        <v>6.6659686800000006E-2</v>
      </c>
      <c r="G43" s="17">
        <v>1.4596822258096777E-2</v>
      </c>
      <c r="H43" s="16">
        <v>138.24607376380001</v>
      </c>
      <c r="I43" s="18">
        <v>3.3514137400502519E-2</v>
      </c>
      <c r="J43" s="19">
        <v>5.4231181599999997E-2</v>
      </c>
      <c r="K43" s="18">
        <v>4.8342808005496236E-2</v>
      </c>
      <c r="L43" s="20">
        <v>1.0968664855310313</v>
      </c>
      <c r="M43" s="21"/>
      <c r="N43" s="20"/>
      <c r="O43" s="22">
        <v>15.001570634442283</v>
      </c>
      <c r="P43" s="22">
        <v>0.21897526014323809</v>
      </c>
      <c r="Q43" s="23">
        <v>5.4231181599999997E-2</v>
      </c>
      <c r="R43" s="22">
        <v>2.6216875999999999E-3</v>
      </c>
      <c r="S43" s="24">
        <v>0.86368906325699302</v>
      </c>
      <c r="T43" s="8"/>
      <c r="U43" s="25">
        <v>415.99856877320002</v>
      </c>
      <c r="V43" s="25">
        <v>6.0722574280000003</v>
      </c>
      <c r="W43" s="25">
        <v>416.79897003579998</v>
      </c>
      <c r="X43" s="25">
        <v>15.6570979158</v>
      </c>
      <c r="Y43" s="25">
        <v>379.65839808750002</v>
      </c>
      <c r="Z43" s="25">
        <v>18.353752880399998</v>
      </c>
      <c r="AA43" s="26">
        <v>379.65839808750002</v>
      </c>
      <c r="AB43" s="8">
        <v>29</v>
      </c>
      <c r="AC43" s="27" t="s">
        <v>62</v>
      </c>
      <c r="AD43" s="27" t="s">
        <v>63</v>
      </c>
      <c r="AE43" s="28">
        <v>1.9</v>
      </c>
      <c r="AF43" s="8">
        <v>3</v>
      </c>
      <c r="AG43" s="8" t="s">
        <v>90</v>
      </c>
      <c r="AH43" s="5">
        <v>6.8436565290000004</v>
      </c>
      <c r="AI43" s="5">
        <v>10429.983564747499</v>
      </c>
      <c r="AJ43" s="5">
        <v>573.2944556397</v>
      </c>
      <c r="AK43" s="5">
        <v>1440.2615773785999</v>
      </c>
      <c r="AL43" s="5">
        <v>80046.723493379104</v>
      </c>
      <c r="AM43" s="5">
        <v>1475.6244856932001</v>
      </c>
      <c r="AN43" s="5">
        <v>10429.983564747499</v>
      </c>
      <c r="AO43" s="5">
        <v>207871.329261821</v>
      </c>
      <c r="AP43" s="25">
        <v>397.84167015119999</v>
      </c>
      <c r="AQ43" s="25">
        <v>2151.2359504132</v>
      </c>
      <c r="AR43" s="25">
        <v>1046331.731189</v>
      </c>
      <c r="AS43" s="25">
        <v>47350920.466717899</v>
      </c>
      <c r="AT43" s="25">
        <v>519.61181538200003</v>
      </c>
      <c r="AU43" s="25">
        <v>17.428064002700001</v>
      </c>
      <c r="AV43" s="25">
        <v>3292.6218940929002</v>
      </c>
      <c r="AW43" s="25">
        <v>249.77230635699999</v>
      </c>
      <c r="AX43" s="25">
        <v>600.29865587170002</v>
      </c>
      <c r="AY43" s="25">
        <v>989.49081396019994</v>
      </c>
      <c r="AZ43" s="25">
        <v>832.70035756350001</v>
      </c>
      <c r="BA43" s="25">
        <v>5551.1687212519</v>
      </c>
      <c r="BB43" s="25">
        <v>12985.364525639499</v>
      </c>
      <c r="BC43" s="25">
        <v>41431.000111540903</v>
      </c>
      <c r="BD43" s="25">
        <v>63130.215999877197</v>
      </c>
      <c r="BE43" s="25">
        <v>98282.311087240101</v>
      </c>
      <c r="BF43" s="25">
        <v>66967.787984449402</v>
      </c>
      <c r="BG43" s="25">
        <v>121105.439661675</v>
      </c>
      <c r="BH43" s="25">
        <v>105331.973088278</v>
      </c>
      <c r="BI43" s="25">
        <v>3797744.9618345699</v>
      </c>
      <c r="BJ43" s="25">
        <v>381.96012330479999</v>
      </c>
      <c r="BK43" s="25">
        <v>114.87225361829999</v>
      </c>
      <c r="BL43" s="8"/>
      <c r="BM43" s="8">
        <v>3</v>
      </c>
      <c r="BN43" s="8" t="s">
        <v>90</v>
      </c>
      <c r="BO43" s="25">
        <v>218.60314616060001</v>
      </c>
      <c r="BP43" s="25">
        <v>12.1713056789</v>
      </c>
      <c r="BQ43" s="25" t="s">
        <v>91</v>
      </c>
      <c r="BR43" s="25">
        <v>1239.0454019921999</v>
      </c>
      <c r="BS43" s="25">
        <v>498200</v>
      </c>
      <c r="BT43" s="25">
        <v>0.65908386939999997</v>
      </c>
      <c r="BU43" s="25">
        <v>1.7297050500000001E-2</v>
      </c>
      <c r="BV43" s="25">
        <v>3.1236758431</v>
      </c>
      <c r="BW43" s="25">
        <v>0.18485239419999999</v>
      </c>
      <c r="BX43" s="25">
        <v>2.4943377396000002</v>
      </c>
      <c r="BY43" s="25">
        <v>4.8279890600000002</v>
      </c>
      <c r="BZ43" s="25">
        <v>1.0739438833999999</v>
      </c>
      <c r="CA43" s="25">
        <v>26.290382034099999</v>
      </c>
      <c r="CB43" s="25">
        <v>8.3585130357999997</v>
      </c>
      <c r="CC43" s="25">
        <v>106.93073107079999</v>
      </c>
      <c r="CD43" s="25">
        <v>40.703935559500003</v>
      </c>
      <c r="CE43" s="25">
        <v>193.81972616920001</v>
      </c>
      <c r="CF43" s="25">
        <v>40.627714050900003</v>
      </c>
      <c r="CG43" s="25">
        <v>350.64981303050001</v>
      </c>
      <c r="CH43" s="25">
        <v>67.080557687699994</v>
      </c>
      <c r="CI43" s="25">
        <v>8222.3657296338006</v>
      </c>
      <c r="CJ43" s="25">
        <v>0.23978305189999999</v>
      </c>
      <c r="CK43" s="29" t="s">
        <v>92</v>
      </c>
      <c r="CL43" s="25">
        <v>29.7628077267</v>
      </c>
      <c r="CM43" s="25">
        <v>1.7740070318000001</v>
      </c>
      <c r="CN43" s="25">
        <v>1.8548409561999999</v>
      </c>
      <c r="CO43" s="25">
        <v>50.410792224600002</v>
      </c>
      <c r="CP43" s="25">
        <v>112.2447309887</v>
      </c>
      <c r="CQ43" s="25">
        <v>10.9121536675</v>
      </c>
      <c r="CR43" s="25">
        <v>0.70648438599999996</v>
      </c>
      <c r="CS43" s="25">
        <v>1.5357057796</v>
      </c>
      <c r="CT43" s="25">
        <v>18.889766659999999</v>
      </c>
      <c r="CU43" s="25">
        <v>1495.4838936374999</v>
      </c>
      <c r="CV43" s="25">
        <v>6.5803193499999996E-2</v>
      </c>
      <c r="CW43" s="25">
        <v>5.5894650999999997E-3</v>
      </c>
      <c r="CX43" s="25">
        <v>0.14916942659999999</v>
      </c>
      <c r="CY43" s="25">
        <v>1.8202605600000001E-2</v>
      </c>
      <c r="CZ43" s="25">
        <v>0.23728919870000001</v>
      </c>
      <c r="DA43" s="25">
        <v>0.34911504630000001</v>
      </c>
      <c r="DB43" s="25">
        <v>9.4934748099999994E-2</v>
      </c>
      <c r="DC43" s="25">
        <v>1.0002821785</v>
      </c>
      <c r="DD43" s="25">
        <v>0.22936469579999999</v>
      </c>
      <c r="DE43" s="25">
        <v>2.1700045406999999</v>
      </c>
      <c r="DF43" s="25">
        <v>0.71667248589999999</v>
      </c>
      <c r="DG43" s="25">
        <v>4.1899800814999999</v>
      </c>
      <c r="DH43" s="25">
        <v>0.6842639559</v>
      </c>
      <c r="DI43" s="25">
        <v>6.2880324945000003</v>
      </c>
      <c r="DJ43" s="25">
        <v>1.433290097</v>
      </c>
      <c r="DK43" s="25">
        <v>158.99765457570001</v>
      </c>
      <c r="DL43" s="25">
        <v>2.8709643100000001E-2</v>
      </c>
      <c r="DM43" s="25">
        <v>0.65345067099999998</v>
      </c>
      <c r="DN43" s="25">
        <v>0.68356808589999996</v>
      </c>
      <c r="DO43" s="25">
        <v>9.0183122800000001E-2</v>
      </c>
      <c r="DP43" s="25">
        <v>6.4887450200000002E-2</v>
      </c>
      <c r="DQ43" s="25">
        <v>0.73523999360000003</v>
      </c>
      <c r="DR43" s="25">
        <v>1.3687443910999999</v>
      </c>
      <c r="DS43" s="8"/>
      <c r="DT43" s="5"/>
      <c r="DU43" s="5"/>
      <c r="DV43" s="5"/>
      <c r="DW43" s="5"/>
      <c r="DX43" s="5"/>
      <c r="DY43" s="5"/>
      <c r="DZ43" s="5"/>
      <c r="EA43" s="5"/>
      <c r="EB43" s="5"/>
    </row>
    <row r="44" spans="1:132" x14ac:dyDescent="0.25">
      <c r="A44" t="s">
        <v>73</v>
      </c>
      <c r="B44" t="s">
        <v>85</v>
      </c>
      <c r="C44" t="s">
        <v>61</v>
      </c>
      <c r="D44" s="14">
        <v>421.89605319701224</v>
      </c>
      <c r="E44" s="15">
        <v>6.3337851671275152</v>
      </c>
      <c r="F44" s="16">
        <v>6.7695155399999998E-2</v>
      </c>
      <c r="G44" s="17">
        <v>1.4930455422220656E-2</v>
      </c>
      <c r="H44" s="16">
        <v>134.92875368349999</v>
      </c>
      <c r="I44" s="18">
        <v>3.4357913405724326E-2</v>
      </c>
      <c r="J44" s="19">
        <v>5.5948496700000003E-2</v>
      </c>
      <c r="K44" s="18">
        <v>4.9296446958868867E-2</v>
      </c>
      <c r="L44" s="20">
        <v>0.93893716563860907</v>
      </c>
      <c r="M44" s="21"/>
      <c r="N44" s="20"/>
      <c r="O44" s="22">
        <v>14.772105833735925</v>
      </c>
      <c r="P44" s="22">
        <v>0.22055426764291994</v>
      </c>
      <c r="Q44" s="23">
        <v>5.5948496700000003E-2</v>
      </c>
      <c r="R44" s="22">
        <v>2.7580621E-3</v>
      </c>
      <c r="S44" s="24">
        <v>0.86413537075572144</v>
      </c>
      <c r="T44" s="8"/>
      <c r="U44" s="25">
        <v>422.25342323939998</v>
      </c>
      <c r="V44" s="25">
        <v>6.3044359744999996</v>
      </c>
      <c r="W44" s="25">
        <v>440.49798053590001</v>
      </c>
      <c r="X44" s="25">
        <v>18.673625087200001</v>
      </c>
      <c r="Y44" s="25">
        <v>449.33363875319998</v>
      </c>
      <c r="Z44" s="25">
        <v>22.1505518204</v>
      </c>
      <c r="AA44" s="26">
        <v>449.33363875319998</v>
      </c>
      <c r="AB44" s="8">
        <v>29</v>
      </c>
      <c r="AC44" s="27" t="s">
        <v>62</v>
      </c>
      <c r="AD44" s="27" t="s">
        <v>63</v>
      </c>
      <c r="AE44" s="28">
        <v>1.9</v>
      </c>
      <c r="AF44" s="8">
        <v>3</v>
      </c>
      <c r="AG44" s="8" t="s">
        <v>86</v>
      </c>
      <c r="AH44" s="5">
        <v>25.492001578899998</v>
      </c>
      <c r="AI44" s="5">
        <v>9688.1273626346992</v>
      </c>
      <c r="AJ44" s="5">
        <v>549.38832252500004</v>
      </c>
      <c r="AK44" s="5">
        <v>1001.8572783577</v>
      </c>
      <c r="AL44" s="5">
        <v>52653.498846914503</v>
      </c>
      <c r="AM44" s="5">
        <v>1383.6953947841</v>
      </c>
      <c r="AN44" s="5">
        <v>9688.1273626346992</v>
      </c>
      <c r="AO44" s="5">
        <v>190243.29067596199</v>
      </c>
      <c r="AP44" s="25">
        <v>290.76732671680003</v>
      </c>
      <c r="AQ44" s="25">
        <v>435.21000627389998</v>
      </c>
      <c r="AR44" s="25">
        <v>532390.48613849899</v>
      </c>
      <c r="AS44" s="25">
        <v>48105271.914495699</v>
      </c>
      <c r="AT44" s="25">
        <v>363.03898709909998</v>
      </c>
      <c r="AU44" s="25">
        <v>1.2664478411</v>
      </c>
      <c r="AV44" s="25">
        <v>2959.1998738909001</v>
      </c>
      <c r="AW44" s="25">
        <v>55.829175043900001</v>
      </c>
      <c r="AX44" s="25">
        <v>120.4783528414</v>
      </c>
      <c r="AY44" s="25">
        <v>317.73182406119997</v>
      </c>
      <c r="AZ44" s="25">
        <v>342.76985251299999</v>
      </c>
      <c r="BA44" s="25">
        <v>2221.8551858984001</v>
      </c>
      <c r="BB44" s="25">
        <v>5505.4781620031999</v>
      </c>
      <c r="BC44" s="25">
        <v>19346.4796064904</v>
      </c>
      <c r="BD44" s="25">
        <v>30513.690848362101</v>
      </c>
      <c r="BE44" s="25">
        <v>51410.617450876402</v>
      </c>
      <c r="BF44" s="25">
        <v>37587.4441460655</v>
      </c>
      <c r="BG44" s="25">
        <v>75711.697439452604</v>
      </c>
      <c r="BH44" s="25">
        <v>71146.939855955003</v>
      </c>
      <c r="BI44" s="25">
        <v>4171906.0791814998</v>
      </c>
      <c r="BJ44" s="25">
        <v>443.18889881500002</v>
      </c>
      <c r="BK44" s="25">
        <v>115.5685065788</v>
      </c>
      <c r="BL44" s="8"/>
      <c r="BM44" s="8">
        <v>3</v>
      </c>
      <c r="BN44" s="8" t="s">
        <v>86</v>
      </c>
      <c r="BO44" s="25">
        <v>202.23813900639999</v>
      </c>
      <c r="BP44" s="25">
        <v>8.7552328805999995</v>
      </c>
      <c r="BQ44" s="25" t="s">
        <v>87</v>
      </c>
      <c r="BR44" s="25">
        <v>620.54163881550005</v>
      </c>
      <c r="BS44" s="25">
        <v>498200</v>
      </c>
      <c r="BT44" s="25">
        <v>0.45327693540000003</v>
      </c>
      <c r="BU44" s="25">
        <v>1.2372971000000001E-3</v>
      </c>
      <c r="BV44" s="25">
        <v>2.7635993253</v>
      </c>
      <c r="BW44" s="25">
        <v>4.0675376899999997E-2</v>
      </c>
      <c r="BX44" s="25">
        <v>0.49283277920000002</v>
      </c>
      <c r="BY44" s="25">
        <v>1.5262680383</v>
      </c>
      <c r="BZ44" s="25">
        <v>0.43523538070000001</v>
      </c>
      <c r="CA44" s="25">
        <v>10.3602447495</v>
      </c>
      <c r="CB44" s="25">
        <v>3.4891905155999998</v>
      </c>
      <c r="CC44" s="25">
        <v>49.163964383500002</v>
      </c>
      <c r="CD44" s="25">
        <v>19.3720091737</v>
      </c>
      <c r="CE44" s="25">
        <v>99.831858888200003</v>
      </c>
      <c r="CF44" s="25">
        <v>22.454633873599999</v>
      </c>
      <c r="CG44" s="25">
        <v>215.8702147013</v>
      </c>
      <c r="CH44" s="25">
        <v>44.619580510600002</v>
      </c>
      <c r="CI44" s="25">
        <v>8895.8088457196991</v>
      </c>
      <c r="CJ44" s="25">
        <v>0.27402009199999999</v>
      </c>
      <c r="CK44" s="29" t="s">
        <v>88</v>
      </c>
      <c r="CL44" s="25">
        <v>27.230991493499999</v>
      </c>
      <c r="CM44" s="25">
        <v>1.6745704537999999</v>
      </c>
      <c r="CN44" s="25">
        <v>1.2696651485999999</v>
      </c>
      <c r="CO44" s="25">
        <v>32.6316639442</v>
      </c>
      <c r="CP44" s="25">
        <v>101.09709216900001</v>
      </c>
      <c r="CQ44" s="25">
        <v>9.9866454774999998</v>
      </c>
      <c r="CR44" s="25">
        <v>0.58799804690000002</v>
      </c>
      <c r="CS44" s="25">
        <v>1.7176165752999999</v>
      </c>
      <c r="CT44" s="25">
        <v>9.6223985034999995</v>
      </c>
      <c r="CU44" s="25">
        <v>1495.4838936765</v>
      </c>
      <c r="CV44" s="25">
        <v>5.0685078000000001E-2</v>
      </c>
      <c r="CW44" s="25">
        <v>1.2549447E-3</v>
      </c>
      <c r="CX44" s="25">
        <v>0.13066860499999999</v>
      </c>
      <c r="CY44" s="25">
        <v>7.6820426000000002E-3</v>
      </c>
      <c r="CZ44" s="25">
        <v>0.1018726836</v>
      </c>
      <c r="DA44" s="25">
        <v>0.20531772279999999</v>
      </c>
      <c r="DB44" s="25">
        <v>5.3959774500000002E-2</v>
      </c>
      <c r="DC44" s="25">
        <v>0.48311595619999997</v>
      </c>
      <c r="DD44" s="25">
        <v>0.1280799832</v>
      </c>
      <c r="DE44" s="25">
        <v>1.0463588546</v>
      </c>
      <c r="DF44" s="25">
        <v>0.36631233660000001</v>
      </c>
      <c r="DG44" s="25">
        <v>2.2640270164</v>
      </c>
      <c r="DH44" s="25">
        <v>0.4070152984</v>
      </c>
      <c r="DI44" s="25">
        <v>3.8404458519000002</v>
      </c>
      <c r="DJ44" s="25">
        <v>0.92539878600000003</v>
      </c>
      <c r="DK44" s="25">
        <v>168.88344398940001</v>
      </c>
      <c r="DL44" s="25">
        <v>3.2081021600000002E-2</v>
      </c>
      <c r="DM44" s="25">
        <v>0.58462716969999995</v>
      </c>
      <c r="DN44" s="25">
        <v>0.63089625360000001</v>
      </c>
      <c r="DO44" s="25">
        <v>8.6498496100000002E-2</v>
      </c>
      <c r="DP44" s="25">
        <v>5.0811239699999997E-2</v>
      </c>
      <c r="DQ44" s="25">
        <v>0.47414688170000002</v>
      </c>
      <c r="DR44" s="25">
        <v>1.1939188169999999</v>
      </c>
      <c r="DS44" s="8"/>
      <c r="DT44" s="5"/>
      <c r="DU44" s="5"/>
      <c r="DV44" s="5"/>
      <c r="DW44" s="5"/>
      <c r="DX44" s="5"/>
      <c r="DY44" s="5"/>
      <c r="DZ44" s="5"/>
      <c r="EA44" s="5"/>
      <c r="EB44" s="5"/>
    </row>
    <row r="45" spans="1:132" x14ac:dyDescent="0.25">
      <c r="A45" t="s">
        <v>73</v>
      </c>
      <c r="B45" t="s">
        <v>74</v>
      </c>
      <c r="C45" t="s">
        <v>61</v>
      </c>
      <c r="D45" s="14">
        <v>422.92109029445396</v>
      </c>
      <c r="E45" s="15">
        <v>5.9410971969906283</v>
      </c>
      <c r="F45" s="16">
        <v>6.7736916699999997E-2</v>
      </c>
      <c r="G45" s="17">
        <v>1.4009043313895036E-2</v>
      </c>
      <c r="H45" s="16">
        <v>135.06332238979999</v>
      </c>
      <c r="I45" s="18">
        <v>3.1695366046491487E-2</v>
      </c>
      <c r="J45" s="19">
        <v>5.4444711200000002E-2</v>
      </c>
      <c r="K45" s="18">
        <v>4.4974300460611127E-2</v>
      </c>
      <c r="L45" s="20">
        <v>1.0886339552568067</v>
      </c>
      <c r="M45" s="21"/>
      <c r="N45" s="20"/>
      <c r="O45" s="22">
        <v>14.762998505363029</v>
      </c>
      <c r="P45" s="22">
        <v>0.20681548550459836</v>
      </c>
      <c r="Q45" s="23">
        <v>5.4444711200000002E-2</v>
      </c>
      <c r="R45" s="22">
        <v>2.4486128E-3</v>
      </c>
      <c r="S45" s="24">
        <v>0.86415337718993335</v>
      </c>
      <c r="T45" s="8"/>
      <c r="U45" s="25">
        <v>422.50555924140002</v>
      </c>
      <c r="V45" s="25">
        <v>5.9188988934999998</v>
      </c>
      <c r="W45" s="25">
        <v>430.63378118489999</v>
      </c>
      <c r="X45" s="25">
        <v>14.844852556999999</v>
      </c>
      <c r="Y45" s="25">
        <v>388.4878734971</v>
      </c>
      <c r="Z45" s="25">
        <v>17.4719701482</v>
      </c>
      <c r="AA45" s="26">
        <v>388.4878734971</v>
      </c>
      <c r="AB45" s="8">
        <v>29</v>
      </c>
      <c r="AC45" s="27" t="s">
        <v>62</v>
      </c>
      <c r="AD45" s="27" t="s">
        <v>63</v>
      </c>
      <c r="AE45" s="28">
        <v>1.9</v>
      </c>
      <c r="AF45" s="8">
        <v>3</v>
      </c>
      <c r="AG45" s="8" t="s">
        <v>75</v>
      </c>
      <c r="AH45" s="5">
        <v>20.855227864900002</v>
      </c>
      <c r="AI45" s="5">
        <v>12012.3905271567</v>
      </c>
      <c r="AJ45" s="5">
        <v>662.84589418710004</v>
      </c>
      <c r="AK45" s="5">
        <v>1940.3482735227999</v>
      </c>
      <c r="AL45" s="5">
        <v>104333.65106913701</v>
      </c>
      <c r="AM45" s="5">
        <v>1712.0181220567999</v>
      </c>
      <c r="AN45" s="5">
        <v>12012.3905271567</v>
      </c>
      <c r="AO45" s="5">
        <v>235628.14633252801</v>
      </c>
      <c r="AP45" s="25">
        <v>424.10510449460003</v>
      </c>
      <c r="AQ45" s="25">
        <v>2416.7451351125001</v>
      </c>
      <c r="AR45" s="25">
        <v>1300974.74492638</v>
      </c>
      <c r="AS45" s="25">
        <v>49172409.332576498</v>
      </c>
      <c r="AT45" s="25">
        <v>433.74737093750002</v>
      </c>
      <c r="AU45" s="25">
        <v>19.4482660229</v>
      </c>
      <c r="AV45" s="25">
        <v>3550.2549243959002</v>
      </c>
      <c r="AW45" s="25">
        <v>344.72533665999998</v>
      </c>
      <c r="AX45" s="25">
        <v>918.50512051810006</v>
      </c>
      <c r="AY45" s="25">
        <v>1524.9052584046001</v>
      </c>
      <c r="AZ45" s="25">
        <v>923.61470099780001</v>
      </c>
      <c r="BA45" s="25">
        <v>6940.6794283227</v>
      </c>
      <c r="BB45" s="25">
        <v>16342.598768063801</v>
      </c>
      <c r="BC45" s="25">
        <v>52540.840919621704</v>
      </c>
      <c r="BD45" s="25">
        <v>79093.382565533699</v>
      </c>
      <c r="BE45" s="25">
        <v>121955.59058218999</v>
      </c>
      <c r="BF45" s="25">
        <v>79439.884348085703</v>
      </c>
      <c r="BG45" s="25">
        <v>145475.59986369501</v>
      </c>
      <c r="BH45" s="25">
        <v>122894.84450242</v>
      </c>
      <c r="BI45" s="25">
        <v>4019427.17907946</v>
      </c>
      <c r="BJ45" s="25">
        <v>330.9367559579</v>
      </c>
      <c r="BK45" s="25">
        <v>152.53278970069999</v>
      </c>
      <c r="BL45" s="8"/>
      <c r="BM45" s="8">
        <v>3</v>
      </c>
      <c r="BN45" s="8" t="s">
        <v>75</v>
      </c>
      <c r="BO45" s="25">
        <v>205.2230342032</v>
      </c>
      <c r="BP45" s="25">
        <v>12.494160968299999</v>
      </c>
      <c r="BQ45" s="25" t="s">
        <v>76</v>
      </c>
      <c r="BR45" s="25">
        <v>1483.5204971722001</v>
      </c>
      <c r="BS45" s="25">
        <v>498200</v>
      </c>
      <c r="BT45" s="25">
        <v>0.52979216900000003</v>
      </c>
      <c r="BU45" s="25">
        <v>1.85870684E-2</v>
      </c>
      <c r="BV45" s="25">
        <v>3.2433275879000001</v>
      </c>
      <c r="BW45" s="25">
        <v>0.24567516549999999</v>
      </c>
      <c r="BX45" s="25">
        <v>3.6751646722000002</v>
      </c>
      <c r="BY45" s="25">
        <v>7.1648117452999998</v>
      </c>
      <c r="BZ45" s="25">
        <v>1.1470732811</v>
      </c>
      <c r="CA45" s="25">
        <v>31.653520726</v>
      </c>
      <c r="CB45" s="25">
        <v>10.129864600099999</v>
      </c>
      <c r="CC45" s="25">
        <v>130.5815621182</v>
      </c>
      <c r="CD45" s="25">
        <v>49.107415068500003</v>
      </c>
      <c r="CE45" s="25">
        <v>231.5966130427</v>
      </c>
      <c r="CF45" s="25">
        <v>46.409083121800002</v>
      </c>
      <c r="CG45" s="25">
        <v>405.6095267975</v>
      </c>
      <c r="CH45" s="25">
        <v>75.366477240999998</v>
      </c>
      <c r="CI45" s="25">
        <v>8384.3497181636994</v>
      </c>
      <c r="CJ45" s="25">
        <v>0.2001611529</v>
      </c>
      <c r="CK45" s="29" t="s">
        <v>77</v>
      </c>
      <c r="CL45" s="25">
        <v>33.025877446999999</v>
      </c>
      <c r="CM45" s="25">
        <v>1.9761727952000001</v>
      </c>
      <c r="CN45" s="25">
        <v>2.4063138453000001</v>
      </c>
      <c r="CO45" s="25">
        <v>63.272024494599997</v>
      </c>
      <c r="CP45" s="25">
        <v>122.51973634079999</v>
      </c>
      <c r="CQ45" s="25">
        <v>10.401332205199999</v>
      </c>
      <c r="CR45" s="25">
        <v>0.7057225748</v>
      </c>
      <c r="CS45" s="25">
        <v>1.6397780069000001</v>
      </c>
      <c r="CT45" s="25">
        <v>23.506493473799999</v>
      </c>
      <c r="CU45" s="25">
        <v>1495.4839003468001</v>
      </c>
      <c r="CV45" s="25">
        <v>5.0060426800000002E-2</v>
      </c>
      <c r="CW45" s="25">
        <v>5.6520900000000002E-3</v>
      </c>
      <c r="CX45" s="25">
        <v>0.13554095629999999</v>
      </c>
      <c r="CY45" s="25">
        <v>2.14651857E-2</v>
      </c>
      <c r="CZ45" s="25">
        <v>0.29858818910000001</v>
      </c>
      <c r="DA45" s="25">
        <v>0.467709555</v>
      </c>
      <c r="DB45" s="25">
        <v>8.7560789E-2</v>
      </c>
      <c r="DC45" s="25">
        <v>0.91698887439999999</v>
      </c>
      <c r="DD45" s="25">
        <v>0.24863917159999999</v>
      </c>
      <c r="DE45" s="25">
        <v>2.571417522</v>
      </c>
      <c r="DF45" s="25">
        <v>0.83155445269999995</v>
      </c>
      <c r="DG45" s="25">
        <v>4.8967608580000004</v>
      </c>
      <c r="DH45" s="25">
        <v>0.75360562230000006</v>
      </c>
      <c r="DI45" s="25">
        <v>6.9009105693999997</v>
      </c>
      <c r="DJ45" s="25">
        <v>1.5460215894</v>
      </c>
      <c r="DK45" s="25">
        <v>162.4716429348</v>
      </c>
      <c r="DL45" s="25">
        <v>2.4292817899999999E-2</v>
      </c>
      <c r="DM45" s="25">
        <v>0.61277999989999998</v>
      </c>
      <c r="DN45" s="25">
        <v>0.74685214649999998</v>
      </c>
      <c r="DO45" s="25">
        <v>9.4485949900000005E-2</v>
      </c>
      <c r="DP45" s="25">
        <v>7.6270975899999996E-2</v>
      </c>
      <c r="DQ45" s="25">
        <v>0.92308656150000001</v>
      </c>
      <c r="DR45" s="25">
        <v>1.4984551161999999</v>
      </c>
      <c r="DS45" s="8"/>
      <c r="DT45" s="5"/>
      <c r="DU45" s="5"/>
      <c r="DV45" s="5"/>
      <c r="DW45" s="5"/>
      <c r="DX45" s="5"/>
      <c r="DY45" s="5"/>
      <c r="DZ45" s="5"/>
      <c r="EA45" s="5"/>
      <c r="EB45" s="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election activeCell="I6" sqref="I6"/>
    </sheetView>
  </sheetViews>
  <sheetFormatPr defaultRowHeight="15" x14ac:dyDescent="0.25"/>
  <cols>
    <col min="1" max="1" width="21.85546875" customWidth="1"/>
    <col min="2" max="2" width="15.28515625" customWidth="1"/>
    <col min="5" max="5" width="11.5703125" bestFit="1" customWidth="1"/>
    <col min="7" max="8" width="10.28515625" customWidth="1"/>
    <col min="10" max="10" width="19.28515625" customWidth="1"/>
  </cols>
  <sheetData>
    <row r="1" spans="1:36" s="41" customFormat="1" ht="30" x14ac:dyDescent="0.25">
      <c r="A1" s="40" t="s">
        <v>301</v>
      </c>
      <c r="B1" s="40" t="s">
        <v>302</v>
      </c>
      <c r="C1" s="40" t="s">
        <v>303</v>
      </c>
      <c r="D1" s="40" t="s">
        <v>304</v>
      </c>
      <c r="E1" s="40" t="s">
        <v>305</v>
      </c>
      <c r="F1" s="40" t="s">
        <v>306</v>
      </c>
      <c r="G1" s="40" t="s">
        <v>307</v>
      </c>
      <c r="H1" s="40" t="s">
        <v>308</v>
      </c>
      <c r="I1" s="40" t="s">
        <v>309</v>
      </c>
      <c r="J1" s="40" t="s">
        <v>310</v>
      </c>
      <c r="AG1" s="42"/>
    </row>
    <row r="2" spans="1:36" s="8" customFormat="1" x14ac:dyDescent="0.25">
      <c r="A2" s="34" t="s">
        <v>295</v>
      </c>
      <c r="B2" t="s">
        <v>110</v>
      </c>
      <c r="C2" s="43">
        <v>501</v>
      </c>
      <c r="D2" s="43">
        <v>4.8</v>
      </c>
      <c r="E2" s="56">
        <f>IF(D2/C2&lt;0.01,C2/100,D2)</f>
        <v>5.01</v>
      </c>
      <c r="F2" s="43">
        <v>1.7</v>
      </c>
      <c r="G2" s="43">
        <v>0.1</v>
      </c>
      <c r="H2" s="1">
        <v>9</v>
      </c>
      <c r="I2" s="1">
        <v>15</v>
      </c>
      <c r="O2" s="43"/>
      <c r="P2" s="43"/>
    </row>
    <row r="3" spans="1:36" s="8" customFormat="1" x14ac:dyDescent="0.25">
      <c r="A3" s="34" t="s">
        <v>300</v>
      </c>
      <c r="B3" t="s">
        <v>159</v>
      </c>
      <c r="C3" s="43">
        <v>492.4</v>
      </c>
      <c r="D3" s="43">
        <v>3.1</v>
      </c>
      <c r="E3" s="56">
        <f t="shared" ref="E3" si="0">IF(D3/C3&lt;0.01,C3/100,D3)</f>
        <v>4.9239999999999995</v>
      </c>
      <c r="F3" s="43">
        <v>1.1100000000000001</v>
      </c>
      <c r="G3" s="43">
        <v>0.35</v>
      </c>
      <c r="H3" s="1">
        <v>14</v>
      </c>
      <c r="I3" s="1">
        <v>15</v>
      </c>
      <c r="O3" s="43"/>
      <c r="P3" s="43"/>
    </row>
    <row r="4" spans="1:36" s="41" customFormat="1" x14ac:dyDescent="0.25">
      <c r="A4" s="40"/>
      <c r="B4" s="40"/>
      <c r="C4" s="40"/>
      <c r="D4" s="40"/>
      <c r="E4" s="40"/>
      <c r="F4" s="40"/>
      <c r="G4" s="40"/>
      <c r="H4" s="40"/>
      <c r="I4" s="40"/>
      <c r="J4" s="40"/>
      <c r="AG4" s="42"/>
    </row>
    <row r="6" spans="1:36" ht="30" x14ac:dyDescent="0.25">
      <c r="A6" s="44" t="s">
        <v>311</v>
      </c>
      <c r="B6" s="45" t="s">
        <v>312</v>
      </c>
      <c r="C6" s="46"/>
      <c r="D6" s="47" t="s">
        <v>313</v>
      </c>
      <c r="E6" s="45" t="s">
        <v>314</v>
      </c>
      <c r="F6" s="45" t="s">
        <v>315</v>
      </c>
      <c r="G6" s="48"/>
      <c r="H6" s="48"/>
      <c r="I6" s="49"/>
      <c r="N6" s="50"/>
    </row>
    <row r="7" spans="1:36" x14ac:dyDescent="0.25">
      <c r="A7" s="51">
        <v>91500</v>
      </c>
      <c r="B7" s="1">
        <v>1061.8</v>
      </c>
      <c r="C7" s="8" t="s">
        <v>316</v>
      </c>
      <c r="D7" s="8">
        <v>8.4</v>
      </c>
      <c r="E7" s="52">
        <v>1062.4000000000001</v>
      </c>
      <c r="F7" s="52">
        <v>0.79999999999995453</v>
      </c>
      <c r="G7" s="29">
        <f>B7/E7</f>
        <v>0.99943524096385528</v>
      </c>
      <c r="H7" s="29"/>
      <c r="N7" s="50"/>
    </row>
    <row r="8" spans="1:36" x14ac:dyDescent="0.25">
      <c r="A8" s="53" t="s">
        <v>317</v>
      </c>
      <c r="B8" s="8"/>
      <c r="C8" s="8"/>
      <c r="D8" s="8"/>
      <c r="E8" s="8"/>
      <c r="F8" s="8"/>
      <c r="G8" s="8"/>
      <c r="H8" s="8"/>
    </row>
    <row r="9" spans="1:36" x14ac:dyDescent="0.25">
      <c r="A9" s="8" t="s">
        <v>68</v>
      </c>
      <c r="B9" s="8" t="s">
        <v>318</v>
      </c>
      <c r="C9" s="8"/>
      <c r="D9" s="8"/>
      <c r="E9" s="8"/>
      <c r="F9" s="8"/>
      <c r="G9" s="8"/>
      <c r="H9" s="8"/>
    </row>
    <row r="10" spans="1:36" x14ac:dyDescent="0.25">
      <c r="A10" s="8"/>
      <c r="B10" s="8"/>
      <c r="C10" s="8"/>
      <c r="D10" s="8"/>
      <c r="E10" s="8"/>
      <c r="F10" s="8"/>
      <c r="G10" s="8"/>
      <c r="H10" s="54"/>
    </row>
    <row r="11" spans="1:36" ht="45" x14ac:dyDescent="0.25">
      <c r="A11" s="44" t="s">
        <v>319</v>
      </c>
      <c r="B11" s="45" t="s">
        <v>320</v>
      </c>
      <c r="C11" s="46"/>
      <c r="D11" s="47" t="s">
        <v>313</v>
      </c>
      <c r="E11" s="45" t="s">
        <v>314</v>
      </c>
      <c r="F11" s="45" t="s">
        <v>315</v>
      </c>
      <c r="G11" s="8" t="s">
        <v>321</v>
      </c>
      <c r="H11" s="8"/>
    </row>
    <row r="12" spans="1:36" x14ac:dyDescent="0.25">
      <c r="A12" s="51" t="s">
        <v>73</v>
      </c>
      <c r="B12" s="1">
        <v>417</v>
      </c>
      <c r="C12" s="8" t="s">
        <v>316</v>
      </c>
      <c r="D12" s="52">
        <v>5.3</v>
      </c>
      <c r="E12" s="52">
        <v>416.8</v>
      </c>
      <c r="F12" s="55">
        <v>1.1000000000000001</v>
      </c>
      <c r="G12" s="29">
        <f>B12/E12</f>
        <v>1.0004798464491362</v>
      </c>
      <c r="H12" s="29"/>
    </row>
    <row r="13" spans="1:36" x14ac:dyDescent="0.25">
      <c r="A13" s="8" t="s">
        <v>78</v>
      </c>
      <c r="B13" s="1">
        <v>342.9</v>
      </c>
      <c r="C13" s="8" t="s">
        <v>316</v>
      </c>
      <c r="D13" s="8">
        <v>2.6</v>
      </c>
      <c r="E13" s="55">
        <v>337.13</v>
      </c>
      <c r="F13" s="56">
        <v>0.37</v>
      </c>
      <c r="G13" s="29">
        <f>B13/E13</f>
        <v>1.0171150594726071</v>
      </c>
      <c r="H13" s="29"/>
    </row>
    <row r="14" spans="1:36" x14ac:dyDescent="0.25">
      <c r="A14" s="57" t="s">
        <v>322</v>
      </c>
      <c r="C14" s="4"/>
      <c r="F14" s="4"/>
      <c r="G14" s="4"/>
      <c r="AI14" s="5"/>
      <c r="AJ14" s="5"/>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5D186-7DD1-4C12-8BC1-7F3820E858A1}">
  <dimension ref="A1"/>
  <sheetViews>
    <sheetView workbookViewId="0">
      <selection activeCell="F40" sqref="F40"/>
    </sheetView>
  </sheetViews>
  <sheetFormatPr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192E2-4EF3-4AF5-8A81-2C88AC1331D6}">
  <dimension ref="A1:EB28"/>
  <sheetViews>
    <sheetView workbookViewId="0">
      <selection activeCell="K39" sqref="K39"/>
    </sheetView>
  </sheetViews>
  <sheetFormatPr defaultRowHeight="15" x14ac:dyDescent="0.25"/>
  <cols>
    <col min="2" max="2" width="12.85546875" customWidth="1"/>
    <col min="3" max="3" width="15.85546875" customWidth="1"/>
  </cols>
  <sheetData>
    <row r="1" spans="1:132" x14ac:dyDescent="0.25">
      <c r="A1" s="1"/>
      <c r="B1" s="2"/>
      <c r="C1" s="3"/>
      <c r="D1" t="s">
        <v>0</v>
      </c>
      <c r="F1" t="s">
        <v>1</v>
      </c>
      <c r="G1" s="4"/>
      <c r="H1" s="5" t="s">
        <v>2</v>
      </c>
      <c r="I1" s="4"/>
      <c r="J1" s="5" t="s">
        <v>3</v>
      </c>
      <c r="K1" s="4"/>
      <c r="L1" s="6" t="s">
        <v>4</v>
      </c>
      <c r="N1" s="6" t="s">
        <v>5</v>
      </c>
      <c r="O1" t="s">
        <v>6</v>
      </c>
      <c r="Q1" s="5" t="s">
        <v>3</v>
      </c>
      <c r="S1" t="s">
        <v>7</v>
      </c>
      <c r="U1" t="s">
        <v>1</v>
      </c>
      <c r="W1" s="5" t="s">
        <v>2</v>
      </c>
      <c r="Y1" t="s">
        <v>3</v>
      </c>
      <c r="AA1" s="7" t="s">
        <v>8</v>
      </c>
      <c r="AB1" s="5" t="s">
        <v>9</v>
      </c>
      <c r="AC1" s="5" t="s">
        <v>10</v>
      </c>
      <c r="AD1" t="s">
        <v>11</v>
      </c>
      <c r="AE1" t="s">
        <v>12</v>
      </c>
      <c r="AF1" t="s">
        <v>13</v>
      </c>
      <c r="AG1" t="s">
        <v>14</v>
      </c>
      <c r="AH1" t="s">
        <v>15</v>
      </c>
      <c r="BO1" t="s">
        <v>16</v>
      </c>
      <c r="CQ1" t="s">
        <v>17</v>
      </c>
      <c r="DR1" s="8"/>
      <c r="DS1" s="8"/>
      <c r="DU1" s="67" t="s">
        <v>334</v>
      </c>
    </row>
    <row r="2" spans="1:132" x14ac:dyDescent="0.25">
      <c r="B2" s="2"/>
      <c r="D2" t="s">
        <v>18</v>
      </c>
      <c r="E2" s="9" t="s">
        <v>19</v>
      </c>
      <c r="F2" s="4" t="s">
        <v>20</v>
      </c>
      <c r="G2" s="9" t="s">
        <v>21</v>
      </c>
      <c r="H2" s="4" t="s">
        <v>20</v>
      </c>
      <c r="I2" s="9" t="s">
        <v>21</v>
      </c>
      <c r="J2" s="4" t="s">
        <v>20</v>
      </c>
      <c r="K2" s="9" t="s">
        <v>21</v>
      </c>
      <c r="L2" s="10"/>
      <c r="O2" t="s">
        <v>20</v>
      </c>
      <c r="P2" s="10" t="s">
        <v>22</v>
      </c>
      <c r="Q2" t="s">
        <v>20</v>
      </c>
      <c r="R2" s="10" t="s">
        <v>22</v>
      </c>
      <c r="S2" s="11" t="s">
        <v>23</v>
      </c>
      <c r="T2" s="11"/>
      <c r="U2" s="5" t="s">
        <v>24</v>
      </c>
      <c r="V2" s="5"/>
      <c r="W2" s="5" t="s">
        <v>24</v>
      </c>
      <c r="X2" s="10" t="s">
        <v>19</v>
      </c>
      <c r="Y2" s="5" t="s">
        <v>24</v>
      </c>
      <c r="Z2" s="10" t="s">
        <v>19</v>
      </c>
      <c r="AA2" s="12" t="s">
        <v>24</v>
      </c>
      <c r="AB2" s="5" t="s">
        <v>25</v>
      </c>
      <c r="AC2" s="5" t="s">
        <v>26</v>
      </c>
      <c r="AD2" s="5" t="s">
        <v>27</v>
      </c>
      <c r="AE2" s="5" t="s">
        <v>28</v>
      </c>
      <c r="AH2" s="5" t="s">
        <v>29</v>
      </c>
      <c r="AI2" s="5" t="s">
        <v>30</v>
      </c>
      <c r="AJ2" s="5" t="s">
        <v>31</v>
      </c>
      <c r="AK2" s="5" t="s">
        <v>32</v>
      </c>
      <c r="AL2" s="5" t="s">
        <v>33</v>
      </c>
      <c r="AM2" s="13" t="s">
        <v>34</v>
      </c>
      <c r="AN2" s="13" t="s">
        <v>35</v>
      </c>
      <c r="AO2" s="5" t="s">
        <v>36</v>
      </c>
      <c r="AP2" s="5" t="s">
        <v>37</v>
      </c>
      <c r="AQ2" s="5" t="s">
        <v>38</v>
      </c>
      <c r="AR2" s="5" t="s">
        <v>39</v>
      </c>
      <c r="AS2" t="s">
        <v>40</v>
      </c>
      <c r="AT2" t="s">
        <v>41</v>
      </c>
      <c r="AU2" t="s">
        <v>42</v>
      </c>
      <c r="AV2" t="s">
        <v>43</v>
      </c>
      <c r="AW2" t="s">
        <v>44</v>
      </c>
      <c r="AX2" t="s">
        <v>45</v>
      </c>
      <c r="AY2" t="s">
        <v>46</v>
      </c>
      <c r="AZ2" t="s">
        <v>47</v>
      </c>
      <c r="BA2" t="s">
        <v>48</v>
      </c>
      <c r="BB2" t="s">
        <v>49</v>
      </c>
      <c r="BC2" t="s">
        <v>50</v>
      </c>
      <c r="BD2" t="s">
        <v>51</v>
      </c>
      <c r="BE2" t="s">
        <v>52</v>
      </c>
      <c r="BF2" t="s">
        <v>53</v>
      </c>
      <c r="BG2" t="s">
        <v>54</v>
      </c>
      <c r="BH2" t="s">
        <v>55</v>
      </c>
      <c r="BI2" t="s">
        <v>56</v>
      </c>
      <c r="BJ2" t="s">
        <v>57</v>
      </c>
      <c r="BK2" s="67" t="s">
        <v>335</v>
      </c>
      <c r="BM2" t="s">
        <v>59</v>
      </c>
      <c r="BN2" t="s">
        <v>14</v>
      </c>
      <c r="BO2" t="s">
        <v>36</v>
      </c>
      <c r="BP2" t="s">
        <v>37</v>
      </c>
      <c r="BQ2" t="s">
        <v>38</v>
      </c>
      <c r="BR2" t="s">
        <v>39</v>
      </c>
      <c r="BS2" t="s">
        <v>40</v>
      </c>
      <c r="BT2" t="s">
        <v>41</v>
      </c>
      <c r="BU2" t="s">
        <v>42</v>
      </c>
      <c r="BV2" t="s">
        <v>43</v>
      </c>
      <c r="BW2" t="s">
        <v>44</v>
      </c>
      <c r="BX2" t="s">
        <v>45</v>
      </c>
      <c r="BY2" t="s">
        <v>46</v>
      </c>
      <c r="BZ2" t="s">
        <v>47</v>
      </c>
      <c r="CA2" t="s">
        <v>48</v>
      </c>
      <c r="CB2" t="s">
        <v>49</v>
      </c>
      <c r="CC2" t="s">
        <v>50</v>
      </c>
      <c r="CD2" t="s">
        <v>51</v>
      </c>
      <c r="CE2" t="s">
        <v>52</v>
      </c>
      <c r="CF2" t="s">
        <v>53</v>
      </c>
      <c r="CG2" t="s">
        <v>54</v>
      </c>
      <c r="CH2" t="s">
        <v>55</v>
      </c>
      <c r="CI2" t="s">
        <v>56</v>
      </c>
      <c r="CJ2" t="s">
        <v>57</v>
      </c>
      <c r="CK2" t="s">
        <v>29</v>
      </c>
      <c r="CL2" t="s">
        <v>30</v>
      </c>
      <c r="CM2" t="s">
        <v>31</v>
      </c>
      <c r="CN2" t="s">
        <v>32</v>
      </c>
      <c r="CO2" t="s">
        <v>33</v>
      </c>
      <c r="CP2" t="s">
        <v>34</v>
      </c>
      <c r="CQ2" t="s">
        <v>36</v>
      </c>
      <c r="CR2" t="s">
        <v>37</v>
      </c>
      <c r="CS2" t="s">
        <v>38</v>
      </c>
      <c r="CT2" t="s">
        <v>39</v>
      </c>
      <c r="CU2" t="s">
        <v>40</v>
      </c>
      <c r="CV2" t="s">
        <v>41</v>
      </c>
      <c r="CW2" t="s">
        <v>42</v>
      </c>
      <c r="CX2" t="s">
        <v>43</v>
      </c>
      <c r="CY2" t="s">
        <v>44</v>
      </c>
      <c r="CZ2" t="s">
        <v>45</v>
      </c>
      <c r="DA2" t="s">
        <v>46</v>
      </c>
      <c r="DB2" t="s">
        <v>47</v>
      </c>
      <c r="DC2" t="s">
        <v>48</v>
      </c>
      <c r="DD2" t="s">
        <v>49</v>
      </c>
      <c r="DE2" t="s">
        <v>50</v>
      </c>
      <c r="DF2" t="s">
        <v>51</v>
      </c>
      <c r="DG2" t="s">
        <v>52</v>
      </c>
      <c r="DH2" t="s">
        <v>53</v>
      </c>
      <c r="DI2" t="s">
        <v>54</v>
      </c>
      <c r="DJ2" t="s">
        <v>55</v>
      </c>
      <c r="DK2" t="s">
        <v>56</v>
      </c>
      <c r="DL2" t="s">
        <v>57</v>
      </c>
      <c r="DM2" t="s">
        <v>29</v>
      </c>
      <c r="DN2" t="s">
        <v>30</v>
      </c>
      <c r="DO2" t="s">
        <v>31</v>
      </c>
      <c r="DP2" t="s">
        <v>32</v>
      </c>
      <c r="DQ2" t="s">
        <v>33</v>
      </c>
      <c r="DR2" t="s">
        <v>34</v>
      </c>
      <c r="DS2" s="8"/>
      <c r="DU2" t="s">
        <v>20</v>
      </c>
      <c r="DV2" s="10" t="s">
        <v>22</v>
      </c>
    </row>
    <row r="3" spans="1:132" x14ac:dyDescent="0.25">
      <c r="B3" s="2"/>
      <c r="E3" s="9"/>
      <c r="F3" s="4"/>
      <c r="G3" s="9"/>
      <c r="H3" s="4"/>
      <c r="I3" s="9"/>
      <c r="J3" s="4"/>
      <c r="K3" s="9"/>
      <c r="L3" s="10"/>
      <c r="P3" s="10"/>
      <c r="R3" s="10"/>
      <c r="S3" s="11"/>
      <c r="T3" s="11"/>
      <c r="U3" s="5"/>
      <c r="V3" s="5"/>
      <c r="W3" s="5"/>
      <c r="X3" s="10"/>
      <c r="Y3" s="5"/>
      <c r="Z3" s="10"/>
      <c r="AA3" s="12"/>
      <c r="AB3" s="5"/>
      <c r="AC3" s="5"/>
      <c r="AD3" s="5"/>
      <c r="AE3" s="5"/>
      <c r="AH3" s="5"/>
      <c r="AI3" s="5"/>
      <c r="AJ3" s="5"/>
      <c r="AK3" s="5"/>
      <c r="AL3" s="5"/>
      <c r="AM3" s="13"/>
      <c r="AN3" s="13"/>
      <c r="AO3" s="5"/>
      <c r="AP3" s="5"/>
      <c r="AQ3" s="5"/>
      <c r="AR3" s="5"/>
      <c r="BK3" s="67"/>
      <c r="DS3" s="8"/>
      <c r="DV3" s="10"/>
    </row>
    <row r="4" spans="1:132" x14ac:dyDescent="0.25">
      <c r="A4" t="s">
        <v>336</v>
      </c>
      <c r="B4" s="2"/>
      <c r="E4" s="9"/>
      <c r="F4" s="4"/>
      <c r="G4" s="9"/>
      <c r="H4" s="4"/>
      <c r="I4" s="9"/>
      <c r="J4" s="4"/>
      <c r="K4" s="9"/>
      <c r="L4" s="10"/>
      <c r="P4" s="10"/>
      <c r="R4" s="10"/>
      <c r="S4" s="11"/>
      <c r="T4" s="11"/>
      <c r="U4" s="5"/>
      <c r="V4" s="5"/>
      <c r="W4" s="5"/>
      <c r="X4" s="10"/>
      <c r="Y4" s="5"/>
      <c r="Z4" s="10"/>
      <c r="AA4" s="12"/>
      <c r="AB4" s="5"/>
      <c r="AC4" s="5"/>
      <c r="AD4" s="5"/>
      <c r="AE4" s="5"/>
      <c r="AH4" s="5"/>
      <c r="AI4" s="5"/>
      <c r="AJ4" s="5"/>
      <c r="AK4" s="5"/>
      <c r="AL4" s="5"/>
      <c r="AM4" s="13"/>
      <c r="AN4" s="13"/>
      <c r="AO4" s="5"/>
      <c r="AP4" s="5"/>
      <c r="AQ4" s="5"/>
      <c r="AR4" s="5"/>
      <c r="BK4" s="67"/>
      <c r="DS4" s="8"/>
      <c r="DV4" s="10"/>
    </row>
    <row r="5" spans="1:132" x14ac:dyDescent="0.25">
      <c r="A5" t="s">
        <v>337</v>
      </c>
      <c r="B5" t="s">
        <v>338</v>
      </c>
      <c r="C5" t="s">
        <v>339</v>
      </c>
      <c r="D5" s="14">
        <v>309.53245940784308</v>
      </c>
      <c r="E5" s="15">
        <v>5.5649267623150669</v>
      </c>
      <c r="F5" s="16">
        <v>5.1709341999999998E-2</v>
      </c>
      <c r="G5" s="17">
        <v>1.7929677001111328E-2</v>
      </c>
      <c r="H5" s="16">
        <v>5.9224940099999998E-2</v>
      </c>
      <c r="I5" s="18">
        <v>6.4374916944829469E-2</v>
      </c>
      <c r="J5" s="19">
        <v>9.17961313E-2</v>
      </c>
      <c r="K5" s="18">
        <v>2.8066113065050271E-2</v>
      </c>
      <c r="L5" s="20">
        <v>0.21167154028812307</v>
      </c>
      <c r="M5" s="21"/>
      <c r="N5" s="20">
        <v>0.62457012079806773</v>
      </c>
      <c r="O5" s="68">
        <v>20.820242668300001</v>
      </c>
      <c r="P5" s="68">
        <v>0.43372014640000001</v>
      </c>
      <c r="Q5" s="23">
        <v>9.17961313E-2</v>
      </c>
      <c r="R5" s="22">
        <v>2.5763606E-3</v>
      </c>
      <c r="S5" s="24">
        <v>0.85727983368624938</v>
      </c>
      <c r="T5" s="8"/>
      <c r="U5" s="25">
        <v>325.00647475969998</v>
      </c>
      <c r="V5" s="25">
        <v>5.8272613397999997</v>
      </c>
      <c r="W5" s="25">
        <v>1166.2764044106</v>
      </c>
      <c r="X5" s="25">
        <v>75.078945864199994</v>
      </c>
      <c r="Y5" s="25">
        <v>1462.3244059476001</v>
      </c>
      <c r="Z5" s="25">
        <v>41.041762444200003</v>
      </c>
      <c r="AA5" s="26">
        <v>495.59280711719998</v>
      </c>
      <c r="AB5" s="8">
        <v>29</v>
      </c>
      <c r="AC5" s="27" t="s">
        <v>62</v>
      </c>
      <c r="AD5" s="27" t="s">
        <v>63</v>
      </c>
      <c r="AE5" s="28">
        <v>1.9</v>
      </c>
      <c r="AF5" s="8">
        <v>3</v>
      </c>
      <c r="AG5" s="8" t="s">
        <v>340</v>
      </c>
      <c r="AH5" s="5">
        <v>1729.5594368662</v>
      </c>
      <c r="AI5" s="5">
        <v>652819.05217866099</v>
      </c>
      <c r="AJ5" s="5">
        <v>61107.484015530499</v>
      </c>
      <c r="AK5" s="5">
        <v>92407.743479248602</v>
      </c>
      <c r="AL5" s="5">
        <v>1800305.9409807799</v>
      </c>
      <c r="AM5" s="5">
        <v>17976597.541638698</v>
      </c>
      <c r="AN5" s="5">
        <v>122564.806153857</v>
      </c>
      <c r="AO5" s="5">
        <v>26620.607197900201</v>
      </c>
      <c r="AP5" s="25">
        <v>3423.6471409637002</v>
      </c>
      <c r="AQ5" s="25">
        <v>5318571.6193239205</v>
      </c>
      <c r="AR5" s="25">
        <v>4783368.95071897</v>
      </c>
      <c r="AS5" s="25">
        <v>44335549.012433998</v>
      </c>
      <c r="AT5" s="25">
        <v>19708.1731092839</v>
      </c>
      <c r="AU5" s="25">
        <v>69603.128390437007</v>
      </c>
      <c r="AV5" s="25">
        <v>407999.39799950802</v>
      </c>
      <c r="AW5" s="25">
        <v>44304.090463487497</v>
      </c>
      <c r="AX5" s="25">
        <v>36937.425035480897</v>
      </c>
      <c r="AY5" s="25">
        <v>22454.296989538499</v>
      </c>
      <c r="AZ5" s="25">
        <v>67802.735412110793</v>
      </c>
      <c r="BA5" s="25">
        <v>48896.217008863998</v>
      </c>
      <c r="BB5" s="25">
        <v>111935.92967188099</v>
      </c>
      <c r="BC5" s="25">
        <v>254999.762621423</v>
      </c>
      <c r="BD5" s="25">
        <v>285977.20198212599</v>
      </c>
      <c r="BE5" s="25">
        <v>424996.23144561797</v>
      </c>
      <c r="BF5" s="25">
        <v>319845.98204701598</v>
      </c>
      <c r="BG5" s="25">
        <v>793662.74937626603</v>
      </c>
      <c r="BH5" s="25">
        <v>1000269.7280937301</v>
      </c>
      <c r="BI5" s="25">
        <v>10299277.2013433</v>
      </c>
      <c r="BJ5" s="25">
        <v>3300.0518191476999</v>
      </c>
      <c r="BK5" s="25">
        <v>47.144783718600003</v>
      </c>
      <c r="BL5" s="8"/>
      <c r="BM5" s="8">
        <v>3</v>
      </c>
      <c r="BN5" s="8" t="s">
        <v>340</v>
      </c>
      <c r="BO5" s="25">
        <v>1081.8436125977</v>
      </c>
      <c r="BP5" s="25">
        <v>119.3636294069</v>
      </c>
      <c r="BQ5" s="25">
        <v>11323.4861609666</v>
      </c>
      <c r="BR5" s="25">
        <v>6057.4715593812998</v>
      </c>
      <c r="BS5" s="25">
        <v>493000</v>
      </c>
      <c r="BT5" s="25">
        <v>27.483658499600001</v>
      </c>
      <c r="BU5" s="25">
        <v>71.191858311299995</v>
      </c>
      <c r="BV5" s="25">
        <v>401.37362651759997</v>
      </c>
      <c r="BW5" s="25">
        <v>35.324739069300001</v>
      </c>
      <c r="BX5" s="25">
        <v>163.11371740909999</v>
      </c>
      <c r="BY5" s="25">
        <v>113.8855510608</v>
      </c>
      <c r="BZ5" s="25">
        <v>86.799869297399994</v>
      </c>
      <c r="CA5" s="25">
        <v>235.72490679500001</v>
      </c>
      <c r="CB5" s="25">
        <v>73.812456353599998</v>
      </c>
      <c r="CC5" s="25">
        <v>670.67998554769997</v>
      </c>
      <c r="CD5" s="25">
        <v>182.5439556117</v>
      </c>
      <c r="CE5" s="25">
        <v>823.10786323360003</v>
      </c>
      <c r="CF5" s="25">
        <v>197.6208014369</v>
      </c>
      <c r="CG5" s="25">
        <v>2249.2233034904998</v>
      </c>
      <c r="CH5" s="25">
        <v>614.23113984320003</v>
      </c>
      <c r="CI5" s="25">
        <v>21470.468992647799</v>
      </c>
      <c r="CJ5" s="25">
        <v>2.0029754757</v>
      </c>
      <c r="CK5" s="29">
        <v>1.2476193393999999</v>
      </c>
      <c r="CL5" s="25">
        <v>469.5238061357</v>
      </c>
      <c r="CM5" s="25">
        <v>42.892624378199997</v>
      </c>
      <c r="CN5" s="25">
        <v>65.408281192399997</v>
      </c>
      <c r="CO5" s="25">
        <v>1139.177086254</v>
      </c>
      <c r="CP5" s="25">
        <v>9936.3192312913998</v>
      </c>
      <c r="CQ5" s="25">
        <v>47.762305000300003</v>
      </c>
      <c r="CR5" s="25">
        <v>4.6932886608000004</v>
      </c>
      <c r="CS5" s="25">
        <v>267.79063376520003</v>
      </c>
      <c r="CT5" s="25">
        <v>179.35686707139999</v>
      </c>
      <c r="CU5" s="25">
        <v>2197.7285774396</v>
      </c>
      <c r="CV5" s="25">
        <v>1.2268021516000001</v>
      </c>
      <c r="CW5" s="25">
        <v>1.8431104524999999</v>
      </c>
      <c r="CX5" s="25">
        <v>10.1144011984</v>
      </c>
      <c r="CY5" s="25">
        <v>1.0491241361999999</v>
      </c>
      <c r="CZ5" s="25">
        <v>6.3971367278000004</v>
      </c>
      <c r="DA5" s="25">
        <v>4.3398999482000002</v>
      </c>
      <c r="DB5" s="25">
        <v>2.4275709078999999</v>
      </c>
      <c r="DC5" s="25">
        <v>7.1370135142000004</v>
      </c>
      <c r="DD5" s="25">
        <v>2.4168744559999999</v>
      </c>
      <c r="DE5" s="25">
        <v>23.1881890702</v>
      </c>
      <c r="DF5" s="25">
        <v>5.8312320719999997</v>
      </c>
      <c r="DG5" s="25">
        <v>24.6965205847</v>
      </c>
      <c r="DH5" s="25">
        <v>6.1943049139999999</v>
      </c>
      <c r="DI5" s="25">
        <v>73.754105705900002</v>
      </c>
      <c r="DJ5" s="25">
        <v>12.1700873409</v>
      </c>
      <c r="DK5" s="25">
        <v>384.26045544559997</v>
      </c>
      <c r="DL5" s="25">
        <v>0.1502678727</v>
      </c>
      <c r="DM5" s="25">
        <v>0.1080098736</v>
      </c>
      <c r="DN5" s="25">
        <v>9.3522958962999994</v>
      </c>
      <c r="DO5" s="25">
        <v>1.7353545817</v>
      </c>
      <c r="DP5" s="25">
        <v>4.3289584499</v>
      </c>
      <c r="DQ5" s="25">
        <v>22.996378614099999</v>
      </c>
      <c r="DR5" s="25">
        <v>178.86471916470001</v>
      </c>
      <c r="DS5" s="8"/>
      <c r="DT5" s="5"/>
      <c r="DU5" s="22">
        <v>19.338865306002155</v>
      </c>
      <c r="DV5" s="22">
        <v>0.3467396085046166</v>
      </c>
      <c r="DW5" s="8"/>
      <c r="DX5" s="8"/>
      <c r="DY5" s="8"/>
      <c r="DZ5" s="8"/>
      <c r="EA5" s="8"/>
      <c r="EB5" s="8"/>
    </row>
    <row r="6" spans="1:132" x14ac:dyDescent="0.25">
      <c r="A6" t="s">
        <v>337</v>
      </c>
      <c r="B6" t="s">
        <v>341</v>
      </c>
      <c r="C6" t="s">
        <v>342</v>
      </c>
      <c r="D6" s="14">
        <v>358.98502411712269</v>
      </c>
      <c r="E6" s="15">
        <v>4.5089965954941933</v>
      </c>
      <c r="F6" s="16">
        <v>5.8099276399999997E-2</v>
      </c>
      <c r="G6" s="17">
        <v>1.2770386241849993E-2</v>
      </c>
      <c r="H6" s="16">
        <v>2.06310509E-2</v>
      </c>
      <c r="I6" s="18">
        <v>1.906867962794857E-2</v>
      </c>
      <c r="J6" s="19">
        <v>6.5258053400000002E-2</v>
      </c>
      <c r="K6" s="18">
        <v>5.7183333022924644E-3</v>
      </c>
      <c r="L6" s="20">
        <v>0.45921908367131348</v>
      </c>
      <c r="M6" s="21"/>
      <c r="N6" s="20">
        <v>0.85024025920358892</v>
      </c>
      <c r="O6" s="68">
        <v>18.351774299500001</v>
      </c>
      <c r="P6" s="68">
        <v>0.249743411</v>
      </c>
      <c r="Q6" s="23">
        <v>6.5258053400000002E-2</v>
      </c>
      <c r="R6" s="22">
        <v>3.7316729999999998E-4</v>
      </c>
      <c r="S6" s="24">
        <v>0.86001125108149024</v>
      </c>
      <c r="T6" s="8"/>
      <c r="U6" s="25">
        <v>364.05472006640002</v>
      </c>
      <c r="V6" s="25">
        <v>4.6491195155999998</v>
      </c>
      <c r="W6" s="25">
        <v>413.93321681499998</v>
      </c>
      <c r="X6" s="25">
        <v>7.8931609105999998</v>
      </c>
      <c r="Y6" s="25">
        <v>781.72932458979994</v>
      </c>
      <c r="Z6" s="25">
        <v>4.4701886897999996</v>
      </c>
      <c r="AA6" s="26">
        <v>422.21597981420001</v>
      </c>
      <c r="AB6" s="8">
        <v>29</v>
      </c>
      <c r="AC6" s="27" t="s">
        <v>62</v>
      </c>
      <c r="AD6" s="27" t="s">
        <v>63</v>
      </c>
      <c r="AE6" s="28">
        <v>1.9</v>
      </c>
      <c r="AF6" s="8">
        <v>3</v>
      </c>
      <c r="AG6" s="8" t="s">
        <v>343</v>
      </c>
      <c r="AH6" s="5">
        <v>325.98084734290001</v>
      </c>
      <c r="AI6" s="5">
        <v>462807.52690670697</v>
      </c>
      <c r="AJ6" s="5">
        <v>30798.765855596001</v>
      </c>
      <c r="AK6" s="5">
        <v>80378.370719576298</v>
      </c>
      <c r="AL6" s="5">
        <v>4360855.0123816999</v>
      </c>
      <c r="AM6" s="5">
        <v>10940034.3598752</v>
      </c>
      <c r="AN6" s="5">
        <v>74636.532080124205</v>
      </c>
      <c r="AO6" s="5">
        <v>13499.788031637399</v>
      </c>
      <c r="AP6" s="25">
        <v>1244.1837500342001</v>
      </c>
      <c r="AQ6" s="25">
        <v>2626648.18940893</v>
      </c>
      <c r="AR6" s="25">
        <v>3125333.77345323</v>
      </c>
      <c r="AS6" s="25">
        <v>40013642.8125723</v>
      </c>
      <c r="AT6" s="25">
        <v>33079.470000220899</v>
      </c>
      <c r="AU6" s="25">
        <v>2729.6251677027999</v>
      </c>
      <c r="AV6" s="25">
        <v>232149.87383361001</v>
      </c>
      <c r="AW6" s="25">
        <v>3421.1221501233999</v>
      </c>
      <c r="AX6" s="25">
        <v>3862.3246975392999</v>
      </c>
      <c r="AY6" s="25">
        <v>3381.3110171883</v>
      </c>
      <c r="AZ6" s="25">
        <v>8117.5731325408997</v>
      </c>
      <c r="BA6" s="25">
        <v>12058.253985822599</v>
      </c>
      <c r="BB6" s="25">
        <v>27684.237063585999</v>
      </c>
      <c r="BC6" s="25">
        <v>84825.283149840703</v>
      </c>
      <c r="BD6" s="25">
        <v>143272.43718335501</v>
      </c>
      <c r="BE6" s="25">
        <v>301837.86633962701</v>
      </c>
      <c r="BF6" s="25">
        <v>274633.962255925</v>
      </c>
      <c r="BG6" s="25">
        <v>741924.85844846198</v>
      </c>
      <c r="BH6" s="25">
        <v>889873.24427811895</v>
      </c>
      <c r="BI6" s="25">
        <v>6410402.4391051996</v>
      </c>
      <c r="BJ6" s="25">
        <v>8731.3421048620003</v>
      </c>
      <c r="BK6" s="25">
        <v>64.965631310299997</v>
      </c>
      <c r="BL6" s="8"/>
      <c r="BM6" s="8">
        <v>3</v>
      </c>
      <c r="BN6" s="8" t="s">
        <v>343</v>
      </c>
      <c r="BO6" s="25">
        <v>609.32508768219998</v>
      </c>
      <c r="BP6" s="25">
        <v>48.106650379500003</v>
      </c>
      <c r="BQ6" s="25">
        <v>6202.5969785463003</v>
      </c>
      <c r="BR6" s="25">
        <v>4385.7482968140002</v>
      </c>
      <c r="BS6" s="25">
        <v>493000</v>
      </c>
      <c r="BT6" s="25">
        <v>51.107766862799998</v>
      </c>
      <c r="BU6" s="25">
        <v>3.0905277062000001</v>
      </c>
      <c r="BV6" s="25">
        <v>252.77912112289999</v>
      </c>
      <c r="BW6" s="25">
        <v>3.0196810635000002</v>
      </c>
      <c r="BX6" s="25">
        <v>18.867580491399998</v>
      </c>
      <c r="BY6" s="25">
        <v>18.979551240599999</v>
      </c>
      <c r="BZ6" s="25">
        <v>11.497484615499999</v>
      </c>
      <c r="CA6" s="25">
        <v>64.295770668100005</v>
      </c>
      <c r="CB6" s="25">
        <v>20.196337871200001</v>
      </c>
      <c r="CC6" s="25">
        <v>246.79074895119999</v>
      </c>
      <c r="CD6" s="25">
        <v>101.1534571855</v>
      </c>
      <c r="CE6" s="25">
        <v>646.52521610910003</v>
      </c>
      <c r="CF6" s="25">
        <v>187.64547958209999</v>
      </c>
      <c r="CG6" s="25">
        <v>2324.6169048738002</v>
      </c>
      <c r="CH6" s="25">
        <v>610.27504602470003</v>
      </c>
      <c r="CI6" s="25">
        <v>14922.8998896459</v>
      </c>
      <c r="CJ6" s="25">
        <v>5.9172147797000001</v>
      </c>
      <c r="CK6" s="29">
        <v>0.26144292019999998</v>
      </c>
      <c r="CL6" s="25">
        <v>369.60915810950002</v>
      </c>
      <c r="CM6" s="25">
        <v>24.203138922000001</v>
      </c>
      <c r="CN6" s="25">
        <v>63.627863606399998</v>
      </c>
      <c r="CO6" s="25">
        <v>3089.8475277591001</v>
      </c>
      <c r="CP6" s="25">
        <v>6768.4255489003999</v>
      </c>
      <c r="CQ6" s="25">
        <v>19.774839946</v>
      </c>
      <c r="CR6" s="25">
        <v>1.9074648531</v>
      </c>
      <c r="CS6" s="25">
        <v>201.8172758668</v>
      </c>
      <c r="CT6" s="25">
        <v>66.544654480700004</v>
      </c>
      <c r="CU6" s="25">
        <v>1522.8197772264</v>
      </c>
      <c r="CV6" s="25">
        <v>1.1235539804000001</v>
      </c>
      <c r="CW6" s="25">
        <v>0.19971980419999999</v>
      </c>
      <c r="CX6" s="25">
        <v>4.1922435847999999</v>
      </c>
      <c r="CY6" s="25">
        <v>0.13017154219999999</v>
      </c>
      <c r="CZ6" s="25">
        <v>0.98429575960000004</v>
      </c>
      <c r="DA6" s="25">
        <v>1.0015193629000001</v>
      </c>
      <c r="DB6" s="25">
        <v>0.57385437989999999</v>
      </c>
      <c r="DC6" s="25">
        <v>1.9710255885000001</v>
      </c>
      <c r="DD6" s="25">
        <v>0.52228746370000001</v>
      </c>
      <c r="DE6" s="25">
        <v>4.7639648761000002</v>
      </c>
      <c r="DF6" s="25">
        <v>1.6139703924</v>
      </c>
      <c r="DG6" s="25">
        <v>9.1724901813000006</v>
      </c>
      <c r="DH6" s="25">
        <v>2.9738468847999999</v>
      </c>
      <c r="DI6" s="25">
        <v>36.135734488700002</v>
      </c>
      <c r="DJ6" s="25">
        <v>8.8035072343999996</v>
      </c>
      <c r="DK6" s="25">
        <v>206.05706572189999</v>
      </c>
      <c r="DL6" s="25">
        <v>0.16685627710000001</v>
      </c>
      <c r="DM6" s="25">
        <v>1.2866984200000001E-2</v>
      </c>
      <c r="DN6" s="25">
        <v>6.6429443483000004</v>
      </c>
      <c r="DO6" s="25">
        <v>0.450369348</v>
      </c>
      <c r="DP6" s="25">
        <v>1.1965953325000001</v>
      </c>
      <c r="DQ6" s="25">
        <v>56.162387658999997</v>
      </c>
      <c r="DR6" s="25">
        <v>130.4255503693</v>
      </c>
      <c r="DS6" s="8"/>
      <c r="DT6" s="5"/>
      <c r="DU6" s="22">
        <v>17.211918322617873</v>
      </c>
      <c r="DV6" s="22">
        <v>0.21980284494300509</v>
      </c>
      <c r="DW6" s="8"/>
      <c r="DX6" s="8"/>
      <c r="DY6" s="8"/>
      <c r="DZ6" s="8"/>
      <c r="EA6" s="8"/>
      <c r="EB6" s="8"/>
    </row>
    <row r="7" spans="1:132" x14ac:dyDescent="0.25">
      <c r="A7" t="s">
        <v>337</v>
      </c>
      <c r="B7" t="s">
        <v>344</v>
      </c>
      <c r="C7" t="s">
        <v>342</v>
      </c>
      <c r="D7" s="14">
        <v>408.19497019218835</v>
      </c>
      <c r="E7" s="15">
        <v>4.2620800379748118</v>
      </c>
      <c r="F7" s="16">
        <v>6.7178026500000002E-2</v>
      </c>
      <c r="G7" s="17">
        <v>1.0611437059705825E-2</v>
      </c>
      <c r="H7" s="16">
        <v>1.40653897E-2</v>
      </c>
      <c r="I7" s="18">
        <v>1.992212131882844E-2</v>
      </c>
      <c r="J7" s="19">
        <v>7.6686431799999996E-2</v>
      </c>
      <c r="K7" s="18">
        <v>8.0790993329278877E-3</v>
      </c>
      <c r="L7" s="20">
        <v>0.36703025261599892</v>
      </c>
      <c r="M7" s="21"/>
      <c r="N7" s="20">
        <v>0.75014023905492955</v>
      </c>
      <c r="O7" s="68">
        <v>15.2729164732</v>
      </c>
      <c r="P7" s="68">
        <v>0.16352595659999999</v>
      </c>
      <c r="Q7" s="23">
        <v>7.6686431799999996E-2</v>
      </c>
      <c r="R7" s="22">
        <v>6.1955729999999996E-4</v>
      </c>
      <c r="S7" s="24">
        <v>0.86391243921141891</v>
      </c>
      <c r="T7" s="8"/>
      <c r="U7" s="25">
        <v>419.13041132239999</v>
      </c>
      <c r="V7" s="25">
        <v>4.4475759412000002</v>
      </c>
      <c r="W7" s="25">
        <v>283.11711297739998</v>
      </c>
      <c r="X7" s="25">
        <v>5.6402938203000001</v>
      </c>
      <c r="Y7" s="25">
        <v>1112.1561977051999</v>
      </c>
      <c r="Z7" s="25">
        <v>8.9852200449000001</v>
      </c>
      <c r="AA7" s="26">
        <v>544.15821061199995</v>
      </c>
      <c r="AB7" s="8">
        <v>29</v>
      </c>
      <c r="AC7" s="27" t="s">
        <v>62</v>
      </c>
      <c r="AD7" s="27" t="s">
        <v>63</v>
      </c>
      <c r="AE7" s="28">
        <v>1.9</v>
      </c>
      <c r="AF7" s="8">
        <v>3</v>
      </c>
      <c r="AG7" s="8" t="s">
        <v>345</v>
      </c>
      <c r="AH7" s="5">
        <v>201.1576333372</v>
      </c>
      <c r="AI7" s="5">
        <v>150520.475604479</v>
      </c>
      <c r="AJ7" s="5">
        <v>11781.0532055159</v>
      </c>
      <c r="AK7" s="5">
        <v>24640.944598312901</v>
      </c>
      <c r="AL7" s="5">
        <v>1961360.87152456</v>
      </c>
      <c r="AM7" s="5">
        <v>2969712.4034942901</v>
      </c>
      <c r="AN7" s="5">
        <v>20805.721794409899</v>
      </c>
      <c r="AO7" s="5">
        <v>16121.189473811401</v>
      </c>
      <c r="AP7" s="25">
        <v>2030.936709675</v>
      </c>
      <c r="AQ7" s="25">
        <v>532537.77358902304</v>
      </c>
      <c r="AR7" s="25">
        <v>1091775.4277389401</v>
      </c>
      <c r="AS7" s="25">
        <v>43992697.701810397</v>
      </c>
      <c r="AT7" s="25">
        <v>28078.6245716495</v>
      </c>
      <c r="AU7" s="25">
        <v>9803.8810724646992</v>
      </c>
      <c r="AV7" s="25">
        <v>113381.379928847</v>
      </c>
      <c r="AW7" s="25">
        <v>12793.5118644091</v>
      </c>
      <c r="AX7" s="25">
        <v>11839.2275546821</v>
      </c>
      <c r="AY7" s="25">
        <v>7869.2210171882998</v>
      </c>
      <c r="AZ7" s="25">
        <v>10933.586656350401</v>
      </c>
      <c r="BA7" s="25">
        <v>13211.710652489201</v>
      </c>
      <c r="BB7" s="25">
        <v>33087.259063586003</v>
      </c>
      <c r="BC7" s="25">
        <v>80667.9836260312</v>
      </c>
      <c r="BD7" s="25">
        <v>91369.194135735597</v>
      </c>
      <c r="BE7" s="25">
        <v>137168.416911056</v>
      </c>
      <c r="BF7" s="25">
        <v>104308.146541639</v>
      </c>
      <c r="BG7" s="25">
        <v>244126.70359131999</v>
      </c>
      <c r="BH7" s="25">
        <v>243240.53234693501</v>
      </c>
      <c r="BI7" s="25">
        <v>6286753.1732004397</v>
      </c>
      <c r="BJ7" s="25">
        <v>3071.4236286715</v>
      </c>
      <c r="BK7" s="25">
        <v>28.755426914400001</v>
      </c>
      <c r="BL7" s="8"/>
      <c r="BM7" s="8">
        <v>3</v>
      </c>
      <c r="BN7" s="8" t="s">
        <v>345</v>
      </c>
      <c r="BO7" s="25">
        <v>661.66347361279998</v>
      </c>
      <c r="BP7" s="25">
        <v>71.422051519099995</v>
      </c>
      <c r="BQ7" s="25">
        <v>1143.6466601586999</v>
      </c>
      <c r="BR7" s="25">
        <v>1393.5064881482001</v>
      </c>
      <c r="BS7" s="25">
        <v>493000</v>
      </c>
      <c r="BT7" s="25">
        <v>39.457616073700002</v>
      </c>
      <c r="BU7" s="25">
        <v>10.0969816272</v>
      </c>
      <c r="BV7" s="25">
        <v>112.2976360999</v>
      </c>
      <c r="BW7" s="25">
        <v>10.2707534002</v>
      </c>
      <c r="BX7" s="25">
        <v>52.609450053300002</v>
      </c>
      <c r="BY7" s="25">
        <v>40.1744711614</v>
      </c>
      <c r="BZ7" s="25">
        <v>14.085184809199999</v>
      </c>
      <c r="CA7" s="25">
        <v>64.0779340128</v>
      </c>
      <c r="CB7" s="25">
        <v>21.954094950599998</v>
      </c>
      <c r="CC7" s="25">
        <v>213.46094912820001</v>
      </c>
      <c r="CD7" s="25">
        <v>58.671969514799997</v>
      </c>
      <c r="CE7" s="25">
        <v>267.22547256600001</v>
      </c>
      <c r="CF7" s="25">
        <v>64.820615282099993</v>
      </c>
      <c r="CG7" s="25">
        <v>695.70996979630002</v>
      </c>
      <c r="CH7" s="25">
        <v>151.7199235011</v>
      </c>
      <c r="CI7" s="25">
        <v>13310.7529188714</v>
      </c>
      <c r="CJ7" s="25">
        <v>1.8931427715</v>
      </c>
      <c r="CK7" s="29">
        <v>0.14683916259999999</v>
      </c>
      <c r="CL7" s="25">
        <v>109.4133447431</v>
      </c>
      <c r="CM7" s="25">
        <v>8.4078987815000001</v>
      </c>
      <c r="CN7" s="25">
        <v>17.715206784399999</v>
      </c>
      <c r="CO7" s="25">
        <v>1263.6405619986999</v>
      </c>
      <c r="CP7" s="25">
        <v>1670.0890098404</v>
      </c>
      <c r="CQ7" s="25">
        <v>22.504563945800001</v>
      </c>
      <c r="CR7" s="25">
        <v>2.3501580768000001</v>
      </c>
      <c r="CS7" s="25">
        <v>53.430610288499999</v>
      </c>
      <c r="CT7" s="25">
        <v>22.892726831600001</v>
      </c>
      <c r="CU7" s="25">
        <v>1522.8197470662999</v>
      </c>
      <c r="CV7" s="25">
        <v>1.1677571542</v>
      </c>
      <c r="CW7" s="25">
        <v>0.38717166089999999</v>
      </c>
      <c r="CX7" s="25">
        <v>2.6915805121999998</v>
      </c>
      <c r="CY7" s="25">
        <v>0.38242399110000003</v>
      </c>
      <c r="CZ7" s="25">
        <v>2.1340181356999999</v>
      </c>
      <c r="DA7" s="25">
        <v>1.7540650654000001</v>
      </c>
      <c r="DB7" s="25">
        <v>0.57121246780000001</v>
      </c>
      <c r="DC7" s="25">
        <v>2.1863652957999999</v>
      </c>
      <c r="DD7" s="25">
        <v>0.60525502949999999</v>
      </c>
      <c r="DE7" s="25">
        <v>4.7110608517000001</v>
      </c>
      <c r="DF7" s="25">
        <v>1.1996168804</v>
      </c>
      <c r="DG7" s="25">
        <v>4.6480262822</v>
      </c>
      <c r="DH7" s="25">
        <v>1.2634573309999999</v>
      </c>
      <c r="DI7" s="25">
        <v>13.4009818572</v>
      </c>
      <c r="DJ7" s="25">
        <v>2.8670215354000002</v>
      </c>
      <c r="DK7" s="25">
        <v>188.4227973246</v>
      </c>
      <c r="DL7" s="25">
        <v>9.6532369100000001E-2</v>
      </c>
      <c r="DM7" s="25">
        <v>8.4587418000000008E-3</v>
      </c>
      <c r="DN7" s="25">
        <v>2.5851313805</v>
      </c>
      <c r="DO7" s="25">
        <v>0.2002839468</v>
      </c>
      <c r="DP7" s="25">
        <v>0.31365355179999999</v>
      </c>
      <c r="DQ7" s="25">
        <v>20.8498240829</v>
      </c>
      <c r="DR7" s="25">
        <v>33.210644584299999</v>
      </c>
      <c r="DS7" s="8"/>
      <c r="DT7" s="5"/>
      <c r="DU7" s="22">
        <v>14.885819844677931</v>
      </c>
      <c r="DV7" s="22">
        <v>0.1579599403639198</v>
      </c>
      <c r="DW7" s="8"/>
      <c r="DX7" s="8"/>
      <c r="DY7" s="8"/>
      <c r="DZ7" s="8"/>
      <c r="EA7" s="8"/>
      <c r="EB7" s="8"/>
    </row>
    <row r="8" spans="1:132" x14ac:dyDescent="0.25">
      <c r="A8" t="s">
        <v>337</v>
      </c>
      <c r="B8" t="s">
        <v>346</v>
      </c>
      <c r="C8" t="s">
        <v>347</v>
      </c>
      <c r="D8" s="14">
        <v>458.908438794294</v>
      </c>
      <c r="E8" s="15">
        <v>4.6253633940551024</v>
      </c>
      <c r="F8" s="16">
        <v>7.4502586100000004E-2</v>
      </c>
      <c r="G8" s="17">
        <v>1.0268553617362283E-2</v>
      </c>
      <c r="H8" s="16">
        <v>2.0375664299999999E-2</v>
      </c>
      <c r="I8" s="18">
        <v>1.924815771527999E-2</v>
      </c>
      <c r="J8" s="19">
        <v>6.3994659199999998E-2</v>
      </c>
      <c r="K8" s="18">
        <v>9.5832481595589155E-3</v>
      </c>
      <c r="L8" s="20">
        <v>0.61971953341027608</v>
      </c>
      <c r="M8" s="21"/>
      <c r="N8" s="20">
        <v>0.89461789633804245</v>
      </c>
      <c r="O8" s="68">
        <v>13.444685288100001</v>
      </c>
      <c r="P8" s="68">
        <v>0.1359718613</v>
      </c>
      <c r="Q8" s="23">
        <v>6.3994659199999998E-2</v>
      </c>
      <c r="R8" s="22">
        <v>6.1327669999999997E-4</v>
      </c>
      <c r="S8" s="24">
        <v>0.86707720265048704</v>
      </c>
      <c r="T8" s="8"/>
      <c r="U8" s="25">
        <v>463.2239919795</v>
      </c>
      <c r="V8" s="25">
        <v>4.7566406626999997</v>
      </c>
      <c r="W8" s="25">
        <v>408.86057185980002</v>
      </c>
      <c r="X8" s="25">
        <v>7.8698120391000002</v>
      </c>
      <c r="Y8" s="25">
        <v>740.50988238009995</v>
      </c>
      <c r="Z8" s="25">
        <v>7.0964896511999997</v>
      </c>
      <c r="AA8" s="26">
        <v>512.96586025470003</v>
      </c>
      <c r="AB8" s="8">
        <v>29</v>
      </c>
      <c r="AC8" s="27" t="s">
        <v>62</v>
      </c>
      <c r="AD8" s="27" t="s">
        <v>63</v>
      </c>
      <c r="AE8" s="28">
        <v>1.9</v>
      </c>
      <c r="AF8" s="8">
        <v>3</v>
      </c>
      <c r="AG8" s="8" t="s">
        <v>348</v>
      </c>
      <c r="AH8" s="5">
        <v>31.351400032099999</v>
      </c>
      <c r="AI8" s="5">
        <v>71245.837696785995</v>
      </c>
      <c r="AJ8" s="5">
        <v>4650.2088108434</v>
      </c>
      <c r="AK8" s="5">
        <v>29969.216465947698</v>
      </c>
      <c r="AL8" s="5">
        <v>1646410.9178102801</v>
      </c>
      <c r="AM8" s="5">
        <v>1234726.4437800101</v>
      </c>
      <c r="AN8" s="5">
        <v>8846.2219848861005</v>
      </c>
      <c r="AO8" s="5">
        <v>7638.8757729832996</v>
      </c>
      <c r="AP8" s="25">
        <v>981.3089499148</v>
      </c>
      <c r="AQ8" s="25">
        <v>96133.297956278897</v>
      </c>
      <c r="AR8" s="25">
        <v>1459151.09269132</v>
      </c>
      <c r="AS8" s="25">
        <v>48276263.699619897</v>
      </c>
      <c r="AT8" s="25">
        <v>7773.5685716495</v>
      </c>
      <c r="AU8" s="25">
        <v>927.25164389329996</v>
      </c>
      <c r="AV8" s="25">
        <v>85496.648881228495</v>
      </c>
      <c r="AW8" s="25">
        <v>1801.6115786948999</v>
      </c>
      <c r="AX8" s="25">
        <v>2561.8203165868999</v>
      </c>
      <c r="AY8" s="25">
        <v>2757.2033029026002</v>
      </c>
      <c r="AZ8" s="25">
        <v>3119.0485611122999</v>
      </c>
      <c r="BA8" s="25">
        <v>9808.0606524891991</v>
      </c>
      <c r="BB8" s="25">
        <v>22075.429635014501</v>
      </c>
      <c r="BC8" s="25">
        <v>65543.461626031203</v>
      </c>
      <c r="BD8" s="25">
        <v>96128.8952785929</v>
      </c>
      <c r="BE8" s="25">
        <v>154287.330434865</v>
      </c>
      <c r="BF8" s="25">
        <v>107264.47549401999</v>
      </c>
      <c r="BG8" s="25">
        <v>224661.08425798599</v>
      </c>
      <c r="BH8" s="25">
        <v>211439.14410195799</v>
      </c>
      <c r="BI8" s="25">
        <v>5277607.1692956798</v>
      </c>
      <c r="BJ8" s="25">
        <v>2804.7043905762998</v>
      </c>
      <c r="BK8" s="25">
        <v>25.989411287799999</v>
      </c>
      <c r="BL8" s="8"/>
      <c r="BM8" s="8">
        <v>3</v>
      </c>
      <c r="BN8" s="8" t="s">
        <v>348</v>
      </c>
      <c r="BO8" s="25">
        <v>285.92940519899997</v>
      </c>
      <c r="BP8" s="25">
        <v>31.454863169999999</v>
      </c>
      <c r="BQ8" s="25">
        <v>188.20034653900001</v>
      </c>
      <c r="BR8" s="25">
        <v>1697.1959425891</v>
      </c>
      <c r="BS8" s="25">
        <v>493000</v>
      </c>
      <c r="BT8" s="25">
        <v>9.9543679072</v>
      </c>
      <c r="BU8" s="25">
        <v>0.86997570209999997</v>
      </c>
      <c r="BV8" s="25">
        <v>77.142310325699995</v>
      </c>
      <c r="BW8" s="25">
        <v>1.3177829241000001</v>
      </c>
      <c r="BX8" s="25">
        <v>10.3689000838</v>
      </c>
      <c r="BY8" s="25">
        <v>12.824264426099999</v>
      </c>
      <c r="BZ8" s="25">
        <v>3.6605682984999999</v>
      </c>
      <c r="CA8" s="25">
        <v>43.329547365499998</v>
      </c>
      <c r="CB8" s="25">
        <v>13.3437860669</v>
      </c>
      <c r="CC8" s="25">
        <v>157.9979577926</v>
      </c>
      <c r="CD8" s="25">
        <v>56.231617997500003</v>
      </c>
      <c r="CE8" s="25">
        <v>273.8050358914</v>
      </c>
      <c r="CF8" s="25">
        <v>60.7195812844</v>
      </c>
      <c r="CG8" s="25">
        <v>583.15822585609999</v>
      </c>
      <c r="CH8" s="25">
        <v>120.12986327350001</v>
      </c>
      <c r="CI8" s="25">
        <v>10178.005622228</v>
      </c>
      <c r="CJ8" s="25">
        <v>1.5746000086</v>
      </c>
      <c r="CK8" s="29">
        <v>2.0808942699999999E-2</v>
      </c>
      <c r="CL8" s="25">
        <v>47.074928241800002</v>
      </c>
      <c r="CM8" s="25">
        <v>3.0294722887000001</v>
      </c>
      <c r="CN8" s="25">
        <v>19.662538863200002</v>
      </c>
      <c r="CO8" s="25">
        <v>965.53904151949996</v>
      </c>
      <c r="CP8" s="25">
        <v>632.27425149409999</v>
      </c>
      <c r="CQ8" s="25">
        <v>9.2455139889000009</v>
      </c>
      <c r="CR8" s="25">
        <v>1.780418987</v>
      </c>
      <c r="CS8" s="25">
        <v>6.5660955673999997</v>
      </c>
      <c r="CT8" s="25">
        <v>27.241556687900001</v>
      </c>
      <c r="CU8" s="25">
        <v>1522.8197616566999</v>
      </c>
      <c r="CV8" s="25">
        <v>0.40561915120000003</v>
      </c>
      <c r="CW8" s="25">
        <v>5.3939393099999997E-2</v>
      </c>
      <c r="CX8" s="25">
        <v>1.8038035321999999</v>
      </c>
      <c r="CY8" s="25">
        <v>6.1746670599999998E-2</v>
      </c>
      <c r="CZ8" s="25">
        <v>0.48702330109999997</v>
      </c>
      <c r="DA8" s="25">
        <v>0.55510414529999996</v>
      </c>
      <c r="DB8" s="25">
        <v>0.15849788270000001</v>
      </c>
      <c r="DC8" s="25">
        <v>1.464387804</v>
      </c>
      <c r="DD8" s="25">
        <v>0.2970888921</v>
      </c>
      <c r="DE8" s="25">
        <v>2.9645325906000002</v>
      </c>
      <c r="DF8" s="25">
        <v>0.98369928380000005</v>
      </c>
      <c r="DG8" s="25">
        <v>4.6950653857000004</v>
      </c>
      <c r="DH8" s="25">
        <v>1.0753904928</v>
      </c>
      <c r="DI8" s="25">
        <v>10.484118631899999</v>
      </c>
      <c r="DJ8" s="25">
        <v>1.9782023301</v>
      </c>
      <c r="DK8" s="25">
        <v>132.9063258882</v>
      </c>
      <c r="DL8" s="25">
        <v>7.8380341699999995E-2</v>
      </c>
      <c r="DM8" s="25">
        <v>4.3155475999999996E-3</v>
      </c>
      <c r="DN8" s="25">
        <v>1.1163841069</v>
      </c>
      <c r="DO8" s="25">
        <v>7.9274607499999997E-2</v>
      </c>
      <c r="DP8" s="25">
        <v>0.48316613419999999</v>
      </c>
      <c r="DQ8" s="25">
        <v>22.727155400099999</v>
      </c>
      <c r="DR8" s="25">
        <v>14.3369316483</v>
      </c>
      <c r="DS8" s="8"/>
      <c r="DT8" s="5"/>
      <c r="DU8" s="22">
        <v>13.422352865144367</v>
      </c>
      <c r="DV8" s="22">
        <v>0.1378281500668912</v>
      </c>
      <c r="DW8" s="8"/>
      <c r="DX8" s="8"/>
      <c r="DY8" s="8"/>
      <c r="DZ8" s="8"/>
      <c r="EA8" s="8"/>
      <c r="EB8" s="8"/>
    </row>
    <row r="9" spans="1:132" x14ac:dyDescent="0.25">
      <c r="A9" t="s">
        <v>337</v>
      </c>
      <c r="B9" t="s">
        <v>349</v>
      </c>
      <c r="C9" t="s">
        <v>347</v>
      </c>
      <c r="D9" s="14">
        <v>464.90489064269559</v>
      </c>
      <c r="E9" s="15">
        <v>4.6430149194559025</v>
      </c>
      <c r="F9" s="16">
        <v>7.5381325499999999E-2</v>
      </c>
      <c r="G9" s="17">
        <v>1.0160265754414203E-2</v>
      </c>
      <c r="H9" s="16">
        <v>2.25445035E-2</v>
      </c>
      <c r="I9" s="18">
        <v>2.002196677340887E-2</v>
      </c>
      <c r="J9" s="19">
        <v>6.2760454100000002E-2</v>
      </c>
      <c r="K9" s="18">
        <v>1.2304751631808221E-2</v>
      </c>
      <c r="L9" s="20">
        <v>0.66493508675656676</v>
      </c>
      <c r="M9" s="21"/>
      <c r="N9" s="20">
        <v>0.94677781449111598</v>
      </c>
      <c r="O9" s="68">
        <v>13.288476320299999</v>
      </c>
      <c r="P9" s="68">
        <v>0.13034372799999999</v>
      </c>
      <c r="Q9" s="23">
        <v>6.2760454100000002E-2</v>
      </c>
      <c r="R9" s="22">
        <v>7.722518E-4</v>
      </c>
      <c r="S9" s="24">
        <v>0.86745792076626327</v>
      </c>
      <c r="T9" s="8"/>
      <c r="U9" s="25">
        <v>468.49376558400002</v>
      </c>
      <c r="V9" s="25">
        <v>4.7600211751000003</v>
      </c>
      <c r="W9" s="25">
        <v>451.89905631089999</v>
      </c>
      <c r="X9" s="25">
        <v>9.0479086041999999</v>
      </c>
      <c r="Y9" s="25">
        <v>699.17334774799997</v>
      </c>
      <c r="Z9" s="25">
        <v>8.6031548058999991</v>
      </c>
      <c r="AA9" s="26">
        <v>491.0390627315</v>
      </c>
      <c r="AB9" s="8">
        <v>29</v>
      </c>
      <c r="AC9" s="27" t="s">
        <v>62</v>
      </c>
      <c r="AD9" s="27" t="s">
        <v>63</v>
      </c>
      <c r="AE9" s="28">
        <v>1.9</v>
      </c>
      <c r="AF9" s="8">
        <v>3</v>
      </c>
      <c r="AG9" s="8" t="s">
        <v>350</v>
      </c>
      <c r="AH9" s="5">
        <v>52.811179920400001</v>
      </c>
      <c r="AI9" s="5">
        <v>146841.641993322</v>
      </c>
      <c r="AJ9" s="5">
        <v>9406.0915277689001</v>
      </c>
      <c r="AK9" s="5">
        <v>53836.592808122201</v>
      </c>
      <c r="AL9" s="5">
        <v>2793067.6680602799</v>
      </c>
      <c r="AM9" s="5">
        <v>2632998.3554347702</v>
      </c>
      <c r="AN9" s="5">
        <v>18946.1955086956</v>
      </c>
      <c r="AO9" s="5">
        <v>10015.479055342899</v>
      </c>
      <c r="AP9" s="25">
        <v>1008.0219265973</v>
      </c>
      <c r="AQ9" s="25">
        <v>70142.063572213796</v>
      </c>
      <c r="AR9" s="25">
        <v>2023605.15244132</v>
      </c>
      <c r="AS9" s="25">
        <v>57112006.332393698</v>
      </c>
      <c r="AT9" s="25">
        <v>11826.199595459</v>
      </c>
      <c r="AU9" s="25">
        <v>2632.0702510361002</v>
      </c>
      <c r="AV9" s="25">
        <v>111401.143690752</v>
      </c>
      <c r="AW9" s="25">
        <v>2982.1034358377001</v>
      </c>
      <c r="AX9" s="25">
        <v>3366.2217808726</v>
      </c>
      <c r="AY9" s="25">
        <v>3375.2413386168</v>
      </c>
      <c r="AZ9" s="25">
        <v>4321.7773706361004</v>
      </c>
      <c r="BA9" s="25">
        <v>10879.0407358226</v>
      </c>
      <c r="BB9" s="25">
        <v>27474.193277871698</v>
      </c>
      <c r="BC9" s="25">
        <v>82209.452126031101</v>
      </c>
      <c r="BD9" s="25">
        <v>126046.178266688</v>
      </c>
      <c r="BE9" s="25">
        <v>217708.78123248401</v>
      </c>
      <c r="BF9" s="25">
        <v>164694.93292259201</v>
      </c>
      <c r="BG9" s="25">
        <v>365183.45328179601</v>
      </c>
      <c r="BH9" s="25">
        <v>345729.45650598803</v>
      </c>
      <c r="BI9" s="25">
        <v>6849670.81170044</v>
      </c>
      <c r="BJ9" s="25">
        <v>3464.3739381953001</v>
      </c>
      <c r="BK9" s="25">
        <v>10.716871447700001</v>
      </c>
      <c r="BL9" s="8"/>
      <c r="BM9" s="8">
        <v>3</v>
      </c>
      <c r="BN9" s="8" t="s">
        <v>350</v>
      </c>
      <c r="BO9" s="25">
        <v>317.53869863279999</v>
      </c>
      <c r="BP9" s="25">
        <v>27.367655914</v>
      </c>
      <c r="BQ9" s="25">
        <v>116.0782779833</v>
      </c>
      <c r="BR9" s="25">
        <v>1989.640811581</v>
      </c>
      <c r="BS9" s="25">
        <v>493000</v>
      </c>
      <c r="BT9" s="25">
        <v>12.800714693</v>
      </c>
      <c r="BU9" s="25">
        <v>2.0872339575000001</v>
      </c>
      <c r="BV9" s="25">
        <v>84.952816194199997</v>
      </c>
      <c r="BW9" s="25">
        <v>1.8433986876999999</v>
      </c>
      <c r="BX9" s="25">
        <v>11.514410267500001</v>
      </c>
      <c r="BY9" s="25">
        <v>13.2663778569</v>
      </c>
      <c r="BZ9" s="25">
        <v>4.2860669375000002</v>
      </c>
      <c r="CA9" s="25">
        <v>40.6128187025</v>
      </c>
      <c r="CB9" s="25">
        <v>14.032741205500001</v>
      </c>
      <c r="CC9" s="25">
        <v>167.447678185</v>
      </c>
      <c r="CD9" s="25">
        <v>62.298936513199997</v>
      </c>
      <c r="CE9" s="25">
        <v>326.4385444074</v>
      </c>
      <c r="CF9" s="25">
        <v>78.769117441099993</v>
      </c>
      <c r="CG9" s="25">
        <v>800.87608101989997</v>
      </c>
      <c r="CH9" s="25">
        <v>165.95181106050001</v>
      </c>
      <c r="CI9" s="25">
        <v>11159.992810199899</v>
      </c>
      <c r="CJ9" s="25">
        <v>1.6431022766000001</v>
      </c>
      <c r="CK9" s="29">
        <v>2.9613138600000002E-2</v>
      </c>
      <c r="CL9" s="25">
        <v>81.949075970400003</v>
      </c>
      <c r="CM9" s="25">
        <v>5.1699699198999998</v>
      </c>
      <c r="CN9" s="25">
        <v>29.795460426799998</v>
      </c>
      <c r="CO9" s="25">
        <v>1382.1453800627</v>
      </c>
      <c r="CP9" s="25">
        <v>1137.1360328072001</v>
      </c>
      <c r="CQ9" s="25">
        <v>10.7333968958</v>
      </c>
      <c r="CR9" s="25">
        <v>1.9375191403000001</v>
      </c>
      <c r="CS9" s="25">
        <v>7.0453359687999999</v>
      </c>
      <c r="CT9" s="25">
        <v>35.159061341799998</v>
      </c>
      <c r="CU9" s="25">
        <v>1799.8356969127001</v>
      </c>
      <c r="CV9" s="25">
        <v>0.52624449799999995</v>
      </c>
      <c r="CW9" s="25">
        <v>0.195966219</v>
      </c>
      <c r="CX9" s="25">
        <v>1.9831890142999999</v>
      </c>
      <c r="CY9" s="25">
        <v>0.1479373457</v>
      </c>
      <c r="CZ9" s="25">
        <v>0.93115202109999995</v>
      </c>
      <c r="DA9" s="25">
        <v>0.96603784260000003</v>
      </c>
      <c r="DB9" s="25">
        <v>0.26396819030000002</v>
      </c>
      <c r="DC9" s="25">
        <v>1.7926633595999999</v>
      </c>
      <c r="DD9" s="25">
        <v>0.53141654790000004</v>
      </c>
      <c r="DE9" s="25">
        <v>4.3037083115000003</v>
      </c>
      <c r="DF9" s="25">
        <v>1.1453674162</v>
      </c>
      <c r="DG9" s="25">
        <v>6.1215170919000004</v>
      </c>
      <c r="DH9" s="25">
        <v>1.3411113402999999</v>
      </c>
      <c r="DI9" s="25">
        <v>14.262700603600001</v>
      </c>
      <c r="DJ9" s="25">
        <v>2.6906519206000001</v>
      </c>
      <c r="DK9" s="25">
        <v>164.13840590109999</v>
      </c>
      <c r="DL9" s="25">
        <v>9.5501702899999999E-2</v>
      </c>
      <c r="DM9" s="25">
        <v>5.3597041999999999E-3</v>
      </c>
      <c r="DN9" s="25">
        <v>1.5955007592999999</v>
      </c>
      <c r="DO9" s="25">
        <v>0.13160089329999999</v>
      </c>
      <c r="DP9" s="25">
        <v>0.63319198489999995</v>
      </c>
      <c r="DQ9" s="25">
        <v>22.7854111109</v>
      </c>
      <c r="DR9" s="25">
        <v>15.633039247899999</v>
      </c>
      <c r="DS9" s="8"/>
      <c r="DT9" s="5"/>
      <c r="DU9" s="22">
        <v>13.265885063270744</v>
      </c>
      <c r="DV9" s="22">
        <v>0.13478491771034462</v>
      </c>
      <c r="DW9" s="8"/>
      <c r="DX9" s="8"/>
      <c r="DY9" s="8"/>
      <c r="DZ9" s="8"/>
      <c r="EA9" s="8"/>
      <c r="EB9" s="8"/>
    </row>
    <row r="10" spans="1:132" x14ac:dyDescent="0.25">
      <c r="A10" t="s">
        <v>337</v>
      </c>
      <c r="B10" t="s">
        <v>351</v>
      </c>
      <c r="C10" t="s">
        <v>347</v>
      </c>
      <c r="D10" s="14">
        <v>467.44481597650469</v>
      </c>
      <c r="E10" s="15">
        <v>6.4569111729579012</v>
      </c>
      <c r="F10" s="16">
        <v>7.6361601000000001E-2</v>
      </c>
      <c r="G10" s="17">
        <v>1.3949433826040395E-2</v>
      </c>
      <c r="H10" s="16">
        <v>1.7044140400000001E-2</v>
      </c>
      <c r="I10" s="18">
        <v>3.4341819901929464E-2</v>
      </c>
      <c r="J10" s="19">
        <v>6.8661508499999996E-2</v>
      </c>
      <c r="K10" s="18">
        <v>2.5183590308098167E-2</v>
      </c>
      <c r="L10" s="20">
        <v>0.52660012829042568</v>
      </c>
      <c r="M10" s="21"/>
      <c r="N10" s="20">
        <v>0.91981528010533931</v>
      </c>
      <c r="O10" s="68">
        <v>13.1448370109</v>
      </c>
      <c r="P10" s="68">
        <v>0.15743716820000001</v>
      </c>
      <c r="Q10" s="23">
        <v>6.8661508499999996E-2</v>
      </c>
      <c r="R10" s="22">
        <v>1.7291432999999999E-3</v>
      </c>
      <c r="S10" s="24">
        <v>0.86788289111418293</v>
      </c>
      <c r="T10" s="8"/>
      <c r="U10" s="25">
        <v>474.3673692067</v>
      </c>
      <c r="V10" s="25">
        <v>6.617156445</v>
      </c>
      <c r="W10" s="25">
        <v>342.5712376999</v>
      </c>
      <c r="X10" s="25">
        <v>11.764519891200001</v>
      </c>
      <c r="Y10" s="25">
        <v>887.66559456419998</v>
      </c>
      <c r="Z10" s="25">
        <v>22.354606265899999</v>
      </c>
      <c r="AA10" s="26">
        <v>508.19422778339998</v>
      </c>
      <c r="AB10" s="8">
        <v>29</v>
      </c>
      <c r="AC10" s="27" t="s">
        <v>62</v>
      </c>
      <c r="AD10" s="27" t="s">
        <v>63</v>
      </c>
      <c r="AE10" s="28">
        <v>1.9</v>
      </c>
      <c r="AF10" s="8">
        <v>3</v>
      </c>
      <c r="AG10" s="8" t="s">
        <v>352</v>
      </c>
      <c r="AH10" s="5">
        <v>49.960134706600002</v>
      </c>
      <c r="AI10" s="5">
        <v>50923.6805962949</v>
      </c>
      <c r="AJ10" s="5">
        <v>3577.8011649008999</v>
      </c>
      <c r="AK10" s="5">
        <v>17260.117939690201</v>
      </c>
      <c r="AL10" s="5">
        <v>1251363.0960959899</v>
      </c>
      <c r="AM10" s="5">
        <v>944542.54304191296</v>
      </c>
      <c r="AN10" s="5">
        <v>6908.5174134575</v>
      </c>
      <c r="AO10" s="5">
        <v>4882.4598011495</v>
      </c>
      <c r="AP10" s="25">
        <v>649.83083459600005</v>
      </c>
      <c r="AQ10" s="25">
        <v>21606.631616709299</v>
      </c>
      <c r="AR10" s="25">
        <v>827232.05773894198</v>
      </c>
      <c r="AS10" s="25">
        <v>61362016.314953201</v>
      </c>
      <c r="AT10" s="25">
        <v>5715.19304784</v>
      </c>
      <c r="AU10" s="25">
        <v>866.28935817900003</v>
      </c>
      <c r="AV10" s="25">
        <v>58266.042500276097</v>
      </c>
      <c r="AW10" s="25">
        <v>1037.7079596471999</v>
      </c>
      <c r="AX10" s="25">
        <v>1356.8646975393001</v>
      </c>
      <c r="AY10" s="25">
        <v>1285.5361600454</v>
      </c>
      <c r="AZ10" s="25">
        <v>1714.00618016</v>
      </c>
      <c r="BA10" s="25">
        <v>4786.1810334416004</v>
      </c>
      <c r="BB10" s="25">
        <v>12457.885063586</v>
      </c>
      <c r="BC10" s="25">
        <v>34591.328197459698</v>
      </c>
      <c r="BD10" s="25">
        <v>55636.822611926102</v>
      </c>
      <c r="BE10" s="25">
        <v>89385.145577722404</v>
      </c>
      <c r="BF10" s="25">
        <v>65919.949589258395</v>
      </c>
      <c r="BG10" s="25">
        <v>156919.34721036701</v>
      </c>
      <c r="BH10" s="25">
        <v>143776.61952511099</v>
      </c>
      <c r="BI10" s="25">
        <v>7057055.2363432897</v>
      </c>
      <c r="BJ10" s="25">
        <v>1999.7428667668</v>
      </c>
      <c r="BK10" s="25">
        <v>82.2466582391</v>
      </c>
      <c r="BL10" s="8"/>
      <c r="BM10" s="8">
        <v>3</v>
      </c>
      <c r="BN10" s="8" t="s">
        <v>352</v>
      </c>
      <c r="BO10" s="25">
        <v>143.75327726169999</v>
      </c>
      <c r="BP10" s="25">
        <v>16.394760696300001</v>
      </c>
      <c r="BQ10" s="25">
        <v>33.269887785199998</v>
      </c>
      <c r="BR10" s="25">
        <v>757.06329497659999</v>
      </c>
      <c r="BS10" s="25">
        <v>493000</v>
      </c>
      <c r="BT10" s="25">
        <v>5.7573257604999997</v>
      </c>
      <c r="BU10" s="25">
        <v>0.63940980629999999</v>
      </c>
      <c r="BV10" s="25">
        <v>41.350139283899999</v>
      </c>
      <c r="BW10" s="25">
        <v>0.5967085661</v>
      </c>
      <c r="BX10" s="25">
        <v>4.3190881009000002</v>
      </c>
      <c r="BY10" s="25">
        <v>4.6994319665999997</v>
      </c>
      <c r="BZ10" s="25">
        <v>1.5810120463999999</v>
      </c>
      <c r="CA10" s="25">
        <v>16.620847682499999</v>
      </c>
      <c r="CB10" s="25">
        <v>5.9167406739999997</v>
      </c>
      <c r="CC10" s="25">
        <v>65.5108883475</v>
      </c>
      <c r="CD10" s="25">
        <v>25.566662555899999</v>
      </c>
      <c r="CE10" s="25">
        <v>124.6022678392</v>
      </c>
      <c r="CF10" s="25">
        <v>29.308824020399999</v>
      </c>
      <c r="CG10" s="25">
        <v>319.92826370530003</v>
      </c>
      <c r="CH10" s="25">
        <v>64.147690278400006</v>
      </c>
      <c r="CI10" s="25">
        <v>10686.501610318701</v>
      </c>
      <c r="CJ10" s="25">
        <v>0.88145729679999996</v>
      </c>
      <c r="CK10" s="29">
        <v>2.6093989200000001E-2</v>
      </c>
      <c r="CL10" s="25">
        <v>26.459181931700002</v>
      </c>
      <c r="CM10" s="25">
        <v>1.8136148692</v>
      </c>
      <c r="CN10" s="25">
        <v>8.8072622790999997</v>
      </c>
      <c r="CO10" s="25">
        <v>573.48167114249998</v>
      </c>
      <c r="CP10" s="25">
        <v>375.87738257159998</v>
      </c>
      <c r="CQ10" s="25">
        <v>8.8044633258000005</v>
      </c>
      <c r="CR10" s="25">
        <v>1.6561201030999999</v>
      </c>
      <c r="CS10" s="25">
        <v>1.7010125551999999</v>
      </c>
      <c r="CT10" s="25">
        <v>18.102772912500001</v>
      </c>
      <c r="CU10" s="25">
        <v>2554.7315672472</v>
      </c>
      <c r="CV10" s="25">
        <v>0.38722169899999997</v>
      </c>
      <c r="CW10" s="25">
        <v>7.9053371600000005E-2</v>
      </c>
      <c r="CX10" s="25">
        <v>1.5429867747999999</v>
      </c>
      <c r="CY10" s="25">
        <v>7.6831445900000003E-2</v>
      </c>
      <c r="CZ10" s="25">
        <v>0.57836297780000001</v>
      </c>
      <c r="DA10" s="25">
        <v>0.64217119349999996</v>
      </c>
      <c r="DB10" s="25">
        <v>0.1970861297</v>
      </c>
      <c r="DC10" s="25">
        <v>1.5991932256000001</v>
      </c>
      <c r="DD10" s="25">
        <v>0.35297447729999998</v>
      </c>
      <c r="DE10" s="25">
        <v>2.5283600906000001</v>
      </c>
      <c r="DF10" s="25">
        <v>0.7727187526</v>
      </c>
      <c r="DG10" s="25">
        <v>3.6167962698</v>
      </c>
      <c r="DH10" s="25">
        <v>0.8709193851</v>
      </c>
      <c r="DI10" s="25">
        <v>9.3997828555999998</v>
      </c>
      <c r="DJ10" s="25">
        <v>1.6787228221999999</v>
      </c>
      <c r="DK10" s="25">
        <v>198.38830767339999</v>
      </c>
      <c r="DL10" s="25">
        <v>9.6732288799999996E-2</v>
      </c>
      <c r="DM10" s="25">
        <v>7.7952539000000001E-3</v>
      </c>
      <c r="DN10" s="25">
        <v>0.86245863160000003</v>
      </c>
      <c r="DO10" s="25">
        <v>6.5014695999999997E-2</v>
      </c>
      <c r="DP10" s="25">
        <v>0.46422101539999999</v>
      </c>
      <c r="DQ10" s="25">
        <v>15.951525930800001</v>
      </c>
      <c r="DR10" s="25">
        <v>7.8953737053999999</v>
      </c>
      <c r="DS10" s="8"/>
      <c r="DT10" s="5"/>
      <c r="DU10" s="22">
        <v>13.095587139405314</v>
      </c>
      <c r="DV10" s="22">
        <v>0.18267602621428006</v>
      </c>
      <c r="DW10" s="8"/>
      <c r="DX10" s="8"/>
      <c r="DY10" s="8"/>
      <c r="DZ10" s="8"/>
      <c r="EA10" s="8"/>
      <c r="EB10" s="8"/>
    </row>
    <row r="11" spans="1:132" x14ac:dyDescent="0.25">
      <c r="A11" t="s">
        <v>337</v>
      </c>
      <c r="B11" t="s">
        <v>353</v>
      </c>
      <c r="C11" t="s">
        <v>354</v>
      </c>
      <c r="D11" s="14">
        <v>473.66791510457546</v>
      </c>
      <c r="E11" s="15">
        <v>4.7021029714032343</v>
      </c>
      <c r="F11" s="16">
        <v>7.7123146599999998E-2</v>
      </c>
      <c r="G11" s="17">
        <v>9.9976016798049069E-3</v>
      </c>
      <c r="H11" s="16">
        <v>1.93013582E-2</v>
      </c>
      <c r="I11" s="18">
        <v>3.1561359241548084E-2</v>
      </c>
      <c r="J11" s="19">
        <v>6.5787227700000006E-2</v>
      </c>
      <c r="K11" s="18">
        <v>2.1168002493590406E-2</v>
      </c>
      <c r="L11" s="20">
        <v>0.59306494206399551</v>
      </c>
      <c r="M11" s="21"/>
      <c r="N11" s="20">
        <v>0.84938162192391375</v>
      </c>
      <c r="O11" s="68">
        <v>13.0272195564</v>
      </c>
      <c r="P11" s="68">
        <v>0.1243013246</v>
      </c>
      <c r="Q11" s="23">
        <v>6.5787227700000006E-2</v>
      </c>
      <c r="R11" s="22">
        <v>1.3925841999999999E-3</v>
      </c>
      <c r="S11" s="24">
        <v>0.86821322739994056</v>
      </c>
      <c r="T11" s="8"/>
      <c r="U11" s="25">
        <v>478.92669905420001</v>
      </c>
      <c r="V11" s="25">
        <v>4.7881182382</v>
      </c>
      <c r="W11" s="25">
        <v>387.50813025000002</v>
      </c>
      <c r="X11" s="25">
        <v>12.230283873599999</v>
      </c>
      <c r="Y11" s="25">
        <v>798.67798871419996</v>
      </c>
      <c r="Z11" s="25">
        <v>16.906417914999999</v>
      </c>
      <c r="AA11" s="26">
        <v>557.66207188670001</v>
      </c>
      <c r="AB11" s="8">
        <v>29</v>
      </c>
      <c r="AC11" s="27" t="s">
        <v>62</v>
      </c>
      <c r="AD11" s="27" t="s">
        <v>63</v>
      </c>
      <c r="AE11" s="28">
        <v>1.9</v>
      </c>
      <c r="AF11" s="8">
        <v>3</v>
      </c>
      <c r="AG11" s="8" t="s">
        <v>355</v>
      </c>
      <c r="AH11" s="5">
        <v>50.759737402699997</v>
      </c>
      <c r="AI11" s="5">
        <v>37859.907462560601</v>
      </c>
      <c r="AJ11" s="5">
        <v>2540.6110657689001</v>
      </c>
      <c r="AK11" s="5">
        <v>9354.7633460955003</v>
      </c>
      <c r="AL11" s="5">
        <v>520688.26473884901</v>
      </c>
      <c r="AM11" s="5">
        <v>606946.15704191301</v>
      </c>
      <c r="AN11" s="5">
        <v>4339.0382586956002</v>
      </c>
      <c r="AO11" s="5">
        <v>8944.7233263754006</v>
      </c>
      <c r="AP11" s="25">
        <v>629.95322578319997</v>
      </c>
      <c r="AQ11" s="25">
        <v>85823.040630270407</v>
      </c>
      <c r="AR11" s="25">
        <v>547447.97672703699</v>
      </c>
      <c r="AS11" s="25">
        <v>42768739.198143698</v>
      </c>
      <c r="AT11" s="25">
        <v>3200.0834883162001</v>
      </c>
      <c r="AU11" s="25">
        <v>1044.6386081789999</v>
      </c>
      <c r="AV11" s="25">
        <v>26387.395797895198</v>
      </c>
      <c r="AW11" s="25">
        <v>1209.624721552</v>
      </c>
      <c r="AX11" s="25">
        <v>1112.2037451583001</v>
      </c>
      <c r="AY11" s="25">
        <v>1087.3109814740001</v>
      </c>
      <c r="AZ11" s="25">
        <v>1349.6680492076</v>
      </c>
      <c r="BA11" s="25">
        <v>3512.4998072511999</v>
      </c>
      <c r="BB11" s="25">
        <v>8612.2483736904996</v>
      </c>
      <c r="BC11" s="25">
        <v>25340.092448330801</v>
      </c>
      <c r="BD11" s="25">
        <v>37685.958732715902</v>
      </c>
      <c r="BE11" s="25">
        <v>61503.272012100999</v>
      </c>
      <c r="BF11" s="25">
        <v>44364.147452208497</v>
      </c>
      <c r="BG11" s="25">
        <v>97702.461461238199</v>
      </c>
      <c r="BH11" s="25">
        <v>101620.735159987</v>
      </c>
      <c r="BI11" s="25">
        <v>5053429.7717091497</v>
      </c>
      <c r="BJ11" s="25">
        <v>1219.1603232128</v>
      </c>
      <c r="BK11" s="25">
        <v>36.5253133617</v>
      </c>
      <c r="BL11" s="8"/>
      <c r="BM11" s="8">
        <v>3</v>
      </c>
      <c r="BN11" s="8" t="s">
        <v>355</v>
      </c>
      <c r="BO11" s="25">
        <v>377.43894862119998</v>
      </c>
      <c r="BP11" s="25">
        <v>22.7854212429</v>
      </c>
      <c r="BQ11" s="25">
        <v>189.53649769969999</v>
      </c>
      <c r="BR11" s="25">
        <v>718.73868032730002</v>
      </c>
      <c r="BS11" s="25">
        <v>493000</v>
      </c>
      <c r="BT11" s="25">
        <v>4.6256424475999998</v>
      </c>
      <c r="BU11" s="25">
        <v>1.1068500964000001</v>
      </c>
      <c r="BV11" s="25">
        <v>26.887282804400002</v>
      </c>
      <c r="BW11" s="25">
        <v>0.99892150820000003</v>
      </c>
      <c r="BX11" s="25">
        <v>5.0849170746999999</v>
      </c>
      <c r="BY11" s="25">
        <v>5.7101161869999997</v>
      </c>
      <c r="BZ11" s="25">
        <v>1.7886492163000001</v>
      </c>
      <c r="CA11" s="25">
        <v>17.5267482685</v>
      </c>
      <c r="CB11" s="25">
        <v>5.8618824026</v>
      </c>
      <c r="CC11" s="25">
        <v>68.7847942856</v>
      </c>
      <c r="CD11" s="25">
        <v>24.824386195700001</v>
      </c>
      <c r="CE11" s="25">
        <v>122.9110700131</v>
      </c>
      <c r="CF11" s="25">
        <v>28.2811602972</v>
      </c>
      <c r="CG11" s="25">
        <v>285.63295800520001</v>
      </c>
      <c r="CH11" s="25">
        <v>65.0221594466</v>
      </c>
      <c r="CI11" s="25">
        <v>10975.793950269999</v>
      </c>
      <c r="CJ11" s="25">
        <v>0.77086641349999996</v>
      </c>
      <c r="CK11" s="29">
        <v>3.8056E-2</v>
      </c>
      <c r="CL11" s="25">
        <v>28.189721000599999</v>
      </c>
      <c r="CM11" s="25">
        <v>1.8507282780000001</v>
      </c>
      <c r="CN11" s="25">
        <v>6.8654918655000001</v>
      </c>
      <c r="CO11" s="25">
        <v>343.13340157959999</v>
      </c>
      <c r="CP11" s="25">
        <v>349.00079498880001</v>
      </c>
      <c r="CQ11" s="25">
        <v>13.7484785528</v>
      </c>
      <c r="CR11" s="25">
        <v>1.5774328755</v>
      </c>
      <c r="CS11" s="25">
        <v>12.3003003445</v>
      </c>
      <c r="CT11" s="25">
        <v>12.5087610689</v>
      </c>
      <c r="CU11" s="25">
        <v>2007.0743164124001</v>
      </c>
      <c r="CV11" s="25">
        <v>0.29462579630000002</v>
      </c>
      <c r="CW11" s="25">
        <v>9.9300539399999999E-2</v>
      </c>
      <c r="CX11" s="25">
        <v>0.69832009829999997</v>
      </c>
      <c r="CY11" s="25">
        <v>7.43993347E-2</v>
      </c>
      <c r="CZ11" s="25">
        <v>0.60512472630000003</v>
      </c>
      <c r="DA11" s="25">
        <v>0.69525917179999996</v>
      </c>
      <c r="DB11" s="25">
        <v>0.17344126600000001</v>
      </c>
      <c r="DC11" s="25">
        <v>1.0756727531000001</v>
      </c>
      <c r="DD11" s="25">
        <v>0.3202389565</v>
      </c>
      <c r="DE11" s="25">
        <v>1.8054484591</v>
      </c>
      <c r="DF11" s="25">
        <v>0.64430721580000005</v>
      </c>
      <c r="DG11" s="25">
        <v>2.5906205092999999</v>
      </c>
      <c r="DH11" s="25">
        <v>0.64623792189999996</v>
      </c>
      <c r="DI11" s="25">
        <v>5.9169775735999997</v>
      </c>
      <c r="DJ11" s="25">
        <v>1.2539057010000001</v>
      </c>
      <c r="DK11" s="25">
        <v>162.20452519009999</v>
      </c>
      <c r="DL11" s="25">
        <v>8.5747220799999996E-2</v>
      </c>
      <c r="DM11" s="25">
        <v>7.6735160999999996E-3</v>
      </c>
      <c r="DN11" s="25">
        <v>0.5706682582</v>
      </c>
      <c r="DO11" s="25">
        <v>5.3519223300000002E-2</v>
      </c>
      <c r="DP11" s="25">
        <v>0.15508729539999999</v>
      </c>
      <c r="DQ11" s="25">
        <v>7.1718679952000004</v>
      </c>
      <c r="DR11" s="25">
        <v>5.0785387123000003</v>
      </c>
      <c r="DS11" s="8"/>
      <c r="DT11" s="5"/>
      <c r="DU11" s="22">
        <v>12.966275937709213</v>
      </c>
      <c r="DV11" s="22">
        <v>0.12963166209565558</v>
      </c>
      <c r="DW11" s="8"/>
      <c r="DX11" s="8"/>
      <c r="DY11" s="8"/>
      <c r="DZ11" s="8"/>
      <c r="EA11" s="8"/>
      <c r="EB11" s="8"/>
    </row>
    <row r="12" spans="1:132" x14ac:dyDescent="0.25">
      <c r="A12" t="s">
        <v>337</v>
      </c>
      <c r="B12" t="s">
        <v>356</v>
      </c>
      <c r="C12" t="s">
        <v>357</v>
      </c>
      <c r="D12" s="14">
        <v>480.25111608352705</v>
      </c>
      <c r="E12" s="15">
        <v>5.1080503015721295</v>
      </c>
      <c r="F12" s="16">
        <v>7.7727952000000003E-2</v>
      </c>
      <c r="G12" s="17">
        <v>1.0750015644307725E-2</v>
      </c>
      <c r="H12" s="16">
        <v>2.2733656000000001E-2</v>
      </c>
      <c r="I12" s="18">
        <v>2.4991897475707379E-2</v>
      </c>
      <c r="J12" s="19">
        <v>6.0717026899999998E-2</v>
      </c>
      <c r="K12" s="18">
        <v>2.1928469952800012E-2</v>
      </c>
      <c r="L12" s="20">
        <v>0.76441128186965823</v>
      </c>
      <c r="M12" s="21"/>
      <c r="N12" s="20">
        <v>0.98787345823613093</v>
      </c>
      <c r="O12" s="68">
        <v>13.056153352300001</v>
      </c>
      <c r="P12" s="68">
        <v>0.1285178817</v>
      </c>
      <c r="Q12" s="23">
        <v>6.0717026899999998E-2</v>
      </c>
      <c r="R12" s="22">
        <v>1.3314315000000001E-3</v>
      </c>
      <c r="S12" s="24">
        <v>0.86847569262848134</v>
      </c>
      <c r="T12" s="8"/>
      <c r="U12" s="25">
        <v>482.54533834850002</v>
      </c>
      <c r="V12" s="25">
        <v>5.1873698263000003</v>
      </c>
      <c r="W12" s="25">
        <v>455.64827365169998</v>
      </c>
      <c r="X12" s="25">
        <v>11.3875140869</v>
      </c>
      <c r="Y12" s="25">
        <v>628.26272645910001</v>
      </c>
      <c r="Z12" s="25">
        <v>13.776840723599999</v>
      </c>
      <c r="AA12" s="26">
        <v>486.1463905924</v>
      </c>
      <c r="AB12" s="8">
        <v>29</v>
      </c>
      <c r="AC12" s="27" t="s">
        <v>62</v>
      </c>
      <c r="AD12" s="27" t="s">
        <v>63</v>
      </c>
      <c r="AE12" s="28">
        <v>1.9</v>
      </c>
      <c r="AF12" s="8">
        <v>3</v>
      </c>
      <c r="AG12" s="8" t="s">
        <v>358</v>
      </c>
      <c r="AH12" s="5">
        <v>4.5314792110999997</v>
      </c>
      <c r="AI12" s="5">
        <v>48588.355484155101</v>
      </c>
      <c r="AJ12" s="5">
        <v>3001.4538863255998</v>
      </c>
      <c r="AK12" s="5">
        <v>14232.9610676309</v>
      </c>
      <c r="AL12" s="5">
        <v>733948.31626210501</v>
      </c>
      <c r="AM12" s="5">
        <v>849812.33803028497</v>
      </c>
      <c r="AN12" s="5">
        <v>6077.0408575328001</v>
      </c>
      <c r="AO12" s="5">
        <v>4320.9145002146997</v>
      </c>
      <c r="AP12" s="25">
        <v>1446.3465799756</v>
      </c>
      <c r="AQ12" s="25">
        <v>528525.69832236296</v>
      </c>
      <c r="AR12" s="25">
        <v>783918.84274976503</v>
      </c>
      <c r="AS12" s="25">
        <v>55316862.900689103</v>
      </c>
      <c r="AT12" s="25">
        <v>3238.7485564980002</v>
      </c>
      <c r="AU12" s="25">
        <v>460.06517213249998</v>
      </c>
      <c r="AV12" s="25">
        <v>45732.841315336998</v>
      </c>
      <c r="AW12" s="25">
        <v>492.59830294739999</v>
      </c>
      <c r="AX12" s="25">
        <v>685.71095446059996</v>
      </c>
      <c r="AY12" s="25">
        <v>755.60496403210004</v>
      </c>
      <c r="AZ12" s="25">
        <v>976.38124106800001</v>
      </c>
      <c r="BA12" s="25">
        <v>3523.3384642279002</v>
      </c>
      <c r="BB12" s="25">
        <v>8863.5786516257995</v>
      </c>
      <c r="BC12" s="25">
        <v>27918.137400117499</v>
      </c>
      <c r="BD12" s="25">
        <v>47497.795613033602</v>
      </c>
      <c r="BE12" s="25">
        <v>85815.315256570699</v>
      </c>
      <c r="BF12" s="25">
        <v>63981.317440864201</v>
      </c>
      <c r="BG12" s="25">
        <v>148082.74664558301</v>
      </c>
      <c r="BH12" s="25">
        <v>143042.11958408399</v>
      </c>
      <c r="BI12" s="25">
        <v>6464274.4121572496</v>
      </c>
      <c r="BJ12" s="25">
        <v>2511.4806408530999</v>
      </c>
      <c r="BK12" s="25">
        <v>102.55339198039999</v>
      </c>
      <c r="BL12" s="8"/>
      <c r="BM12" s="8">
        <v>3</v>
      </c>
      <c r="BN12" s="8" t="s">
        <v>358</v>
      </c>
      <c r="BO12" s="25">
        <v>141.00886878119999</v>
      </c>
      <c r="BP12" s="25">
        <v>40.466300517900002</v>
      </c>
      <c r="BQ12" s="25">
        <v>902.74699553170001</v>
      </c>
      <c r="BR12" s="25">
        <v>795.74534352559999</v>
      </c>
      <c r="BS12" s="25">
        <v>493000</v>
      </c>
      <c r="BT12" s="25">
        <v>3.6195219204</v>
      </c>
      <c r="BU12" s="25">
        <v>0.37547831009999999</v>
      </c>
      <c r="BV12" s="25">
        <v>35.892696049400001</v>
      </c>
      <c r="BW12" s="25">
        <v>0.31329752090000001</v>
      </c>
      <c r="BX12" s="25">
        <v>2.4147326778</v>
      </c>
      <c r="BY12" s="25">
        <v>3.0560038866000001</v>
      </c>
      <c r="BZ12" s="25">
        <v>0.99655608200000001</v>
      </c>
      <c r="CA12" s="25">
        <v>13.540405680699999</v>
      </c>
      <c r="CB12" s="25">
        <v>4.6589863188000002</v>
      </c>
      <c r="CC12" s="25">
        <v>58.523027186500002</v>
      </c>
      <c r="CD12" s="25">
        <v>24.161476607400001</v>
      </c>
      <c r="CE12" s="25">
        <v>132.43539075699999</v>
      </c>
      <c r="CF12" s="25">
        <v>31.4962966061</v>
      </c>
      <c r="CG12" s="25">
        <v>334.31440926689999</v>
      </c>
      <c r="CH12" s="25">
        <v>70.676287404999997</v>
      </c>
      <c r="CI12" s="25">
        <v>10841.6399871821</v>
      </c>
      <c r="CJ12" s="25">
        <v>1.2262193295999999</v>
      </c>
      <c r="CK12" s="29" t="s">
        <v>359</v>
      </c>
      <c r="CL12" s="25">
        <v>28.028666293200001</v>
      </c>
      <c r="CM12" s="25">
        <v>1.6898969427999999</v>
      </c>
      <c r="CN12" s="25">
        <v>8.0730766307999993</v>
      </c>
      <c r="CO12" s="25">
        <v>374.25713025639999</v>
      </c>
      <c r="CP12" s="25">
        <v>377.94923322760002</v>
      </c>
      <c r="CQ12" s="25">
        <v>7.8896638643000001</v>
      </c>
      <c r="CR12" s="25">
        <v>1.9865727259999999</v>
      </c>
      <c r="CS12" s="25">
        <v>15.816596995399999</v>
      </c>
      <c r="CT12" s="25">
        <v>60.534587463599998</v>
      </c>
      <c r="CU12" s="25">
        <v>1943.5332059246</v>
      </c>
      <c r="CV12" s="25">
        <v>0.2287904519</v>
      </c>
      <c r="CW12" s="25">
        <v>3.8002379000000003E-2</v>
      </c>
      <c r="CX12" s="25">
        <v>1.6740127312999999</v>
      </c>
      <c r="CY12" s="25">
        <v>3.2332597300000002E-2</v>
      </c>
      <c r="CZ12" s="25">
        <v>0.31860591519999998</v>
      </c>
      <c r="DA12" s="25">
        <v>0.5151638677</v>
      </c>
      <c r="DB12" s="25">
        <v>0.1117310069</v>
      </c>
      <c r="DC12" s="25">
        <v>1.1090657878000001</v>
      </c>
      <c r="DD12" s="25">
        <v>0.34362864269999999</v>
      </c>
      <c r="DE12" s="25">
        <v>4.2439889307999996</v>
      </c>
      <c r="DF12" s="25">
        <v>1.8518490921999999</v>
      </c>
      <c r="DG12" s="25">
        <v>10.2847374061</v>
      </c>
      <c r="DH12" s="25">
        <v>2.5378881076000002</v>
      </c>
      <c r="DI12" s="25">
        <v>26.416663652</v>
      </c>
      <c r="DJ12" s="25">
        <v>5.6220663077999999</v>
      </c>
      <c r="DK12" s="25">
        <v>162.54707625750001</v>
      </c>
      <c r="DL12" s="25">
        <v>9.2306378199999997E-2</v>
      </c>
      <c r="DM12" s="25">
        <v>4.9887760999999999E-3</v>
      </c>
      <c r="DN12" s="25">
        <v>2.3498321881000002</v>
      </c>
      <c r="DO12" s="25">
        <v>0.13802513829999999</v>
      </c>
      <c r="DP12" s="25">
        <v>0.85478354379999999</v>
      </c>
      <c r="DQ12" s="25">
        <v>38.553777776099999</v>
      </c>
      <c r="DR12" s="25">
        <v>32.527216371100003</v>
      </c>
      <c r="DS12" s="8"/>
      <c r="DT12" s="5"/>
      <c r="DU12" s="22">
        <v>12.865384643094675</v>
      </c>
      <c r="DV12" s="22">
        <v>0.13830308618330411</v>
      </c>
      <c r="DW12" s="8"/>
      <c r="DX12" s="8"/>
      <c r="DY12" s="8"/>
      <c r="DZ12" s="8"/>
      <c r="EA12" s="8"/>
      <c r="EB12" s="8"/>
    </row>
    <row r="13" spans="1:132" x14ac:dyDescent="0.25">
      <c r="A13" t="s">
        <v>337</v>
      </c>
      <c r="B13" t="s">
        <v>360</v>
      </c>
      <c r="C13" t="s">
        <v>361</v>
      </c>
      <c r="D13" s="14">
        <v>482.94709919651297</v>
      </c>
      <c r="E13" s="15">
        <v>5.8758924136784811</v>
      </c>
      <c r="F13" s="16">
        <v>7.8072570399999999E-2</v>
      </c>
      <c r="G13" s="17">
        <v>1.2351818251394473E-2</v>
      </c>
      <c r="H13" s="16">
        <v>2.2060835500000001E-2</v>
      </c>
      <c r="I13" s="18">
        <v>2.3786129949611382E-2</v>
      </c>
      <c r="J13" s="19">
        <v>5.9666348500000001E-2</v>
      </c>
      <c r="K13" s="18">
        <v>2.0277190249039623E-2</v>
      </c>
      <c r="L13" s="20">
        <v>0.81782190855812908</v>
      </c>
      <c r="M13" s="21"/>
      <c r="N13" s="20">
        <v>1.0080638754417766</v>
      </c>
      <c r="O13" s="68">
        <v>12.783254382300001</v>
      </c>
      <c r="P13" s="68">
        <v>0.14497684920000001</v>
      </c>
      <c r="Q13" s="23">
        <v>5.9666348500000001E-2</v>
      </c>
      <c r="R13" s="22">
        <v>1.2098658999999999E-3</v>
      </c>
      <c r="S13" s="24">
        <v>0.86862529221147389</v>
      </c>
      <c r="T13" s="8"/>
      <c r="U13" s="25">
        <v>484.6063322279</v>
      </c>
      <c r="V13" s="25">
        <v>5.9857694416999996</v>
      </c>
      <c r="W13" s="25">
        <v>442.3090542603</v>
      </c>
      <c r="X13" s="25">
        <v>10.5208196563</v>
      </c>
      <c r="Y13" s="25">
        <v>590.52844408140004</v>
      </c>
      <c r="Z13" s="25">
        <v>11.9742571304</v>
      </c>
      <c r="AA13" s="26">
        <v>479.08382689029997</v>
      </c>
      <c r="AB13" s="8">
        <v>29</v>
      </c>
      <c r="AC13" s="27" t="s">
        <v>62</v>
      </c>
      <c r="AD13" s="27" t="s">
        <v>63</v>
      </c>
      <c r="AE13" s="28">
        <v>1.9</v>
      </c>
      <c r="AF13" s="8">
        <v>3</v>
      </c>
      <c r="AG13" s="8" t="s">
        <v>362</v>
      </c>
      <c r="AH13" s="5">
        <v>12.478177158199999</v>
      </c>
      <c r="AI13" s="5">
        <v>85487.483238111497</v>
      </c>
      <c r="AJ13" s="5">
        <v>5214.7084608444002</v>
      </c>
      <c r="AK13" s="5">
        <v>18258.510507927302</v>
      </c>
      <c r="AL13" s="5">
        <v>994626.26837398403</v>
      </c>
      <c r="AM13" s="5">
        <v>1519798.2721094801</v>
      </c>
      <c r="AN13" s="5">
        <v>10856.818751938799</v>
      </c>
      <c r="AO13" s="5">
        <v>9664.9477018498001</v>
      </c>
      <c r="AP13" s="25">
        <v>260.61296443970002</v>
      </c>
      <c r="AQ13" s="25">
        <v>50801.060730360601</v>
      </c>
      <c r="AR13" s="25">
        <v>832946.12192440603</v>
      </c>
      <c r="AS13" s="25">
        <v>60865232.165617399</v>
      </c>
      <c r="AT13" s="25">
        <v>5092.7410804213996</v>
      </c>
      <c r="AU13" s="25">
        <v>341.70120028420001</v>
      </c>
      <c r="AV13" s="25">
        <v>60357.017863684698</v>
      </c>
      <c r="AW13" s="25">
        <v>425.88930049940001</v>
      </c>
      <c r="AX13" s="25">
        <v>447.01874515830002</v>
      </c>
      <c r="AY13" s="25">
        <v>631.35236305290005</v>
      </c>
      <c r="AZ13" s="25">
        <v>1118.0709044707</v>
      </c>
      <c r="BA13" s="25">
        <v>2907.7831888300998</v>
      </c>
      <c r="BB13" s="25">
        <v>7528.1411914054997</v>
      </c>
      <c r="BC13" s="25">
        <v>27962.963385429699</v>
      </c>
      <c r="BD13" s="25">
        <v>49327.639554282003</v>
      </c>
      <c r="BE13" s="25">
        <v>94592.919662935499</v>
      </c>
      <c r="BF13" s="25">
        <v>74322.828260937604</v>
      </c>
      <c r="BG13" s="25">
        <v>178575.782661495</v>
      </c>
      <c r="BH13" s="25">
        <v>175870.134092097</v>
      </c>
      <c r="BI13" s="25">
        <v>7241570.9173959298</v>
      </c>
      <c r="BJ13" s="25">
        <v>2749.9000472179</v>
      </c>
      <c r="BK13" s="25">
        <v>87.763284099900005</v>
      </c>
      <c r="BL13" s="8"/>
      <c r="BM13" s="8">
        <v>3</v>
      </c>
      <c r="BN13" s="8" t="s">
        <v>362</v>
      </c>
      <c r="BO13" s="25">
        <v>287.14293137110002</v>
      </c>
      <c r="BP13" s="25">
        <v>6.6293105531999998</v>
      </c>
      <c r="BQ13" s="25">
        <v>78.899573294800007</v>
      </c>
      <c r="BR13" s="25">
        <v>768.50691919070005</v>
      </c>
      <c r="BS13" s="25">
        <v>493000</v>
      </c>
      <c r="BT13" s="25">
        <v>5.1722076066999998</v>
      </c>
      <c r="BU13" s="25">
        <v>0.2541950751</v>
      </c>
      <c r="BV13" s="25">
        <v>43.174107987299998</v>
      </c>
      <c r="BW13" s="25">
        <v>0.2469166958</v>
      </c>
      <c r="BX13" s="25">
        <v>1.4340300770000001</v>
      </c>
      <c r="BY13" s="25">
        <v>2.3270796656999999</v>
      </c>
      <c r="BZ13" s="25">
        <v>1.0397506725000001</v>
      </c>
      <c r="CA13" s="25">
        <v>10.1784778096</v>
      </c>
      <c r="CB13" s="25">
        <v>3.6051101147</v>
      </c>
      <c r="CC13" s="25">
        <v>53.398230067599997</v>
      </c>
      <c r="CD13" s="25">
        <v>22.856186142599999</v>
      </c>
      <c r="CE13" s="25">
        <v>132.9611784587</v>
      </c>
      <c r="CF13" s="25">
        <v>33.320680608499998</v>
      </c>
      <c r="CG13" s="25">
        <v>367.089297445</v>
      </c>
      <c r="CH13" s="25">
        <v>79.123213182200004</v>
      </c>
      <c r="CI13" s="25">
        <v>11057.790809865101</v>
      </c>
      <c r="CJ13" s="25">
        <v>1.2222843059999999</v>
      </c>
      <c r="CK13" s="29" t="s">
        <v>363</v>
      </c>
      <c r="CL13" s="25">
        <v>44.549662554900003</v>
      </c>
      <c r="CM13" s="25">
        <v>2.6727571749000001</v>
      </c>
      <c r="CN13" s="25">
        <v>9.4190935904999993</v>
      </c>
      <c r="CO13" s="25">
        <v>458.82054101149998</v>
      </c>
      <c r="CP13" s="25">
        <v>611.30464235809995</v>
      </c>
      <c r="CQ13" s="25">
        <v>11.7080673517</v>
      </c>
      <c r="CR13" s="25">
        <v>0.77751179400000003</v>
      </c>
      <c r="CS13" s="25">
        <v>4.6980659196000003</v>
      </c>
      <c r="CT13" s="25">
        <v>23.934322366</v>
      </c>
      <c r="CU13" s="25">
        <v>2042.9582020958001</v>
      </c>
      <c r="CV13" s="25">
        <v>0.27049019540000002</v>
      </c>
      <c r="CW13" s="25">
        <v>3.6427058399999997E-2</v>
      </c>
      <c r="CX13" s="25">
        <v>1.4673532390999999</v>
      </c>
      <c r="CY13" s="25">
        <v>3.2124758199999999E-2</v>
      </c>
      <c r="CZ13" s="25">
        <v>0.25942657390000001</v>
      </c>
      <c r="DA13" s="25">
        <v>0.39788913059999997</v>
      </c>
      <c r="DB13" s="25">
        <v>0.121698757</v>
      </c>
      <c r="DC13" s="25">
        <v>0.86015415110000004</v>
      </c>
      <c r="DD13" s="25">
        <v>0.1831345452</v>
      </c>
      <c r="DE13" s="25">
        <v>1.8574564221000001</v>
      </c>
      <c r="DF13" s="25">
        <v>0.796866721</v>
      </c>
      <c r="DG13" s="25">
        <v>3.6722922305000001</v>
      </c>
      <c r="DH13" s="25">
        <v>0.97756109869999996</v>
      </c>
      <c r="DI13" s="25">
        <v>11.2740246133</v>
      </c>
      <c r="DJ13" s="25">
        <v>2.2258368965000002</v>
      </c>
      <c r="DK13" s="25">
        <v>205.51304341349999</v>
      </c>
      <c r="DL13" s="25">
        <v>9.0492363100000001E-2</v>
      </c>
      <c r="DM13" s="25">
        <v>4.7309987E-3</v>
      </c>
      <c r="DN13" s="25">
        <v>1.5546561373000001</v>
      </c>
      <c r="DO13" s="25">
        <v>0.10309122430000001</v>
      </c>
      <c r="DP13" s="25">
        <v>0.3950889568</v>
      </c>
      <c r="DQ13" s="25">
        <v>16.661698690800002</v>
      </c>
      <c r="DR13" s="25">
        <v>16.591046946599999</v>
      </c>
      <c r="DS13" s="8"/>
      <c r="DT13" s="5"/>
      <c r="DU13" s="22">
        <v>12.808595834318783</v>
      </c>
      <c r="DV13" s="22">
        <v>0.15820944780107396</v>
      </c>
      <c r="DW13" s="8"/>
      <c r="DX13" s="8"/>
      <c r="DY13" s="8"/>
      <c r="DZ13" s="8"/>
      <c r="EA13" s="8"/>
      <c r="EB13" s="8"/>
    </row>
    <row r="14" spans="1:132" x14ac:dyDescent="0.25">
      <c r="A14" t="s">
        <v>337</v>
      </c>
      <c r="B14" t="s">
        <v>364</v>
      </c>
      <c r="C14" t="s">
        <v>365</v>
      </c>
      <c r="D14" s="14">
        <v>488.37017124166147</v>
      </c>
      <c r="E14" s="15">
        <v>8.0368852048605959</v>
      </c>
      <c r="F14" s="16">
        <v>8.1286035899999998E-2</v>
      </c>
      <c r="G14" s="17">
        <v>1.6507620099112254E-2</v>
      </c>
      <c r="H14" s="16">
        <v>1.3330498099999999E-2</v>
      </c>
      <c r="I14" s="18">
        <v>2.3418007163588283E-2</v>
      </c>
      <c r="J14" s="19">
        <v>8.27668877E-2</v>
      </c>
      <c r="K14" s="18">
        <v>3.1082699512935776E-2</v>
      </c>
      <c r="L14" s="20">
        <v>0.38671988146025421</v>
      </c>
      <c r="M14" s="21"/>
      <c r="N14" s="20">
        <v>0.72192009498117704</v>
      </c>
      <c r="O14" s="68">
        <v>12.5602161681</v>
      </c>
      <c r="P14" s="68">
        <v>0.26820557960000002</v>
      </c>
      <c r="Q14" s="23">
        <v>8.27668877E-2</v>
      </c>
      <c r="R14" s="22">
        <v>2.5726183000000001E-3</v>
      </c>
      <c r="S14" s="24">
        <v>0.87002189780480521</v>
      </c>
      <c r="T14" s="8"/>
      <c r="U14" s="25">
        <v>503.79284498750002</v>
      </c>
      <c r="V14" s="25">
        <v>8.3164205874999997</v>
      </c>
      <c r="W14" s="25">
        <v>268.42224944370003</v>
      </c>
      <c r="X14" s="25">
        <v>6.2859131888000004</v>
      </c>
      <c r="Y14" s="25">
        <v>1262.8525055334001</v>
      </c>
      <c r="Z14" s="25">
        <v>39.252864682999999</v>
      </c>
      <c r="AA14" s="26">
        <v>676.48784766740005</v>
      </c>
      <c r="AB14" s="8">
        <v>29</v>
      </c>
      <c r="AC14" s="27" t="s">
        <v>62</v>
      </c>
      <c r="AD14" s="27" t="s">
        <v>63</v>
      </c>
      <c r="AE14" s="28">
        <v>1.9</v>
      </c>
      <c r="AF14" s="8">
        <v>3</v>
      </c>
      <c r="AG14" s="8" t="s">
        <v>366</v>
      </c>
      <c r="AH14" s="5">
        <v>294.38568317760001</v>
      </c>
      <c r="AI14" s="5">
        <v>172417.29576568</v>
      </c>
      <c r="AJ14" s="5">
        <v>14555.7045651957</v>
      </c>
      <c r="AK14" s="5">
        <v>82026.616254202207</v>
      </c>
      <c r="AL14" s="5">
        <v>6732131.3682388496</v>
      </c>
      <c r="AM14" s="5">
        <v>2720356.4388276301</v>
      </c>
      <c r="AN14" s="5">
        <v>19202.784794409901</v>
      </c>
      <c r="AO14" s="5">
        <v>1476625.9294968499</v>
      </c>
      <c r="AP14" s="25">
        <v>6241.6354510905003</v>
      </c>
      <c r="AQ14" s="25">
        <v>1252268.91831055</v>
      </c>
      <c r="AR14" s="25">
        <v>108556387.537977</v>
      </c>
      <c r="AS14" s="25">
        <v>29895544.735429399</v>
      </c>
      <c r="AT14" s="25">
        <v>23197.150666887599</v>
      </c>
      <c r="AU14" s="25">
        <v>32179.663643893298</v>
      </c>
      <c r="AV14" s="25">
        <v>178843.36369075201</v>
      </c>
      <c r="AW14" s="25">
        <v>36017.124864409103</v>
      </c>
      <c r="AX14" s="25">
        <v>82677.818411825006</v>
      </c>
      <c r="AY14" s="25">
        <v>235973.02406480699</v>
      </c>
      <c r="AZ14" s="25">
        <v>745015.71446587401</v>
      </c>
      <c r="BA14" s="25">
        <v>1551346.5792239199</v>
      </c>
      <c r="BB14" s="25">
        <v>3283230.5373493</v>
      </c>
      <c r="BC14" s="25">
        <v>7070554.3572450802</v>
      </c>
      <c r="BD14" s="25">
        <v>7454687.0156595502</v>
      </c>
      <c r="BE14" s="25">
        <v>7367212.3437681999</v>
      </c>
      <c r="BF14" s="25">
        <v>3346256.3892083098</v>
      </c>
      <c r="BG14" s="25">
        <v>5244104.9189246502</v>
      </c>
      <c r="BH14" s="25">
        <v>3280834.2469667699</v>
      </c>
      <c r="BI14" s="25">
        <v>3114069.0290099601</v>
      </c>
      <c r="BJ14" s="25">
        <v>19580.357819147699</v>
      </c>
      <c r="BK14" s="25">
        <v>60.352970982099997</v>
      </c>
      <c r="BL14" s="8"/>
      <c r="BM14" s="8">
        <v>3</v>
      </c>
      <c r="BN14" s="8" t="s">
        <v>366</v>
      </c>
      <c r="BO14" s="25">
        <v>89234.707608999801</v>
      </c>
      <c r="BP14" s="25">
        <v>323.0092894114</v>
      </c>
      <c r="BQ14" s="25">
        <v>3958.6949656697998</v>
      </c>
      <c r="BR14" s="25">
        <v>203891.48237578</v>
      </c>
      <c r="BS14" s="25">
        <v>493000</v>
      </c>
      <c r="BT14" s="25">
        <v>47.969988742600002</v>
      </c>
      <c r="BU14" s="25">
        <v>48.760830517199999</v>
      </c>
      <c r="BV14" s="25">
        <v>260.6300503603</v>
      </c>
      <c r="BW14" s="25">
        <v>42.554666067200003</v>
      </c>
      <c r="BX14" s="25">
        <v>539.31229323549996</v>
      </c>
      <c r="BY14" s="25">
        <v>1769.0579711874</v>
      </c>
      <c r="BZ14" s="25">
        <v>1409.3751999414001</v>
      </c>
      <c r="CA14" s="25">
        <v>11046.739480738001</v>
      </c>
      <c r="CB14" s="25">
        <v>3199.1275166683999</v>
      </c>
      <c r="CC14" s="25">
        <v>27475.8392542279</v>
      </c>
      <c r="CD14" s="25">
        <v>7029.8302134859996</v>
      </c>
      <c r="CE14" s="25">
        <v>21077.319287234299</v>
      </c>
      <c r="CF14" s="25">
        <v>3053.8455096846001</v>
      </c>
      <c r="CG14" s="25">
        <v>21945.808312725701</v>
      </c>
      <c r="CH14" s="25">
        <v>3005.3345806289999</v>
      </c>
      <c r="CI14" s="25">
        <v>9683.0190751312002</v>
      </c>
      <c r="CJ14" s="25">
        <v>17.724552048</v>
      </c>
      <c r="CK14" s="29">
        <v>0.31499607660000001</v>
      </c>
      <c r="CL14" s="25">
        <v>182.9123763275</v>
      </c>
      <c r="CM14" s="25">
        <v>15.2528792812</v>
      </c>
      <c r="CN14" s="25">
        <v>86.585389499000001</v>
      </c>
      <c r="CO14" s="25">
        <v>6348.3070647110999</v>
      </c>
      <c r="CP14" s="25">
        <v>2241.5674163825001</v>
      </c>
      <c r="CQ14" s="25">
        <v>2653.7615136311001</v>
      </c>
      <c r="CR14" s="25">
        <v>13.525631237500001</v>
      </c>
      <c r="CS14" s="25">
        <v>106.5507367325</v>
      </c>
      <c r="CT14" s="25">
        <v>4175.0128076932997</v>
      </c>
      <c r="CU14" s="25">
        <v>3025.9625664578998</v>
      </c>
      <c r="CV14" s="25">
        <v>2.3840787857999999</v>
      </c>
      <c r="CW14" s="25">
        <v>1.9880834997000001</v>
      </c>
      <c r="CX14" s="25">
        <v>6.8946477342000003</v>
      </c>
      <c r="CY14" s="25">
        <v>1.0984943433000001</v>
      </c>
      <c r="CZ14" s="25">
        <v>16.3511072877</v>
      </c>
      <c r="DA14" s="25">
        <v>39.676294483600003</v>
      </c>
      <c r="DB14" s="25">
        <v>31.576547345400002</v>
      </c>
      <c r="DC14" s="25">
        <v>223.43281252419999</v>
      </c>
      <c r="DD14" s="25">
        <v>58.096752691500001</v>
      </c>
      <c r="DE14" s="25">
        <v>649.00537184389998</v>
      </c>
      <c r="DF14" s="25">
        <v>746.69266389480003</v>
      </c>
      <c r="DG14" s="25">
        <v>400.048510282</v>
      </c>
      <c r="DH14" s="25">
        <v>54.594202881699999</v>
      </c>
      <c r="DI14" s="25">
        <v>491.10151015909997</v>
      </c>
      <c r="DJ14" s="25">
        <v>46.589139001200003</v>
      </c>
      <c r="DK14" s="25">
        <v>186.59358484289999</v>
      </c>
      <c r="DL14" s="25">
        <v>0.7615741842</v>
      </c>
      <c r="DM14" s="25">
        <v>4.1914409700000002E-2</v>
      </c>
      <c r="DN14" s="25">
        <v>4.5163500993000003</v>
      </c>
      <c r="DO14" s="25">
        <v>0.59546228040000004</v>
      </c>
      <c r="DP14" s="25">
        <v>2.5794659371000002</v>
      </c>
      <c r="DQ14" s="25">
        <v>226.71688962709999</v>
      </c>
      <c r="DR14" s="25">
        <v>39.247352365600001</v>
      </c>
      <c r="DS14" s="8"/>
      <c r="DT14" s="5"/>
      <c r="DU14" s="22">
        <v>12.302236035107232</v>
      </c>
      <c r="DV14" s="22">
        <v>0.20308063883715918</v>
      </c>
      <c r="DW14" s="8"/>
      <c r="DX14" s="8"/>
      <c r="DY14" s="8"/>
      <c r="DZ14" s="8"/>
      <c r="EA14" s="8"/>
      <c r="EB14" s="8"/>
    </row>
    <row r="15" spans="1:132" x14ac:dyDescent="0.25">
      <c r="A15" t="s">
        <v>337</v>
      </c>
      <c r="B15" t="s">
        <v>367</v>
      </c>
      <c r="C15" t="s">
        <v>347</v>
      </c>
      <c r="D15" s="65">
        <v>492.75964378965739</v>
      </c>
      <c r="E15" s="66">
        <v>5.631651164402979</v>
      </c>
      <c r="F15" s="16">
        <v>7.9677033100000003E-2</v>
      </c>
      <c r="G15" s="17">
        <v>1.167463023921256E-2</v>
      </c>
      <c r="H15" s="16">
        <v>2.9699705699999999E-2</v>
      </c>
      <c r="I15" s="18">
        <v>3.396793928500106E-2</v>
      </c>
      <c r="J15" s="19">
        <v>5.94817599E-2</v>
      </c>
      <c r="K15" s="18">
        <v>8.6174316439483825E-3</v>
      </c>
      <c r="L15" s="20">
        <v>0.84404760379422827</v>
      </c>
      <c r="M15" s="21"/>
      <c r="N15" s="20">
        <v>1.042531618626775</v>
      </c>
      <c r="O15" s="68">
        <v>13.3724280046</v>
      </c>
      <c r="P15" s="68">
        <v>0.15735317090000001</v>
      </c>
      <c r="Q15" s="23">
        <v>5.94817599E-2</v>
      </c>
      <c r="R15" s="22">
        <v>5.1258E-4</v>
      </c>
      <c r="S15" s="24">
        <v>0.86932223990558977</v>
      </c>
      <c r="T15" s="8"/>
      <c r="U15" s="25">
        <v>494.19317305919998</v>
      </c>
      <c r="V15" s="25">
        <v>5.7695222698000004</v>
      </c>
      <c r="W15" s="25">
        <v>593.24244364430001</v>
      </c>
      <c r="X15" s="25">
        <v>20.151223550699999</v>
      </c>
      <c r="Y15" s="25">
        <v>583.80551236040003</v>
      </c>
      <c r="Z15" s="25">
        <v>5.0309037031999999</v>
      </c>
      <c r="AA15" s="26">
        <v>472.65678564140001</v>
      </c>
      <c r="AB15" s="8">
        <v>29</v>
      </c>
      <c r="AC15" s="27" t="s">
        <v>62</v>
      </c>
      <c r="AD15" s="27" t="s">
        <v>63</v>
      </c>
      <c r="AE15" s="28">
        <v>1.9</v>
      </c>
      <c r="AF15" s="8">
        <v>3</v>
      </c>
      <c r="AG15" s="8" t="s">
        <v>368</v>
      </c>
      <c r="AH15" s="5">
        <v>91.143285926700003</v>
      </c>
      <c r="AI15" s="5">
        <v>503185.748278149</v>
      </c>
      <c r="AJ15" s="5">
        <v>30592.985659092301</v>
      </c>
      <c r="AK15" s="5">
        <v>13088.4202362006</v>
      </c>
      <c r="AL15" s="5">
        <v>539888.11323884898</v>
      </c>
      <c r="AM15" s="5">
        <v>9437204.2512085792</v>
      </c>
      <c r="AN15" s="5">
        <v>64365.247413457502</v>
      </c>
      <c r="AO15" s="5">
        <v>2191.1999205473999</v>
      </c>
      <c r="AP15" s="25">
        <v>116.4885292476</v>
      </c>
      <c r="AQ15" s="25">
        <v>646927.23867725499</v>
      </c>
      <c r="AR15" s="25">
        <v>796641.49059608497</v>
      </c>
      <c r="AS15" s="25">
        <v>63382843.227334201</v>
      </c>
      <c r="AT15" s="25">
        <v>5238.8220954589997</v>
      </c>
      <c r="AU15" s="25">
        <v>685.32697722659998</v>
      </c>
      <c r="AV15" s="25">
        <v>56686.560595514202</v>
      </c>
      <c r="AW15" s="25">
        <v>590.05653107579997</v>
      </c>
      <c r="AX15" s="25">
        <v>594.89993563450003</v>
      </c>
      <c r="AY15" s="25">
        <v>428.33235052160001</v>
      </c>
      <c r="AZ15" s="25">
        <v>928.20475158850002</v>
      </c>
      <c r="BA15" s="25">
        <v>2333.0696048701998</v>
      </c>
      <c r="BB15" s="25">
        <v>5881.9536350144999</v>
      </c>
      <c r="BC15" s="25">
        <v>19657.021530793099</v>
      </c>
      <c r="BD15" s="25">
        <v>38601.416421449903</v>
      </c>
      <c r="BE15" s="25">
        <v>87155.471292008093</v>
      </c>
      <c r="BF15" s="25">
        <v>99189.776732115599</v>
      </c>
      <c r="BG15" s="25">
        <v>348654.69340084301</v>
      </c>
      <c r="BH15" s="25">
        <v>611610.22256850102</v>
      </c>
      <c r="BI15" s="25">
        <v>16525568.993009999</v>
      </c>
      <c r="BJ15" s="25">
        <v>3023.8447715287002</v>
      </c>
      <c r="BK15" s="25">
        <v>120.2053390503</v>
      </c>
      <c r="BL15" s="8"/>
      <c r="BM15" s="8">
        <v>3</v>
      </c>
      <c r="BN15" s="8" t="s">
        <v>368</v>
      </c>
      <c r="BO15" s="25">
        <v>62.452076079500003</v>
      </c>
      <c r="BP15" s="25">
        <v>2.8444462088</v>
      </c>
      <c r="BQ15" s="25">
        <v>964.42097110069994</v>
      </c>
      <c r="BR15" s="25">
        <v>705.78757085619998</v>
      </c>
      <c r="BS15" s="25">
        <v>493000</v>
      </c>
      <c r="BT15" s="25">
        <v>5.1094266152000003</v>
      </c>
      <c r="BU15" s="25">
        <v>0.48976579469999998</v>
      </c>
      <c r="BV15" s="25">
        <v>38.9547323934</v>
      </c>
      <c r="BW15" s="25">
        <v>0.32861791620000003</v>
      </c>
      <c r="BX15" s="25">
        <v>1.8338295918</v>
      </c>
      <c r="BY15" s="25">
        <v>1.5167419720999999</v>
      </c>
      <c r="BZ15" s="25">
        <v>0.82933827739999999</v>
      </c>
      <c r="CA15" s="25">
        <v>7.8478699572000004</v>
      </c>
      <c r="CB15" s="25">
        <v>2.7064565033000001</v>
      </c>
      <c r="CC15" s="25">
        <v>36.068630572099998</v>
      </c>
      <c r="CD15" s="25">
        <v>17.187087057900001</v>
      </c>
      <c r="CE15" s="25">
        <v>117.7232686065</v>
      </c>
      <c r="CF15" s="25">
        <v>42.7344446297</v>
      </c>
      <c r="CG15" s="25">
        <v>688.81839416740002</v>
      </c>
      <c r="CH15" s="25">
        <v>264.44918809759997</v>
      </c>
      <c r="CI15" s="25">
        <v>24253.0166919738</v>
      </c>
      <c r="CJ15" s="25">
        <v>1.2918360964</v>
      </c>
      <c r="CK15" s="29">
        <v>4.6107565599999997E-2</v>
      </c>
      <c r="CL15" s="25">
        <v>254.42619335270001</v>
      </c>
      <c r="CM15" s="25">
        <v>15.1546833869</v>
      </c>
      <c r="CN15" s="25">
        <v>6.5103789430000001</v>
      </c>
      <c r="CO15" s="25">
        <v>240.771548462</v>
      </c>
      <c r="CP15" s="25">
        <v>3669.7415553761998</v>
      </c>
      <c r="CQ15" s="25">
        <v>7.1923852828000001</v>
      </c>
      <c r="CR15" s="25">
        <v>0.61482669590000005</v>
      </c>
      <c r="CS15" s="25">
        <v>73.971830596900006</v>
      </c>
      <c r="CT15" s="25">
        <v>21.631521763199999</v>
      </c>
      <c r="CU15" s="25">
        <v>2554.731597431</v>
      </c>
      <c r="CV15" s="25">
        <v>0.36935767260000002</v>
      </c>
      <c r="CW15" s="25">
        <v>6.8309184199999998E-2</v>
      </c>
      <c r="CX15" s="25">
        <v>1.2293740374</v>
      </c>
      <c r="CY15" s="25">
        <v>4.3793447399999998E-2</v>
      </c>
      <c r="CZ15" s="25">
        <v>0.41172560800000002</v>
      </c>
      <c r="DA15" s="25">
        <v>0.39743105340000001</v>
      </c>
      <c r="DB15" s="25">
        <v>0.14302572899999999</v>
      </c>
      <c r="DC15" s="25">
        <v>0.82685801859999997</v>
      </c>
      <c r="DD15" s="25">
        <v>0.23116901819999999</v>
      </c>
      <c r="DE15" s="25">
        <v>1.8346528311999999</v>
      </c>
      <c r="DF15" s="25">
        <v>0.55045286449999997</v>
      </c>
      <c r="DG15" s="25">
        <v>2.7995078750000002</v>
      </c>
      <c r="DH15" s="25">
        <v>1.0079590832</v>
      </c>
      <c r="DI15" s="25">
        <v>14.953323019600001</v>
      </c>
      <c r="DJ15" s="25">
        <v>6.3845520490999998</v>
      </c>
      <c r="DK15" s="25">
        <v>444.22597293680002</v>
      </c>
      <c r="DL15" s="25">
        <v>0.18753325160000001</v>
      </c>
      <c r="DM15" s="25">
        <v>8.5343016000000004E-3</v>
      </c>
      <c r="DN15" s="25">
        <v>6.2597186756000003</v>
      </c>
      <c r="DO15" s="25">
        <v>0.33775727459999999</v>
      </c>
      <c r="DP15" s="25">
        <v>0.23812361809999999</v>
      </c>
      <c r="DQ15" s="25">
        <v>3.4933293909000001</v>
      </c>
      <c r="DR15" s="25">
        <v>59.616657657399998</v>
      </c>
      <c r="DS15" s="8"/>
      <c r="DT15" s="5"/>
      <c r="DU15" s="22">
        <v>12.550668129734865</v>
      </c>
      <c r="DV15" s="22">
        <v>0.14652440966972399</v>
      </c>
      <c r="DW15" s="8"/>
      <c r="DX15" s="8"/>
      <c r="DY15" s="8"/>
      <c r="DZ15" s="8"/>
      <c r="EA15" s="8"/>
      <c r="EB15" s="8"/>
    </row>
    <row r="16" spans="1:132" x14ac:dyDescent="0.25">
      <c r="A16" t="s">
        <v>337</v>
      </c>
      <c r="B16" t="s">
        <v>369</v>
      </c>
      <c r="C16" t="s">
        <v>370</v>
      </c>
      <c r="D16" s="38">
        <v>491.01135406307014</v>
      </c>
      <c r="E16" s="39">
        <v>5.4930142232566528</v>
      </c>
      <c r="F16" s="16">
        <v>7.9230965700000003E-2</v>
      </c>
      <c r="G16" s="17">
        <v>1.1401987745808832E-2</v>
      </c>
      <c r="H16" s="16">
        <v>2.4411685900000001E-2</v>
      </c>
      <c r="I16" s="18">
        <v>2.2008549602057597E-2</v>
      </c>
      <c r="J16" s="19">
        <v>5.7877916299999999E-2</v>
      </c>
      <c r="K16" s="18">
        <v>1.3704911142421346E-2</v>
      </c>
      <c r="L16" s="20">
        <v>0.93675007062763349</v>
      </c>
      <c r="M16" s="21"/>
      <c r="N16" s="20">
        <v>1.001854633146358</v>
      </c>
      <c r="O16" s="68">
        <v>12.628678000300001</v>
      </c>
      <c r="P16" s="68">
        <v>0.1415682925</v>
      </c>
      <c r="Q16" s="23">
        <v>5.7877916299999999E-2</v>
      </c>
      <c r="R16" s="22">
        <v>7.9321169999999996E-4</v>
      </c>
      <c r="S16" s="24">
        <v>0.86912840302026118</v>
      </c>
      <c r="T16" s="8"/>
      <c r="U16" s="25">
        <v>491.52930210620002</v>
      </c>
      <c r="V16" s="25">
        <v>5.6044110850999997</v>
      </c>
      <c r="W16" s="25">
        <v>488.8783986464</v>
      </c>
      <c r="X16" s="25">
        <v>10.759503932299999</v>
      </c>
      <c r="Y16" s="25">
        <v>524.16473663470003</v>
      </c>
      <c r="Z16" s="25">
        <v>7.1836314035999997</v>
      </c>
      <c r="AA16" s="26">
        <v>490.10239391819999</v>
      </c>
      <c r="AB16" s="8">
        <v>29</v>
      </c>
      <c r="AC16" s="27" t="s">
        <v>62</v>
      </c>
      <c r="AD16" s="27" t="s">
        <v>63</v>
      </c>
      <c r="AE16" s="28">
        <v>1.9</v>
      </c>
      <c r="AF16" s="8">
        <v>3</v>
      </c>
      <c r="AG16" s="8" t="s">
        <v>371</v>
      </c>
      <c r="AH16" s="5">
        <v>4.8660750427000004</v>
      </c>
      <c r="AI16" s="5">
        <v>45377.0281678549</v>
      </c>
      <c r="AJ16" s="5">
        <v>2686.4053298588001</v>
      </c>
      <c r="AK16" s="5">
        <v>11361.9129999133</v>
      </c>
      <c r="AL16" s="5">
        <v>528018.96823884896</v>
      </c>
      <c r="AM16" s="5">
        <v>751389.63733261102</v>
      </c>
      <c r="AN16" s="5">
        <v>5419.8932993933004</v>
      </c>
      <c r="AO16" s="5">
        <v>6637.8559977484001</v>
      </c>
      <c r="AP16" s="25">
        <v>187.1171806415</v>
      </c>
      <c r="AQ16" s="25">
        <v>33073.191846237198</v>
      </c>
      <c r="AR16" s="25">
        <v>705675.255160945</v>
      </c>
      <c r="AS16" s="25">
        <v>54214826.396545999</v>
      </c>
      <c r="AT16" s="25">
        <v>2643.6523417643998</v>
      </c>
      <c r="AU16" s="25">
        <v>114.53303633989999</v>
      </c>
      <c r="AV16" s="25">
        <v>43467.896375481403</v>
      </c>
      <c r="AW16" s="25">
        <v>162.7834112072</v>
      </c>
      <c r="AX16" s="25">
        <v>344.47650377899998</v>
      </c>
      <c r="AY16" s="25">
        <v>603.21680043950005</v>
      </c>
      <c r="AZ16" s="25">
        <v>741.00138541449996</v>
      </c>
      <c r="BA16" s="25">
        <v>3241.4012469063</v>
      </c>
      <c r="BB16" s="25">
        <v>8180.7741768864998</v>
      </c>
      <c r="BC16" s="25">
        <v>26064.047704848901</v>
      </c>
      <c r="BD16" s="25">
        <v>43746.4032687406</v>
      </c>
      <c r="BE16" s="25">
        <v>77992.484181991706</v>
      </c>
      <c r="BF16" s="25">
        <v>57773.6641048577</v>
      </c>
      <c r="BG16" s="25">
        <v>128318.90430396301</v>
      </c>
      <c r="BH16" s="25">
        <v>129604.939998339</v>
      </c>
      <c r="BI16" s="25">
        <v>6350499.3527800702</v>
      </c>
      <c r="BJ16" s="25">
        <v>1913.5297961592</v>
      </c>
      <c r="BK16" s="25">
        <v>66.376594372100001</v>
      </c>
      <c r="BL16" s="8"/>
      <c r="BM16" s="8">
        <v>3</v>
      </c>
      <c r="BN16" s="8" t="s">
        <v>371</v>
      </c>
      <c r="BO16" s="25">
        <v>221.3843333932</v>
      </c>
      <c r="BP16" s="25">
        <v>5.3422746696000001</v>
      </c>
      <c r="BQ16" s="25">
        <v>57.670273752100002</v>
      </c>
      <c r="BR16" s="25">
        <v>730.9141373141</v>
      </c>
      <c r="BS16" s="25">
        <v>493000</v>
      </c>
      <c r="BT16" s="25">
        <v>3.0143912317999999</v>
      </c>
      <c r="BU16" s="25">
        <v>9.5662302399999996E-2</v>
      </c>
      <c r="BV16" s="25">
        <v>34.913777564</v>
      </c>
      <c r="BW16" s="25">
        <v>0.105995853</v>
      </c>
      <c r="BX16" s="25">
        <v>1.2409681096</v>
      </c>
      <c r="BY16" s="25">
        <v>2.4974355499000001</v>
      </c>
      <c r="BZ16" s="25">
        <v>0.77408725690000002</v>
      </c>
      <c r="CA16" s="25">
        <v>12.744508361199999</v>
      </c>
      <c r="CB16" s="25">
        <v>4.4012359357999999</v>
      </c>
      <c r="CC16" s="25">
        <v>55.918855421400004</v>
      </c>
      <c r="CD16" s="25">
        <v>22.7745138487</v>
      </c>
      <c r="CE16" s="25">
        <v>123.1774216638</v>
      </c>
      <c r="CF16" s="25">
        <v>29.104166107200001</v>
      </c>
      <c r="CG16" s="25">
        <v>296.3984126881</v>
      </c>
      <c r="CH16" s="25">
        <v>65.525440371900004</v>
      </c>
      <c r="CI16" s="25">
        <v>10897.8671094196</v>
      </c>
      <c r="CJ16" s="25">
        <v>0.95589673350000004</v>
      </c>
      <c r="CK16" s="29" t="s">
        <v>372</v>
      </c>
      <c r="CL16" s="25">
        <v>26.639424459299999</v>
      </c>
      <c r="CM16" s="25">
        <v>1.5559638457</v>
      </c>
      <c r="CN16" s="25">
        <v>6.6254867637999997</v>
      </c>
      <c r="CO16" s="25">
        <v>274.8491515682</v>
      </c>
      <c r="CP16" s="25">
        <v>341.472936092</v>
      </c>
      <c r="CQ16" s="25">
        <v>7.7660577013000003</v>
      </c>
      <c r="CR16" s="25">
        <v>0.4527790592</v>
      </c>
      <c r="CS16" s="25">
        <v>1.324591812</v>
      </c>
      <c r="CT16" s="25">
        <v>23.424648015999999</v>
      </c>
      <c r="CU16" s="25">
        <v>1592.6764414186</v>
      </c>
      <c r="CV16" s="25">
        <v>0.15040758430000001</v>
      </c>
      <c r="CW16" s="25">
        <v>1.51776755E-2</v>
      </c>
      <c r="CX16" s="25">
        <v>0.83675114589999999</v>
      </c>
      <c r="CY16" s="25">
        <v>1.47880727E-2</v>
      </c>
      <c r="CZ16" s="25">
        <v>0.2017716004</v>
      </c>
      <c r="DA16" s="25">
        <v>0.24559913689999999</v>
      </c>
      <c r="DB16" s="25">
        <v>7.4483183999999994E-2</v>
      </c>
      <c r="DC16" s="25">
        <v>0.77386808949999997</v>
      </c>
      <c r="DD16" s="25">
        <v>0.20997976360000001</v>
      </c>
      <c r="DE16" s="25">
        <v>2.4373833219000001</v>
      </c>
      <c r="DF16" s="25">
        <v>0.79477084499999995</v>
      </c>
      <c r="DG16" s="25">
        <v>3.7943995654</v>
      </c>
      <c r="DH16" s="25">
        <v>0.90732662320000002</v>
      </c>
      <c r="DI16" s="25">
        <v>8.0404481584000003</v>
      </c>
      <c r="DJ16" s="25">
        <v>1.5170383638</v>
      </c>
      <c r="DK16" s="25">
        <v>153.44663398649999</v>
      </c>
      <c r="DL16" s="25">
        <v>5.4113115699999999E-2</v>
      </c>
      <c r="DM16" s="25">
        <v>3.9786342000000001E-3</v>
      </c>
      <c r="DN16" s="25">
        <v>0.45397154820000002</v>
      </c>
      <c r="DO16" s="25">
        <v>3.1273976199999998E-2</v>
      </c>
      <c r="DP16" s="25">
        <v>0.201735257</v>
      </c>
      <c r="DQ16" s="25">
        <v>9.7533887657000005</v>
      </c>
      <c r="DR16" s="25">
        <v>4.9326632024999997</v>
      </c>
      <c r="DS16" s="8"/>
      <c r="DT16" s="5"/>
      <c r="DU16" s="22">
        <v>12.621327926083829</v>
      </c>
      <c r="DV16" s="22">
        <v>0.14390822634904263</v>
      </c>
      <c r="DW16" s="8"/>
      <c r="DX16" s="8"/>
      <c r="DY16" s="8"/>
      <c r="DZ16" s="8"/>
      <c r="EA16" s="8"/>
      <c r="EB16" s="8"/>
    </row>
    <row r="17" spans="1:132" x14ac:dyDescent="0.25">
      <c r="A17" t="s">
        <v>337</v>
      </c>
      <c r="B17" t="s">
        <v>373</v>
      </c>
      <c r="C17" t="s">
        <v>61</v>
      </c>
      <c r="D17" s="38">
        <v>493.86176851088726</v>
      </c>
      <c r="E17" s="39">
        <v>4.4132693859748597</v>
      </c>
      <c r="F17" s="16">
        <v>7.9878657800000002E-2</v>
      </c>
      <c r="G17" s="17">
        <v>9.0657319482401206E-3</v>
      </c>
      <c r="H17" s="16">
        <v>2.1745423199999999E-2</v>
      </c>
      <c r="I17" s="18">
        <v>2.0148593842956343E-2</v>
      </c>
      <c r="J17" s="19">
        <v>5.9677776000000002E-2</v>
      </c>
      <c r="K17" s="18">
        <v>1.6011255178142027E-2</v>
      </c>
      <c r="L17" s="20">
        <v>0.83571710415136835</v>
      </c>
      <c r="M17" s="21"/>
      <c r="N17" s="20">
        <v>0.96382766928117958</v>
      </c>
      <c r="O17" s="68">
        <v>12.637292055</v>
      </c>
      <c r="P17" s="68">
        <v>0.11168097239999999</v>
      </c>
      <c r="Q17" s="23">
        <v>5.9677776000000002E-2</v>
      </c>
      <c r="R17" s="22">
        <v>9.5551610000000004E-4</v>
      </c>
      <c r="S17" s="24">
        <v>0.86940987379941859</v>
      </c>
      <c r="T17" s="8"/>
      <c r="U17" s="25">
        <v>495.39689503609998</v>
      </c>
      <c r="V17" s="25">
        <v>4.4911357481999996</v>
      </c>
      <c r="W17" s="25">
        <v>436.0527233409</v>
      </c>
      <c r="X17" s="25">
        <v>8.7858484077999996</v>
      </c>
      <c r="Y17" s="25">
        <v>590.94371295940005</v>
      </c>
      <c r="Z17" s="25">
        <v>9.4617504155999992</v>
      </c>
      <c r="AA17" s="26">
        <v>512.39633831970002</v>
      </c>
      <c r="AB17" s="8">
        <v>29</v>
      </c>
      <c r="AC17" s="27" t="s">
        <v>62</v>
      </c>
      <c r="AD17" s="27" t="s">
        <v>63</v>
      </c>
      <c r="AE17" s="28">
        <v>1.9</v>
      </c>
      <c r="AF17" s="8">
        <v>3</v>
      </c>
      <c r="AG17" s="8" t="s">
        <v>374</v>
      </c>
      <c r="AH17" s="5">
        <v>-0.35108054849999998</v>
      </c>
      <c r="AI17" s="5">
        <v>122533.991925001</v>
      </c>
      <c r="AJ17" s="5">
        <v>7446.0210481050999</v>
      </c>
      <c r="AK17" s="5">
        <v>36610.700807422203</v>
      </c>
      <c r="AL17" s="5">
        <v>1892779.4582388501</v>
      </c>
      <c r="AM17" s="5">
        <v>2039742.9214169099</v>
      </c>
      <c r="AN17" s="5">
        <v>14462.633321195601</v>
      </c>
      <c r="AO17" s="5">
        <v>4927.3480942194001</v>
      </c>
      <c r="AP17" s="25">
        <v>209.95047892029999</v>
      </c>
      <c r="AQ17" s="25">
        <v>15976.527086260399</v>
      </c>
      <c r="AR17" s="25">
        <v>1468640.49141454</v>
      </c>
      <c r="AS17" s="25">
        <v>52963830.243018702</v>
      </c>
      <c r="AT17" s="25">
        <v>4297.2929883161996</v>
      </c>
      <c r="AU17" s="25">
        <v>562.10748317900004</v>
      </c>
      <c r="AV17" s="25">
        <v>69676.411860395194</v>
      </c>
      <c r="AW17" s="25">
        <v>712.08615905199997</v>
      </c>
      <c r="AX17" s="25">
        <v>1312.2212451583</v>
      </c>
      <c r="AY17" s="25">
        <v>1531.103168974</v>
      </c>
      <c r="AZ17" s="25">
        <v>1562.1916117076</v>
      </c>
      <c r="BA17" s="25">
        <v>6094.7118072512003</v>
      </c>
      <c r="BB17" s="25">
        <v>14507.4224743002</v>
      </c>
      <c r="BC17" s="25">
        <v>45810.040161745397</v>
      </c>
      <c r="BD17" s="25">
        <v>82876.099784545193</v>
      </c>
      <c r="BE17" s="25">
        <v>160915.82239319899</v>
      </c>
      <c r="BF17" s="25">
        <v>123245.209395806</v>
      </c>
      <c r="BG17" s="25">
        <v>288900.71573715302</v>
      </c>
      <c r="BH17" s="25">
        <v>305676.24280014599</v>
      </c>
      <c r="BI17" s="25">
        <v>6810021.4032183001</v>
      </c>
      <c r="BJ17" s="25">
        <v>2187.2990274811</v>
      </c>
      <c r="BK17" s="25">
        <v>69.1501168896</v>
      </c>
      <c r="BL17" s="8"/>
      <c r="BM17" s="8">
        <v>3</v>
      </c>
      <c r="BN17" s="8" t="s">
        <v>374</v>
      </c>
      <c r="BO17" s="25">
        <v>167.98174928099999</v>
      </c>
      <c r="BP17" s="25">
        <v>6.1322717172000001</v>
      </c>
      <c r="BQ17" s="25">
        <v>28.499756552699999</v>
      </c>
      <c r="BR17" s="25">
        <v>1556.9900454609001</v>
      </c>
      <c r="BS17" s="25">
        <v>493000</v>
      </c>
      <c r="BT17" s="25">
        <v>5.0159991446000003</v>
      </c>
      <c r="BU17" s="25">
        <v>0.48086236100000002</v>
      </c>
      <c r="BV17" s="25">
        <v>57.324084254699997</v>
      </c>
      <c r="BW17" s="25">
        <v>0.47489933810000001</v>
      </c>
      <c r="BX17" s="25">
        <v>4.8437167858999999</v>
      </c>
      <c r="BY17" s="25">
        <v>6.4937765286999998</v>
      </c>
      <c r="BZ17" s="25">
        <v>1.6719043937</v>
      </c>
      <c r="CA17" s="25">
        <v>24.556592532500002</v>
      </c>
      <c r="CB17" s="25">
        <v>7.9972586324000003</v>
      </c>
      <c r="CC17" s="25">
        <v>100.7120559657</v>
      </c>
      <c r="CD17" s="25">
        <v>44.215067736100004</v>
      </c>
      <c r="CE17" s="25">
        <v>260.45853108860001</v>
      </c>
      <c r="CF17" s="25">
        <v>63.633810126699998</v>
      </c>
      <c r="CG17" s="25">
        <v>684.04343269970002</v>
      </c>
      <c r="CH17" s="25">
        <v>158.4181795399</v>
      </c>
      <c r="CI17" s="25">
        <v>11980.314057293401</v>
      </c>
      <c r="CJ17" s="25">
        <v>1.1202177728</v>
      </c>
      <c r="CK17" s="29" t="s">
        <v>375</v>
      </c>
      <c r="CL17" s="25">
        <v>73.991885382000007</v>
      </c>
      <c r="CM17" s="25">
        <v>4.4218187318000002</v>
      </c>
      <c r="CN17" s="25">
        <v>21.753471781999998</v>
      </c>
      <c r="CO17" s="25">
        <v>1007.1154768992</v>
      </c>
      <c r="CP17" s="25">
        <v>947.75173853750005</v>
      </c>
      <c r="CQ17" s="25">
        <v>9.1906178541999992</v>
      </c>
      <c r="CR17" s="25">
        <v>0.86263913459999997</v>
      </c>
      <c r="CS17" s="25">
        <v>1.4836255010999999</v>
      </c>
      <c r="CT17" s="25">
        <v>28.7192481495</v>
      </c>
      <c r="CU17" s="25">
        <v>2172.2496905002999</v>
      </c>
      <c r="CV17" s="25">
        <v>0.34402985450000001</v>
      </c>
      <c r="CW17" s="25">
        <v>6.6365779900000005E-2</v>
      </c>
      <c r="CX17" s="25">
        <v>1.4966187869000001</v>
      </c>
      <c r="CY17" s="25">
        <v>4.928739E-2</v>
      </c>
      <c r="CZ17" s="25">
        <v>0.5393213805</v>
      </c>
      <c r="DA17" s="25">
        <v>0.66252660320000001</v>
      </c>
      <c r="DB17" s="25">
        <v>0.16839658320000001</v>
      </c>
      <c r="DC17" s="25">
        <v>1.3865421749</v>
      </c>
      <c r="DD17" s="25">
        <v>0.31975720419999998</v>
      </c>
      <c r="DE17" s="25">
        <v>2.2041139947000001</v>
      </c>
      <c r="DF17" s="25">
        <v>1.049653854</v>
      </c>
      <c r="DG17" s="25">
        <v>5.3968189321000004</v>
      </c>
      <c r="DH17" s="25">
        <v>1.2793348753</v>
      </c>
      <c r="DI17" s="25">
        <v>15.948589653299999</v>
      </c>
      <c r="DJ17" s="25">
        <v>4.4241172689999999</v>
      </c>
      <c r="DK17" s="25">
        <v>189.07564022080001</v>
      </c>
      <c r="DL17" s="25">
        <v>0.10616206709999999</v>
      </c>
      <c r="DM17" s="25">
        <v>5.7611731999999997E-3</v>
      </c>
      <c r="DN17" s="25">
        <v>2.4321794656</v>
      </c>
      <c r="DO17" s="25">
        <v>0.14160830839999999</v>
      </c>
      <c r="DP17" s="25">
        <v>0.44472130720000003</v>
      </c>
      <c r="DQ17" s="25">
        <v>15.2415035635</v>
      </c>
      <c r="DR17" s="25">
        <v>30.787080159399999</v>
      </c>
      <c r="DS17" s="8"/>
      <c r="DT17" s="5"/>
      <c r="DU17" s="22">
        <v>12.51898852011006</v>
      </c>
      <c r="DV17" s="22">
        <v>0.11349379418641307</v>
      </c>
      <c r="DW17" s="8"/>
      <c r="DX17" s="8"/>
      <c r="DY17" s="8"/>
      <c r="DZ17" s="8"/>
      <c r="EA17" s="8"/>
      <c r="EB17" s="8"/>
    </row>
    <row r="18" spans="1:132" x14ac:dyDescent="0.25">
      <c r="A18" t="s">
        <v>337</v>
      </c>
      <c r="B18" t="s">
        <v>376</v>
      </c>
      <c r="C18" t="s">
        <v>370</v>
      </c>
      <c r="D18" s="38">
        <v>495.50518943034712</v>
      </c>
      <c r="E18" s="39">
        <v>4.9154144739106824</v>
      </c>
      <c r="F18" s="16">
        <v>8.02507841E-2</v>
      </c>
      <c r="G18" s="17">
        <v>1.0093516332384346E-2</v>
      </c>
      <c r="H18" s="16">
        <v>2.3832669899999999E-2</v>
      </c>
      <c r="I18" s="18">
        <v>2.0282108636095364E-2</v>
      </c>
      <c r="J18" s="19">
        <v>6.06891762E-2</v>
      </c>
      <c r="K18" s="18">
        <v>1.4154827166693359E-2</v>
      </c>
      <c r="L18" s="20">
        <v>0.78993423203741731</v>
      </c>
      <c r="M18" s="21"/>
      <c r="N18" s="20">
        <v>0.95895689138608842</v>
      </c>
      <c r="O18" s="68">
        <v>12.480136846500001</v>
      </c>
      <c r="P18" s="68">
        <v>0.1235163832</v>
      </c>
      <c r="Q18" s="23">
        <v>6.06891762E-2</v>
      </c>
      <c r="R18" s="22">
        <v>8.5904480000000005E-4</v>
      </c>
      <c r="S18" s="24">
        <v>0.86957164473889281</v>
      </c>
      <c r="T18" s="8"/>
      <c r="U18" s="25">
        <v>497.61794032850003</v>
      </c>
      <c r="V18" s="25">
        <v>5.0227146614000002</v>
      </c>
      <c r="W18" s="25">
        <v>477.41826640379998</v>
      </c>
      <c r="X18" s="25">
        <v>9.6830488241000001</v>
      </c>
      <c r="Y18" s="25">
        <v>627.27397969870003</v>
      </c>
      <c r="Z18" s="25">
        <v>8.8789548587000002</v>
      </c>
      <c r="AA18" s="26">
        <v>516.71268425230005</v>
      </c>
      <c r="AB18" s="8">
        <v>29</v>
      </c>
      <c r="AC18" s="27" t="s">
        <v>62</v>
      </c>
      <c r="AD18" s="27" t="s">
        <v>63</v>
      </c>
      <c r="AE18" s="28">
        <v>1.9</v>
      </c>
      <c r="AF18" s="8">
        <v>3</v>
      </c>
      <c r="AG18" s="8" t="s">
        <v>377</v>
      </c>
      <c r="AH18" s="5">
        <v>14.8032341588</v>
      </c>
      <c r="AI18" s="5">
        <v>48694.914762182198</v>
      </c>
      <c r="AJ18" s="5">
        <v>3015.5168572332</v>
      </c>
      <c r="AK18" s="5">
        <v>12666.804838157699</v>
      </c>
      <c r="AL18" s="5">
        <v>596874.02683884895</v>
      </c>
      <c r="AM18" s="5">
        <v>786453.98094191297</v>
      </c>
      <c r="AN18" s="5">
        <v>5685.8405086956</v>
      </c>
      <c r="AO18" s="5">
        <v>4684.3853725104</v>
      </c>
      <c r="AP18" s="25">
        <v>182.57828350119999</v>
      </c>
      <c r="AQ18" s="25">
        <v>7603.9930397226999</v>
      </c>
      <c r="AR18" s="25">
        <v>763632.92951169098</v>
      </c>
      <c r="AS18" s="25">
        <v>51166326.033123903</v>
      </c>
      <c r="AT18" s="25">
        <v>3302.1105254448998</v>
      </c>
      <c r="AU18" s="25">
        <v>114.44203144630001</v>
      </c>
      <c r="AV18" s="25">
        <v>52742.004947895199</v>
      </c>
      <c r="AW18" s="25">
        <v>225.566921552</v>
      </c>
      <c r="AX18" s="25">
        <v>479.65144515830002</v>
      </c>
      <c r="AY18" s="25">
        <v>684.77933147399995</v>
      </c>
      <c r="AZ18" s="25">
        <v>854.63019920759996</v>
      </c>
      <c r="BA18" s="25">
        <v>3480.0167572512</v>
      </c>
      <c r="BB18" s="25">
        <v>8677.6601493003</v>
      </c>
      <c r="BC18" s="25">
        <v>28536.1626117454</v>
      </c>
      <c r="BD18" s="25">
        <v>48224.728659545202</v>
      </c>
      <c r="BE18" s="25">
        <v>82341.5132681986</v>
      </c>
      <c r="BF18" s="25">
        <v>61902.7527083061</v>
      </c>
      <c r="BG18" s="25">
        <v>136313.13052465301</v>
      </c>
      <c r="BH18" s="25">
        <v>131309.46913833899</v>
      </c>
      <c r="BI18" s="25">
        <v>6054698.7743432997</v>
      </c>
      <c r="BJ18" s="25">
        <v>2294.8226524810998</v>
      </c>
      <c r="BK18" s="25">
        <v>4.7565987306000004</v>
      </c>
      <c r="BL18" s="8"/>
      <c r="BM18" s="8">
        <v>3</v>
      </c>
      <c r="BN18" s="8" t="s">
        <v>377</v>
      </c>
      <c r="BO18" s="25">
        <v>165.21850787950001</v>
      </c>
      <c r="BP18" s="25">
        <v>5.5208335773000003</v>
      </c>
      <c r="BQ18" s="25">
        <v>14.035904312</v>
      </c>
      <c r="BR18" s="25">
        <v>838.0463153636</v>
      </c>
      <c r="BS18" s="25">
        <v>493000</v>
      </c>
      <c r="BT18" s="25">
        <v>3.9896255620000001</v>
      </c>
      <c r="BU18" s="25">
        <v>0.10135284260000001</v>
      </c>
      <c r="BV18" s="25">
        <v>44.808053988799998</v>
      </c>
      <c r="BW18" s="25">
        <v>0.1552883555</v>
      </c>
      <c r="BX18" s="25">
        <v>1.8283375528000001</v>
      </c>
      <c r="BY18" s="25">
        <v>2.9977067578000001</v>
      </c>
      <c r="BZ18" s="25">
        <v>0.94414585870000001</v>
      </c>
      <c r="CA18" s="25">
        <v>14.4754489668</v>
      </c>
      <c r="CB18" s="25">
        <v>4.9367394681999999</v>
      </c>
      <c r="CC18" s="25">
        <v>64.741518851500004</v>
      </c>
      <c r="CD18" s="25">
        <v>26.549690740599999</v>
      </c>
      <c r="CE18" s="25">
        <v>137.52798385759999</v>
      </c>
      <c r="CF18" s="25">
        <v>32.979314081299997</v>
      </c>
      <c r="CG18" s="25">
        <v>333.0500910563</v>
      </c>
      <c r="CH18" s="25">
        <v>70.212738547900003</v>
      </c>
      <c r="CI18" s="25">
        <v>10989.303805441399</v>
      </c>
      <c r="CJ18" s="25">
        <v>1.2125005339999999</v>
      </c>
      <c r="CK18" s="29" t="s">
        <v>378</v>
      </c>
      <c r="CL18" s="25">
        <v>30.394650151299999</v>
      </c>
      <c r="CM18" s="25">
        <v>1.835547458</v>
      </c>
      <c r="CN18" s="25">
        <v>7.7667035179999999</v>
      </c>
      <c r="CO18" s="25">
        <v>329.10398779360003</v>
      </c>
      <c r="CP18" s="25">
        <v>378.0893764548</v>
      </c>
      <c r="CQ18" s="25">
        <v>6.8715831770999998</v>
      </c>
      <c r="CR18" s="25">
        <v>0.42974301269999998</v>
      </c>
      <c r="CS18" s="25">
        <v>0.95915403809999999</v>
      </c>
      <c r="CT18" s="25">
        <v>16.166685086800001</v>
      </c>
      <c r="CU18" s="25">
        <v>1536.4374703804999</v>
      </c>
      <c r="CV18" s="25">
        <v>0.17005944179999999</v>
      </c>
      <c r="CW18" s="25">
        <v>1.6228273000000001E-2</v>
      </c>
      <c r="CX18" s="25">
        <v>0.76835727210000004</v>
      </c>
      <c r="CY18" s="25">
        <v>1.9023873699999999E-2</v>
      </c>
      <c r="CZ18" s="25">
        <v>0.19500429259999999</v>
      </c>
      <c r="DA18" s="25">
        <v>0.307408081</v>
      </c>
      <c r="DB18" s="25">
        <v>7.81904826E-2</v>
      </c>
      <c r="DC18" s="25">
        <v>0.61288535470000005</v>
      </c>
      <c r="DD18" s="25">
        <v>0.1560627198</v>
      </c>
      <c r="DE18" s="25">
        <v>1.4206804985999999</v>
      </c>
      <c r="DF18" s="25">
        <v>0.55652049219999999</v>
      </c>
      <c r="DG18" s="25">
        <v>2.7636355305999998</v>
      </c>
      <c r="DH18" s="25">
        <v>0.66159033840000003</v>
      </c>
      <c r="DI18" s="25">
        <v>6.8562472489999999</v>
      </c>
      <c r="DJ18" s="25">
        <v>1.2785797097</v>
      </c>
      <c r="DK18" s="25">
        <v>143.26866157489999</v>
      </c>
      <c r="DL18" s="25">
        <v>6.8003832E-2</v>
      </c>
      <c r="DM18" s="25">
        <v>3.5935208000000001E-3</v>
      </c>
      <c r="DN18" s="25">
        <v>0.51451494220000005</v>
      </c>
      <c r="DO18" s="25">
        <v>3.8703880500000003E-2</v>
      </c>
      <c r="DP18" s="25">
        <v>0.1555877775</v>
      </c>
      <c r="DQ18" s="25">
        <v>6.0798188372000004</v>
      </c>
      <c r="DR18" s="25">
        <v>5.3265338184999997</v>
      </c>
      <c r="DS18" s="8"/>
      <c r="DT18" s="5"/>
      <c r="DU18" s="22">
        <v>12.460937437743988</v>
      </c>
      <c r="DV18" s="22">
        <v>0.12577467554468849</v>
      </c>
      <c r="DW18" s="8"/>
      <c r="DX18" s="8"/>
      <c r="DY18" s="8"/>
      <c r="DZ18" s="8"/>
      <c r="EA18" s="8"/>
      <c r="EB18" s="8"/>
    </row>
    <row r="19" spans="1:132" x14ac:dyDescent="0.25">
      <c r="A19" t="s">
        <v>337</v>
      </c>
      <c r="B19" t="s">
        <v>379</v>
      </c>
      <c r="C19" t="s">
        <v>370</v>
      </c>
      <c r="D19" s="38">
        <v>496.64661762463595</v>
      </c>
      <c r="E19" s="39">
        <v>4.8355047397391733</v>
      </c>
      <c r="F19" s="16">
        <v>8.0018777999999999E-2</v>
      </c>
      <c r="G19" s="17">
        <v>9.9355153861509851E-3</v>
      </c>
      <c r="H19" s="16">
        <v>2.5244167500000001E-2</v>
      </c>
      <c r="I19" s="18">
        <v>2.056451257503342E-2</v>
      </c>
      <c r="J19" s="19">
        <v>5.6431977500000001E-2</v>
      </c>
      <c r="K19" s="18">
        <v>1.0424082693185791E-2</v>
      </c>
      <c r="L19" s="20">
        <v>1.0602679781238227</v>
      </c>
      <c r="M19" s="21"/>
      <c r="N19" s="20">
        <v>1.0126600715295098</v>
      </c>
      <c r="O19" s="68">
        <v>12.5148957841</v>
      </c>
      <c r="P19" s="68">
        <v>0.12414304919999999</v>
      </c>
      <c r="Q19" s="23">
        <v>5.6431977500000001E-2</v>
      </c>
      <c r="R19" s="22">
        <v>5.8825160000000002E-4</v>
      </c>
      <c r="S19" s="24">
        <v>0.86947078227411256</v>
      </c>
      <c r="T19" s="8"/>
      <c r="U19" s="25">
        <v>496.23329566310002</v>
      </c>
      <c r="V19" s="25">
        <v>4.9303335816000002</v>
      </c>
      <c r="W19" s="25">
        <v>505.34388652080003</v>
      </c>
      <c r="X19" s="25">
        <v>10.3921498564</v>
      </c>
      <c r="Y19" s="25">
        <v>468.4161248588</v>
      </c>
      <c r="Z19" s="25">
        <v>4.8828086697000002</v>
      </c>
      <c r="AA19" s="26">
        <v>490.4376419962</v>
      </c>
      <c r="AB19" s="8">
        <v>29</v>
      </c>
      <c r="AC19" s="27" t="s">
        <v>62</v>
      </c>
      <c r="AD19" s="27" t="s">
        <v>63</v>
      </c>
      <c r="AE19" s="28">
        <v>1.9</v>
      </c>
      <c r="AF19" s="8">
        <v>3</v>
      </c>
      <c r="AG19" s="8" t="s">
        <v>380</v>
      </c>
      <c r="AH19" s="5">
        <v>1.0752325223000001</v>
      </c>
      <c r="AI19" s="5">
        <v>74630.789441684698</v>
      </c>
      <c r="AJ19" s="5">
        <v>4296.5165212603997</v>
      </c>
      <c r="AK19" s="5">
        <v>16238.767658622401</v>
      </c>
      <c r="AL19" s="5">
        <v>720067.87838170596</v>
      </c>
      <c r="AM19" s="5">
        <v>1204534.2802562001</v>
      </c>
      <c r="AN19" s="5">
        <v>8656.4129372669995</v>
      </c>
      <c r="AO19" s="5">
        <v>4452.4735165162001</v>
      </c>
      <c r="AP19" s="25">
        <v>127.91959780800001</v>
      </c>
      <c r="AQ19" s="25">
        <v>-444.22652910279999</v>
      </c>
      <c r="AR19" s="25">
        <v>726223.34402465599</v>
      </c>
      <c r="AS19" s="25">
        <v>52801034.764000803</v>
      </c>
      <c r="AT19" s="25">
        <v>3709.7856192684999</v>
      </c>
      <c r="AU19" s="25">
        <v>1.4941200836999999</v>
      </c>
      <c r="AV19" s="25">
        <v>52660.263452656996</v>
      </c>
      <c r="AW19" s="25">
        <v>75.753864409100004</v>
      </c>
      <c r="AX19" s="25">
        <v>213.92545944400001</v>
      </c>
      <c r="AY19" s="25">
        <v>414.04539814060001</v>
      </c>
      <c r="AZ19" s="25">
        <v>504.36513254089999</v>
      </c>
      <c r="BA19" s="25">
        <v>2171.1441762988002</v>
      </c>
      <c r="BB19" s="25">
        <v>6286.8454445383004</v>
      </c>
      <c r="BC19" s="25">
        <v>22146.719816507401</v>
      </c>
      <c r="BD19" s="25">
        <v>39992.9920404976</v>
      </c>
      <c r="BE19" s="25">
        <v>78880.599292008206</v>
      </c>
      <c r="BF19" s="25">
        <v>63022.0835892584</v>
      </c>
      <c r="BG19" s="25">
        <v>152827.67130560501</v>
      </c>
      <c r="BH19" s="25">
        <v>162344.64934861899</v>
      </c>
      <c r="BI19" s="25">
        <v>6240564.77977187</v>
      </c>
      <c r="BJ19" s="25">
        <v>2995.2021048619999</v>
      </c>
      <c r="BK19" s="25">
        <v>89.715700036599998</v>
      </c>
      <c r="BL19" s="8"/>
      <c r="BM19" s="8">
        <v>3</v>
      </c>
      <c r="BN19" s="8" t="s">
        <v>380</v>
      </c>
      <c r="BO19" s="25">
        <v>152.3057342523</v>
      </c>
      <c r="BP19" s="25">
        <v>3.7489780673999999</v>
      </c>
      <c r="BQ19" s="25" t="s">
        <v>381</v>
      </c>
      <c r="BR19" s="25">
        <v>772.32434804549996</v>
      </c>
      <c r="BS19" s="25">
        <v>493000</v>
      </c>
      <c r="BT19" s="25">
        <v>4.3433715920999996</v>
      </c>
      <c r="BU19" s="25">
        <v>1.281882E-3</v>
      </c>
      <c r="BV19" s="25">
        <v>43.446449205999997</v>
      </c>
      <c r="BW19" s="25">
        <v>5.0655099699999998E-2</v>
      </c>
      <c r="BX19" s="25">
        <v>0.79176900559999996</v>
      </c>
      <c r="BY19" s="25">
        <v>1.760472582</v>
      </c>
      <c r="BZ19" s="25">
        <v>0.54111827209999996</v>
      </c>
      <c r="CA19" s="25">
        <v>8.7695223061000007</v>
      </c>
      <c r="CB19" s="25">
        <v>3.4737499369</v>
      </c>
      <c r="CC19" s="25">
        <v>48.800011585699998</v>
      </c>
      <c r="CD19" s="25">
        <v>21.3841677144</v>
      </c>
      <c r="CE19" s="25">
        <v>127.9549758875</v>
      </c>
      <c r="CF19" s="25">
        <v>32.608779776799999</v>
      </c>
      <c r="CG19" s="25">
        <v>362.61782095619998</v>
      </c>
      <c r="CH19" s="25">
        <v>84.3060525187</v>
      </c>
      <c r="CI19" s="25">
        <v>11000.130303854699</v>
      </c>
      <c r="CJ19" s="25">
        <v>1.5369170664</v>
      </c>
      <c r="CK19" s="29" t="s">
        <v>382</v>
      </c>
      <c r="CL19" s="25">
        <v>45.140245314700003</v>
      </c>
      <c r="CM19" s="25">
        <v>2.5486316590999998</v>
      </c>
      <c r="CN19" s="25">
        <v>9.7009771921999999</v>
      </c>
      <c r="CO19" s="25">
        <v>385.56192644520002</v>
      </c>
      <c r="CP19" s="25">
        <v>562.63973741999996</v>
      </c>
      <c r="CQ19" s="25">
        <v>6.2566258130000003</v>
      </c>
      <c r="CR19" s="25">
        <v>0.3447892837</v>
      </c>
      <c r="CS19" s="25">
        <v>0.79688830399999999</v>
      </c>
      <c r="CT19" s="25">
        <v>10.98949271</v>
      </c>
      <c r="CU19" s="25">
        <v>1522.8197617820999</v>
      </c>
      <c r="CV19" s="25">
        <v>0.1826864064</v>
      </c>
      <c r="CW19" s="25">
        <v>1.2826446000000001E-3</v>
      </c>
      <c r="CX19" s="25">
        <v>0.78897490179999996</v>
      </c>
      <c r="CY19" s="25">
        <v>8.6919933000000008E-3</v>
      </c>
      <c r="CZ19" s="25">
        <v>0.1186418965</v>
      </c>
      <c r="DA19" s="25">
        <v>0.19496222790000001</v>
      </c>
      <c r="DB19" s="25">
        <v>5.2948021200000001E-2</v>
      </c>
      <c r="DC19" s="25">
        <v>0.45621936070000002</v>
      </c>
      <c r="DD19" s="25">
        <v>0.1049318332</v>
      </c>
      <c r="DE19" s="25">
        <v>1.0411884382000001</v>
      </c>
      <c r="DF19" s="25">
        <v>0.38846219869999998</v>
      </c>
      <c r="DG19" s="25">
        <v>2.0679985975999999</v>
      </c>
      <c r="DH19" s="25">
        <v>0.58009885920000004</v>
      </c>
      <c r="DI19" s="25">
        <v>6.5656289571000004</v>
      </c>
      <c r="DJ19" s="25">
        <v>1.3387993139000001</v>
      </c>
      <c r="DK19" s="25">
        <v>144.14157604569999</v>
      </c>
      <c r="DL19" s="25">
        <v>6.7283293399999999E-2</v>
      </c>
      <c r="DM19" s="25">
        <v>3.7080942E-3</v>
      </c>
      <c r="DN19" s="25">
        <v>0.82998331830000005</v>
      </c>
      <c r="DO19" s="25">
        <v>5.0837256800000001E-2</v>
      </c>
      <c r="DP19" s="25">
        <v>0.1689454306</v>
      </c>
      <c r="DQ19" s="25">
        <v>5.7299034813</v>
      </c>
      <c r="DR19" s="25">
        <v>9.7625740444000009</v>
      </c>
      <c r="DS19" s="8"/>
      <c r="DT19" s="5"/>
      <c r="DU19" s="22">
        <v>12.497066626036204</v>
      </c>
      <c r="DV19" s="22">
        <v>0.12416479774473668</v>
      </c>
      <c r="DW19" s="8"/>
      <c r="DX19" s="8"/>
      <c r="DY19" s="8"/>
      <c r="DZ19" s="8"/>
      <c r="EA19" s="8"/>
      <c r="EB19" s="8"/>
    </row>
    <row r="20" spans="1:132" x14ac:dyDescent="0.25">
      <c r="A20" t="s">
        <v>337</v>
      </c>
      <c r="B20" t="s">
        <v>383</v>
      </c>
      <c r="C20" t="s">
        <v>384</v>
      </c>
      <c r="D20" s="38">
        <v>502.8217637491428</v>
      </c>
      <c r="E20" s="39">
        <v>4.6120396091868772</v>
      </c>
      <c r="F20" s="16">
        <v>8.1461204100000004E-2</v>
      </c>
      <c r="G20" s="17">
        <v>9.3324584186940587E-3</v>
      </c>
      <c r="H20" s="16">
        <v>2.1560081599999999E-2</v>
      </c>
      <c r="I20" s="18">
        <v>1.9910416294528312E-2</v>
      </c>
      <c r="J20" s="19">
        <v>6.0668311000000003E-2</v>
      </c>
      <c r="K20" s="18">
        <v>1.3462146655112915E-2</v>
      </c>
      <c r="L20" s="20">
        <v>0.80254655989153822</v>
      </c>
      <c r="M20" s="21"/>
      <c r="N20" s="20">
        <v>0.94632961118843317</v>
      </c>
      <c r="O20" s="68">
        <v>12.360609226899999</v>
      </c>
      <c r="P20" s="68">
        <v>0.1086033104</v>
      </c>
      <c r="Q20" s="23">
        <v>6.0668311000000003E-2</v>
      </c>
      <c r="R20" s="22">
        <v>8.1672570000000005E-4</v>
      </c>
      <c r="S20" s="24">
        <v>0.87009811241986557</v>
      </c>
      <c r="T20" s="8"/>
      <c r="U20" s="25">
        <v>504.83707556339999</v>
      </c>
      <c r="V20" s="25">
        <v>4.7113712089000002</v>
      </c>
      <c r="W20" s="25">
        <v>432.37549552429999</v>
      </c>
      <c r="X20" s="25">
        <v>8.6087765011999995</v>
      </c>
      <c r="Y20" s="25">
        <v>626.53282548130005</v>
      </c>
      <c r="Z20" s="25">
        <v>8.4344764283</v>
      </c>
      <c r="AA20" s="26">
        <v>531.33893075339995</v>
      </c>
      <c r="AB20" s="8">
        <v>29</v>
      </c>
      <c r="AC20" s="27" t="s">
        <v>62</v>
      </c>
      <c r="AD20" s="27" t="s">
        <v>63</v>
      </c>
      <c r="AE20" s="28">
        <v>1.9</v>
      </c>
      <c r="AF20" s="8">
        <v>3</v>
      </c>
      <c r="AG20" s="8" t="s">
        <v>385</v>
      </c>
      <c r="AH20" s="5">
        <v>27.469035673099999</v>
      </c>
      <c r="AI20" s="5">
        <v>131185.39405748399</v>
      </c>
      <c r="AJ20" s="5">
        <v>8112.5635448413004</v>
      </c>
      <c r="AK20" s="5">
        <v>34209.113373813299</v>
      </c>
      <c r="AL20" s="5">
        <v>1740051.9303441099</v>
      </c>
      <c r="AM20" s="5">
        <v>2038507.2234892801</v>
      </c>
      <c r="AN20" s="5">
        <v>14739.5107718535</v>
      </c>
      <c r="AO20" s="5">
        <v>13492.290478216701</v>
      </c>
      <c r="AP20" s="25">
        <v>1112.8649422898</v>
      </c>
      <c r="AQ20" s="25">
        <v>54606.804878841001</v>
      </c>
      <c r="AR20" s="25">
        <v>1500572.3668231899</v>
      </c>
      <c r="AS20" s="25">
        <v>41148602.653707802</v>
      </c>
      <c r="AT20" s="25">
        <v>17074.2687254956</v>
      </c>
      <c r="AU20" s="25">
        <v>727.82115305080004</v>
      </c>
      <c r="AV20" s="25">
        <v>63529.404624818198</v>
      </c>
      <c r="AW20" s="25">
        <v>1389.1140373415001</v>
      </c>
      <c r="AX20" s="25">
        <v>2157.7426925267</v>
      </c>
      <c r="AY20" s="25">
        <v>2394.714731474</v>
      </c>
      <c r="AZ20" s="25">
        <v>5026.9277465759997</v>
      </c>
      <c r="BA20" s="25">
        <v>9753.0866098826991</v>
      </c>
      <c r="BB20" s="25">
        <v>21912.080401931798</v>
      </c>
      <c r="BC20" s="25">
        <v>58149.464438061201</v>
      </c>
      <c r="BD20" s="25">
        <v>86575.170343755701</v>
      </c>
      <c r="BE20" s="25">
        <v>148793.838083988</v>
      </c>
      <c r="BF20" s="25">
        <v>113007.82799778</v>
      </c>
      <c r="BG20" s="25">
        <v>270372.82792465301</v>
      </c>
      <c r="BH20" s="25">
        <v>285609.45085378498</v>
      </c>
      <c r="BI20" s="25">
        <v>5168885.1208169796</v>
      </c>
      <c r="BJ20" s="25">
        <v>5053.3250472178997</v>
      </c>
      <c r="BK20" s="25">
        <v>82.578559592299996</v>
      </c>
      <c r="BL20" s="8"/>
      <c r="BM20" s="8">
        <v>3</v>
      </c>
      <c r="BN20" s="8" t="s">
        <v>385</v>
      </c>
      <c r="BO20" s="25">
        <v>591.47665423850003</v>
      </c>
      <c r="BP20" s="25">
        <v>41.8272051382</v>
      </c>
      <c r="BQ20" s="25">
        <v>125.3232563663</v>
      </c>
      <c r="BR20" s="25">
        <v>2047.5864347496999</v>
      </c>
      <c r="BS20" s="25">
        <v>493000</v>
      </c>
      <c r="BT20" s="25">
        <v>25.652979974000001</v>
      </c>
      <c r="BU20" s="25">
        <v>0.80169087819999996</v>
      </c>
      <c r="BV20" s="25">
        <v>67.298426477899994</v>
      </c>
      <c r="BW20" s="25">
        <v>1.1862689553000001</v>
      </c>
      <c r="BX20" s="25">
        <v>10.202537121600001</v>
      </c>
      <c r="BY20" s="25">
        <v>13.006204927100001</v>
      </c>
      <c r="BZ20" s="25">
        <v>6.8901938837000003</v>
      </c>
      <c r="CA20" s="25">
        <v>50.336150051499999</v>
      </c>
      <c r="CB20" s="25">
        <v>15.4693413428</v>
      </c>
      <c r="CC20" s="25">
        <v>163.72510091570001</v>
      </c>
      <c r="CD20" s="25">
        <v>59.155239498999997</v>
      </c>
      <c r="CE20" s="25">
        <v>308.45576547650001</v>
      </c>
      <c r="CF20" s="25">
        <v>74.731736428299996</v>
      </c>
      <c r="CG20" s="25">
        <v>820.00669669709998</v>
      </c>
      <c r="CH20" s="25">
        <v>189.5901145926</v>
      </c>
      <c r="CI20" s="25">
        <v>11647.345303009401</v>
      </c>
      <c r="CJ20" s="25">
        <v>3.3150713607000002</v>
      </c>
      <c r="CK20" s="29" t="s">
        <v>386</v>
      </c>
      <c r="CL20" s="25">
        <v>101.7248823669</v>
      </c>
      <c r="CM20" s="25">
        <v>6.1524296332999997</v>
      </c>
      <c r="CN20" s="25">
        <v>26.145042827200001</v>
      </c>
      <c r="CO20" s="25">
        <v>1194.8647108767</v>
      </c>
      <c r="CP20" s="25">
        <v>1221.9285010629001</v>
      </c>
      <c r="CQ20" s="25">
        <v>18.1123348042</v>
      </c>
      <c r="CR20" s="25">
        <v>2.1128045390999999</v>
      </c>
      <c r="CS20" s="25">
        <v>3.1246060927000001</v>
      </c>
      <c r="CT20" s="25">
        <v>32.475455932700001</v>
      </c>
      <c r="CU20" s="25">
        <v>2024.6356493564999</v>
      </c>
      <c r="CV20" s="25">
        <v>0.82837640830000003</v>
      </c>
      <c r="CW20" s="25">
        <v>7.8353347599999998E-2</v>
      </c>
      <c r="CX20" s="25">
        <v>1.3922376714</v>
      </c>
      <c r="CY20" s="25">
        <v>7.4374031800000004E-2</v>
      </c>
      <c r="CZ20" s="25">
        <v>0.84277860920000003</v>
      </c>
      <c r="DA20" s="25">
        <v>0.97715760419999997</v>
      </c>
      <c r="DB20" s="25">
        <v>0.45873395709999998</v>
      </c>
      <c r="DC20" s="25">
        <v>1.9867081736000001</v>
      </c>
      <c r="DD20" s="25">
        <v>0.4949732724</v>
      </c>
      <c r="DE20" s="25">
        <v>3.5831196499</v>
      </c>
      <c r="DF20" s="25">
        <v>1.1894005111999999</v>
      </c>
      <c r="DG20" s="25">
        <v>6.0748400390999997</v>
      </c>
      <c r="DH20" s="25">
        <v>1.4253880241000001</v>
      </c>
      <c r="DI20" s="25">
        <v>15.7252154405</v>
      </c>
      <c r="DJ20" s="25">
        <v>3.8065180021999998</v>
      </c>
      <c r="DK20" s="25">
        <v>184.42479165040001</v>
      </c>
      <c r="DL20" s="25">
        <v>0.24365260120000001</v>
      </c>
      <c r="DM20" s="25">
        <v>7.8626710999999995E-3</v>
      </c>
      <c r="DN20" s="25">
        <v>2.0089357883000001</v>
      </c>
      <c r="DO20" s="25">
        <v>0.15046172420000001</v>
      </c>
      <c r="DP20" s="25">
        <v>0.450623202</v>
      </c>
      <c r="DQ20" s="25">
        <v>16.182296033099998</v>
      </c>
      <c r="DR20" s="25">
        <v>18.309933427099999</v>
      </c>
      <c r="DS20" s="8"/>
      <c r="DT20" s="5"/>
      <c r="DU20" s="22">
        <v>12.275782208822028</v>
      </c>
      <c r="DV20" s="22">
        <v>0.11456322702077588</v>
      </c>
      <c r="DW20" s="8"/>
      <c r="DX20" s="8"/>
      <c r="DY20" s="8"/>
      <c r="DZ20" s="8"/>
      <c r="EA20" s="8"/>
      <c r="EB20" s="8"/>
    </row>
    <row r="21" spans="1:132" x14ac:dyDescent="0.25">
      <c r="A21" t="s">
        <v>337</v>
      </c>
      <c r="B21" t="s">
        <v>360</v>
      </c>
      <c r="C21" t="s">
        <v>387</v>
      </c>
      <c r="D21" s="38">
        <v>510.53037203015487</v>
      </c>
      <c r="E21" s="39">
        <v>4.5569528542133568</v>
      </c>
      <c r="F21" s="16">
        <v>8.2545005300000002E-2</v>
      </c>
      <c r="G21" s="17">
        <v>9.0997922559949238E-3</v>
      </c>
      <c r="H21" s="16">
        <v>2.4557997200000001E-2</v>
      </c>
      <c r="I21" s="18">
        <v>1.9700352437535092E-2</v>
      </c>
      <c r="J21" s="19">
        <v>5.8759921100000001E-2</v>
      </c>
      <c r="K21" s="18">
        <v>1.1444800935922293E-2</v>
      </c>
      <c r="L21" s="20">
        <v>0.91617834656454289</v>
      </c>
      <c r="M21" s="21"/>
      <c r="N21" s="20">
        <v>0.95214834175019547</v>
      </c>
      <c r="O21" s="68">
        <v>12.1237457521</v>
      </c>
      <c r="P21" s="68">
        <v>0.10936363089999999</v>
      </c>
      <c r="Q21" s="23">
        <v>5.8759921100000001E-2</v>
      </c>
      <c r="R21" s="22">
        <v>6.7249560000000005E-4</v>
      </c>
      <c r="S21" s="24">
        <v>0.87056986203765385</v>
      </c>
      <c r="T21" s="8"/>
      <c r="U21" s="25">
        <v>511.2941832985</v>
      </c>
      <c r="V21" s="25">
        <v>4.6526706189000002</v>
      </c>
      <c r="W21" s="25">
        <v>491.77322897469998</v>
      </c>
      <c r="X21" s="25">
        <v>9.6881065987999992</v>
      </c>
      <c r="Y21" s="25">
        <v>557.23907244099996</v>
      </c>
      <c r="Z21" s="25">
        <v>6.3774905938000002</v>
      </c>
      <c r="AA21" s="26">
        <v>536.18784977530004</v>
      </c>
      <c r="AB21" s="8">
        <v>29</v>
      </c>
      <c r="AC21" s="27" t="s">
        <v>62</v>
      </c>
      <c r="AD21" s="27" t="s">
        <v>63</v>
      </c>
      <c r="AE21" s="28">
        <v>1.9</v>
      </c>
      <c r="AF21" s="8">
        <v>3</v>
      </c>
      <c r="AG21" s="8" t="s">
        <v>362</v>
      </c>
      <c r="AH21" s="5">
        <v>-2.7732074557000002</v>
      </c>
      <c r="AI21" s="5">
        <v>148377.22225125099</v>
      </c>
      <c r="AJ21" s="5">
        <v>8900.5920827367008</v>
      </c>
      <c r="AK21" s="5">
        <v>48697.991519962299</v>
      </c>
      <c r="AL21" s="5">
        <v>2126684.06345161</v>
      </c>
      <c r="AM21" s="5">
        <v>2219183.6941163801</v>
      </c>
      <c r="AN21" s="5">
        <v>15959.1948703977</v>
      </c>
      <c r="AO21" s="5">
        <v>10782.904065688799</v>
      </c>
      <c r="AP21" s="25">
        <v>240.00768340569999</v>
      </c>
      <c r="AQ21" s="25">
        <v>37273.536670628702</v>
      </c>
      <c r="AR21" s="25">
        <v>1359294.47255151</v>
      </c>
      <c r="AS21" s="25">
        <v>46201568.338165</v>
      </c>
      <c r="AT21" s="25">
        <v>4841.0058340608002</v>
      </c>
      <c r="AU21" s="25">
        <v>731.53106030660001</v>
      </c>
      <c r="AV21" s="25">
        <v>76763.427292576001</v>
      </c>
      <c r="AW21" s="25">
        <v>795.33825346690003</v>
      </c>
      <c r="AX21" s="25">
        <v>1084.8048089880999</v>
      </c>
      <c r="AY21" s="25">
        <v>1276.4228165804</v>
      </c>
      <c r="AZ21" s="25">
        <v>1829.5189055906001</v>
      </c>
      <c r="BA21" s="25">
        <v>4904.7303444851996</v>
      </c>
      <c r="BB21" s="25">
        <v>14592.907008874699</v>
      </c>
      <c r="BC21" s="25">
        <v>45599.031571319902</v>
      </c>
      <c r="BD21" s="25">
        <v>79726.551872311102</v>
      </c>
      <c r="BE21" s="25">
        <v>146673.88134266701</v>
      </c>
      <c r="BF21" s="25">
        <v>112979.47699554</v>
      </c>
      <c r="BG21" s="25">
        <v>253655.25696720599</v>
      </c>
      <c r="BH21" s="25">
        <v>255497.60876870001</v>
      </c>
      <c r="BI21" s="25">
        <v>5437293.4069815902</v>
      </c>
      <c r="BJ21" s="25">
        <v>2425.3545992896002</v>
      </c>
      <c r="BK21" s="25">
        <v>19.511700007999998</v>
      </c>
      <c r="BL21" s="8"/>
      <c r="BM21" s="8">
        <v>3</v>
      </c>
      <c r="BN21" s="8" t="s">
        <v>362</v>
      </c>
      <c r="BO21" s="25">
        <v>421.4683224918</v>
      </c>
      <c r="BP21" s="25">
        <v>8.0361992601000001</v>
      </c>
      <c r="BQ21" s="25">
        <v>76.228141897200004</v>
      </c>
      <c r="BR21" s="25">
        <v>1651.9790333210999</v>
      </c>
      <c r="BS21" s="25">
        <v>493000</v>
      </c>
      <c r="BT21" s="25">
        <v>6.4777278605999999</v>
      </c>
      <c r="BU21" s="25">
        <v>0.71736423569999996</v>
      </c>
      <c r="BV21" s="25">
        <v>72.396694347299999</v>
      </c>
      <c r="BW21" s="25">
        <v>0.60807989740000001</v>
      </c>
      <c r="BX21" s="25">
        <v>4.5901803573000004</v>
      </c>
      <c r="BY21" s="25">
        <v>6.2062998047000004</v>
      </c>
      <c r="BZ21" s="25">
        <v>2.2447050359</v>
      </c>
      <c r="CA21" s="25">
        <v>22.654576864999999</v>
      </c>
      <c r="CB21" s="25">
        <v>9.2224160013999992</v>
      </c>
      <c r="CC21" s="25">
        <v>114.9292869854</v>
      </c>
      <c r="CD21" s="25">
        <v>48.764110238699999</v>
      </c>
      <c r="CE21" s="25">
        <v>272.17661471280002</v>
      </c>
      <c r="CF21" s="25">
        <v>66.8771480013</v>
      </c>
      <c r="CG21" s="25">
        <v>688.54720615860003</v>
      </c>
      <c r="CH21" s="25">
        <v>151.8080184781</v>
      </c>
      <c r="CI21" s="25">
        <v>10966.528049980199</v>
      </c>
      <c r="CJ21" s="25">
        <v>1.4240931858000001</v>
      </c>
      <c r="CK21" s="29" t="s">
        <v>388</v>
      </c>
      <c r="CL21" s="25">
        <v>102.6766192326</v>
      </c>
      <c r="CM21" s="25">
        <v>6.0665514962999998</v>
      </c>
      <c r="CN21" s="25">
        <v>33.309906516399998</v>
      </c>
      <c r="CO21" s="25">
        <v>1297.0788002884001</v>
      </c>
      <c r="CP21" s="25">
        <v>1182.2741973505999</v>
      </c>
      <c r="CQ21" s="25">
        <v>13.2217757863</v>
      </c>
      <c r="CR21" s="25">
        <v>0.95748974740000004</v>
      </c>
      <c r="CS21" s="25">
        <v>2.1022361973999999</v>
      </c>
      <c r="CT21" s="25">
        <v>64.991891537300006</v>
      </c>
      <c r="CU21" s="25">
        <v>1901.8654357093999</v>
      </c>
      <c r="CV21" s="25">
        <v>0.31468918940000001</v>
      </c>
      <c r="CW21" s="25">
        <v>7.3134592499999998E-2</v>
      </c>
      <c r="CX21" s="25">
        <v>1.4556510038999999</v>
      </c>
      <c r="CY21" s="25">
        <v>5.7355967200000003E-2</v>
      </c>
      <c r="CZ21" s="25">
        <v>0.50161953849999996</v>
      </c>
      <c r="DA21" s="25">
        <v>0.61383283399999999</v>
      </c>
      <c r="DB21" s="25">
        <v>0.17376647840000001</v>
      </c>
      <c r="DC21" s="25">
        <v>1.4598191931</v>
      </c>
      <c r="DD21" s="25">
        <v>0.48459518950000002</v>
      </c>
      <c r="DE21" s="25">
        <v>5.1813516024000004</v>
      </c>
      <c r="DF21" s="25">
        <v>2.0905215811</v>
      </c>
      <c r="DG21" s="25">
        <v>10.1105232116</v>
      </c>
      <c r="DH21" s="25">
        <v>2.3925695730999998</v>
      </c>
      <c r="DI21" s="25">
        <v>23.452750128600002</v>
      </c>
      <c r="DJ21" s="25">
        <v>4.9643278240999997</v>
      </c>
      <c r="DK21" s="25">
        <v>156.50943111890001</v>
      </c>
      <c r="DL21" s="25">
        <v>9.5731468099999995E-2</v>
      </c>
      <c r="DM21" s="25">
        <v>5.5999656000000004E-3</v>
      </c>
      <c r="DN21" s="25">
        <v>2.4909713439000001</v>
      </c>
      <c r="DO21" s="25">
        <v>0.16294277600000001</v>
      </c>
      <c r="DP21" s="25">
        <v>1.2626824129000001</v>
      </c>
      <c r="DQ21" s="25">
        <v>48.695575173899996</v>
      </c>
      <c r="DR21" s="25">
        <v>23.6918428715</v>
      </c>
      <c r="DS21" s="8"/>
      <c r="DT21" s="5"/>
      <c r="DU21" s="22">
        <v>12.114603377462016</v>
      </c>
      <c r="DV21" s="22">
        <v>0.11024037399867881</v>
      </c>
      <c r="DW21" s="8"/>
      <c r="DX21" s="8"/>
      <c r="DY21" s="8"/>
      <c r="DZ21" s="8"/>
      <c r="EA21" s="8"/>
      <c r="EB21" s="8"/>
    </row>
    <row r="22" spans="1:132" x14ac:dyDescent="0.25">
      <c r="A22" t="s">
        <v>337</v>
      </c>
      <c r="B22" t="s">
        <v>389</v>
      </c>
      <c r="C22" t="s">
        <v>390</v>
      </c>
      <c r="D22" s="14">
        <v>512.65427498437316</v>
      </c>
      <c r="E22" s="15">
        <v>5.0757105177848407</v>
      </c>
      <c r="F22" s="16">
        <v>8.30294902E-2</v>
      </c>
      <c r="G22" s="17">
        <v>1.0094737399700425E-2</v>
      </c>
      <c r="H22" s="16">
        <v>2.1604320699999999E-2</v>
      </c>
      <c r="I22" s="18">
        <v>2.2195069526069387E-2</v>
      </c>
      <c r="J22" s="19">
        <v>6.0060118000000003E-2</v>
      </c>
      <c r="K22" s="18">
        <v>1.2364366317095813E-2</v>
      </c>
      <c r="L22" s="20">
        <v>0.84767679620707836</v>
      </c>
      <c r="M22" s="21"/>
      <c r="N22" s="20">
        <v>1.0067282689317727</v>
      </c>
      <c r="O22" s="68">
        <v>12.246478081099999</v>
      </c>
      <c r="P22" s="68">
        <v>0.13881079709999999</v>
      </c>
      <c r="Q22" s="23">
        <v>6.0060118000000003E-2</v>
      </c>
      <c r="R22" s="22">
        <v>7.4260530000000002E-4</v>
      </c>
      <c r="S22" s="24">
        <v>0.87078085347949696</v>
      </c>
      <c r="T22" s="8"/>
      <c r="U22" s="25">
        <v>514.17857314560001</v>
      </c>
      <c r="V22" s="25">
        <v>5.1904975964000002</v>
      </c>
      <c r="W22" s="25">
        <v>433.25327137189998</v>
      </c>
      <c r="X22" s="25">
        <v>9.6160869757</v>
      </c>
      <c r="Y22" s="25">
        <v>604.77563769380004</v>
      </c>
      <c r="Z22" s="25">
        <v>7.4776671770999998</v>
      </c>
      <c r="AA22" s="26">
        <v>509.2280517049</v>
      </c>
      <c r="AB22" s="8">
        <v>29</v>
      </c>
      <c r="AC22" s="27" t="s">
        <v>62</v>
      </c>
      <c r="AD22" s="27" t="s">
        <v>63</v>
      </c>
      <c r="AE22" s="28">
        <v>1.9</v>
      </c>
      <c r="AF22" s="8">
        <v>3</v>
      </c>
      <c r="AG22" s="8" t="s">
        <v>391</v>
      </c>
      <c r="AH22" s="5">
        <v>21.786391063899998</v>
      </c>
      <c r="AI22" s="5">
        <v>174090.60334056101</v>
      </c>
      <c r="AJ22" s="5">
        <v>10670.3114277595</v>
      </c>
      <c r="AK22" s="5">
        <v>48670.743516328701</v>
      </c>
      <c r="AL22" s="5">
        <v>2635564.3912388501</v>
      </c>
      <c r="AM22" s="5">
        <v>2880505.2314863601</v>
      </c>
      <c r="AN22" s="5">
        <v>20512.675786473399</v>
      </c>
      <c r="AO22" s="5">
        <v>7006.9138771746002</v>
      </c>
      <c r="AP22" s="25">
        <v>503.02374257119999</v>
      </c>
      <c r="AQ22" s="25">
        <v>52365.371337221797</v>
      </c>
      <c r="AR22" s="25">
        <v>1126860.1376992599</v>
      </c>
      <c r="AS22" s="25">
        <v>58149690.388643697</v>
      </c>
      <c r="AT22" s="25">
        <v>12185.6525716495</v>
      </c>
      <c r="AU22" s="25">
        <v>827.3982470679</v>
      </c>
      <c r="AV22" s="25">
        <v>102260.571270117</v>
      </c>
      <c r="AW22" s="25">
        <v>960.71272155199995</v>
      </c>
      <c r="AX22" s="25">
        <v>1152.4826340472</v>
      </c>
      <c r="AY22" s="25">
        <v>1388.7263981407</v>
      </c>
      <c r="AZ22" s="25">
        <v>1555.2601880965001</v>
      </c>
      <c r="BA22" s="25">
        <v>4277.9969461399996</v>
      </c>
      <c r="BB22" s="25">
        <v>10837.359349300201</v>
      </c>
      <c r="BC22" s="25">
        <v>36645.830300634298</v>
      </c>
      <c r="BD22" s="25">
        <v>61832.997492878501</v>
      </c>
      <c r="BE22" s="25">
        <v>121451.010101532</v>
      </c>
      <c r="BF22" s="25">
        <v>98224.651652750501</v>
      </c>
      <c r="BG22" s="25">
        <v>230165.29681354199</v>
      </c>
      <c r="BH22" s="25">
        <v>241392.477499606</v>
      </c>
      <c r="BI22" s="25">
        <v>7582957.8807877405</v>
      </c>
      <c r="BJ22" s="25">
        <v>10170.1879858144</v>
      </c>
      <c r="BK22" s="25">
        <v>50.861464427900003</v>
      </c>
      <c r="BL22" s="8"/>
      <c r="BM22" s="8">
        <v>3</v>
      </c>
      <c r="BN22" s="8" t="s">
        <v>391</v>
      </c>
      <c r="BO22" s="25">
        <v>217.73700871200001</v>
      </c>
      <c r="BP22" s="25">
        <v>13.385506098500001</v>
      </c>
      <c r="BQ22" s="25">
        <v>85.109730909199996</v>
      </c>
      <c r="BR22" s="25">
        <v>1088.1381076424</v>
      </c>
      <c r="BS22" s="25">
        <v>493000</v>
      </c>
      <c r="BT22" s="25">
        <v>12.9548407412</v>
      </c>
      <c r="BU22" s="25">
        <v>0.64449446509999997</v>
      </c>
      <c r="BV22" s="25">
        <v>76.604612531699999</v>
      </c>
      <c r="BW22" s="25">
        <v>0.58343961290000002</v>
      </c>
      <c r="BX22" s="25">
        <v>3.8728368301999998</v>
      </c>
      <c r="BY22" s="25">
        <v>5.3630380698</v>
      </c>
      <c r="BZ22" s="25">
        <v>1.5155336409</v>
      </c>
      <c r="CA22" s="25">
        <v>15.6917360776</v>
      </c>
      <c r="CB22" s="25">
        <v>5.4392245976</v>
      </c>
      <c r="CC22" s="25">
        <v>73.349094790099997</v>
      </c>
      <c r="CD22" s="25">
        <v>30.0330187329</v>
      </c>
      <c r="CE22" s="25">
        <v>178.964946919</v>
      </c>
      <c r="CF22" s="25">
        <v>46.169286946200003</v>
      </c>
      <c r="CG22" s="25">
        <v>496.08843257180001</v>
      </c>
      <c r="CH22" s="25">
        <v>113.882610458</v>
      </c>
      <c r="CI22" s="25">
        <v>12143.293675868799</v>
      </c>
      <c r="CJ22" s="25">
        <v>4.7412043651999998</v>
      </c>
      <c r="CK22" s="29" t="s">
        <v>392</v>
      </c>
      <c r="CL22" s="25">
        <v>95.213916969500005</v>
      </c>
      <c r="CM22" s="25">
        <v>5.7582729477000001</v>
      </c>
      <c r="CN22" s="25">
        <v>26.453302621500001</v>
      </c>
      <c r="CO22" s="25">
        <v>1280.0520657924999</v>
      </c>
      <c r="CP22" s="25">
        <v>1220.9221500087999</v>
      </c>
      <c r="CQ22" s="25">
        <v>9.1927814806000008</v>
      </c>
      <c r="CR22" s="25">
        <v>1.075684477</v>
      </c>
      <c r="CS22" s="25">
        <v>2.5769132577999998</v>
      </c>
      <c r="CT22" s="25">
        <v>20.017016522799999</v>
      </c>
      <c r="CU22" s="25">
        <v>2082.1039563932</v>
      </c>
      <c r="CV22" s="25">
        <v>0.54414233919999999</v>
      </c>
      <c r="CW22" s="25">
        <v>6.07771774E-2</v>
      </c>
      <c r="CX22" s="25">
        <v>1.5404845535</v>
      </c>
      <c r="CY22" s="25">
        <v>4.4904182399999999E-2</v>
      </c>
      <c r="CZ22" s="25">
        <v>0.48492623950000002</v>
      </c>
      <c r="DA22" s="25">
        <v>0.56322945840000005</v>
      </c>
      <c r="DB22" s="25">
        <v>0.16434532199999999</v>
      </c>
      <c r="DC22" s="25">
        <v>0.92238883120000004</v>
      </c>
      <c r="DD22" s="25">
        <v>0.23463297990000001</v>
      </c>
      <c r="DE22" s="25">
        <v>1.8749681517000001</v>
      </c>
      <c r="DF22" s="25">
        <v>0.59345360999999996</v>
      </c>
      <c r="DG22" s="25">
        <v>3.4922525984999999</v>
      </c>
      <c r="DH22" s="25">
        <v>0.90712136669999999</v>
      </c>
      <c r="DI22" s="25">
        <v>10.1120845477</v>
      </c>
      <c r="DJ22" s="25">
        <v>2.0057560149000002</v>
      </c>
      <c r="DK22" s="25">
        <v>191.3703695003</v>
      </c>
      <c r="DL22" s="25">
        <v>0.1930654034</v>
      </c>
      <c r="DM22" s="25">
        <v>5.2271254999999997E-3</v>
      </c>
      <c r="DN22" s="25">
        <v>1.8460250363999999</v>
      </c>
      <c r="DO22" s="25">
        <v>0.12818267620000001</v>
      </c>
      <c r="DP22" s="25">
        <v>0.54923823110000003</v>
      </c>
      <c r="DQ22" s="25">
        <v>17.193404602499999</v>
      </c>
      <c r="DR22" s="25">
        <v>14.547094427899999</v>
      </c>
      <c r="DS22" s="8"/>
      <c r="DT22" s="5"/>
      <c r="DU22" s="22">
        <v>12.043913525076659</v>
      </c>
      <c r="DV22" s="22">
        <v>0.12158014430034914</v>
      </c>
      <c r="DW22" s="8"/>
      <c r="DX22" s="8"/>
      <c r="DY22" s="8"/>
      <c r="DZ22" s="8"/>
      <c r="EA22" s="8"/>
      <c r="EB22" s="8"/>
    </row>
    <row r="23" spans="1:132" x14ac:dyDescent="0.25">
      <c r="A23" t="s">
        <v>337</v>
      </c>
      <c r="B23" t="s">
        <v>393</v>
      </c>
      <c r="C23" t="s">
        <v>394</v>
      </c>
      <c r="D23" s="14">
        <v>516.24469069907298</v>
      </c>
      <c r="E23" s="15">
        <v>4.7248691230349724</v>
      </c>
      <c r="F23" s="16">
        <v>8.36537693E-2</v>
      </c>
      <c r="G23" s="17">
        <v>9.3271768448573659E-3</v>
      </c>
      <c r="H23" s="16">
        <v>2.5222397600000002E-2</v>
      </c>
      <c r="I23" s="18">
        <v>2.0361172960020262E-2</v>
      </c>
      <c r="J23" s="19">
        <v>6.0340711999999998E-2</v>
      </c>
      <c r="K23" s="18">
        <v>1.2187229411545559E-2</v>
      </c>
      <c r="L23" s="20">
        <v>0.83962631007028088</v>
      </c>
      <c r="M23" s="21"/>
      <c r="N23" s="20">
        <v>0.92259940149349684</v>
      </c>
      <c r="O23" s="68">
        <v>11.9769519678</v>
      </c>
      <c r="P23" s="68">
        <v>0.10787136780000001</v>
      </c>
      <c r="Q23" s="23">
        <v>6.0340711999999998E-2</v>
      </c>
      <c r="R23" s="22">
        <v>7.3538610000000002E-4</v>
      </c>
      <c r="S23" s="24">
        <v>0.87105282326950739</v>
      </c>
      <c r="T23" s="8"/>
      <c r="U23" s="25">
        <v>517.89332859590002</v>
      </c>
      <c r="V23" s="25">
        <v>4.8304827785000004</v>
      </c>
      <c r="W23" s="25">
        <v>504.91347272399997</v>
      </c>
      <c r="X23" s="25">
        <v>10.2806304849</v>
      </c>
      <c r="Y23" s="25">
        <v>614.85054065999998</v>
      </c>
      <c r="Z23" s="25">
        <v>7.4933241034</v>
      </c>
      <c r="AA23" s="26">
        <v>559.55454757869995</v>
      </c>
      <c r="AB23" s="8">
        <v>29</v>
      </c>
      <c r="AC23" s="27" t="s">
        <v>62</v>
      </c>
      <c r="AD23" s="27" t="s">
        <v>63</v>
      </c>
      <c r="AE23" s="28">
        <v>1.9</v>
      </c>
      <c r="AF23" s="8">
        <v>3</v>
      </c>
      <c r="AG23" s="8" t="s">
        <v>395</v>
      </c>
      <c r="AH23" s="5">
        <v>25.265813292299999</v>
      </c>
      <c r="AI23" s="5">
        <v>129450.49556561001</v>
      </c>
      <c r="AJ23" s="5">
        <v>7971.6986136954001</v>
      </c>
      <c r="AK23" s="5">
        <v>33240.655531547003</v>
      </c>
      <c r="AL23" s="5">
        <v>1399127.7318875</v>
      </c>
      <c r="AM23" s="5">
        <v>1890202.12075813</v>
      </c>
      <c r="AN23" s="5">
        <v>13575.4582113983</v>
      </c>
      <c r="AO23" s="5">
        <v>15728.122344437999</v>
      </c>
      <c r="AP23" s="25">
        <v>958.59245079310006</v>
      </c>
      <c r="AQ23" s="25">
        <v>29645.7936689614</v>
      </c>
      <c r="AR23" s="25">
        <v>1108569.8488103701</v>
      </c>
      <c r="AS23" s="25">
        <v>38299383.6050326</v>
      </c>
      <c r="AT23" s="25">
        <v>8141.0286827605996</v>
      </c>
      <c r="AU23" s="25">
        <v>927.40296929010003</v>
      </c>
      <c r="AV23" s="25">
        <v>63909.933770117401</v>
      </c>
      <c r="AW23" s="25">
        <v>1038.4971659964999</v>
      </c>
      <c r="AX23" s="25">
        <v>985.79624515830005</v>
      </c>
      <c r="AY23" s="25">
        <v>1666.5441759184</v>
      </c>
      <c r="AZ23" s="25">
        <v>2874.9360214297999</v>
      </c>
      <c r="BA23" s="25">
        <v>6765.1244461400001</v>
      </c>
      <c r="BB23" s="25">
        <v>16801.761015966898</v>
      </c>
      <c r="BC23" s="25">
        <v>45380.292245078803</v>
      </c>
      <c r="BD23" s="25">
        <v>66173.266381767404</v>
      </c>
      <c r="BE23" s="25">
        <v>117373.34149042099</v>
      </c>
      <c r="BF23" s="25">
        <v>86928.247763861596</v>
      </c>
      <c r="BG23" s="25">
        <v>202690.438757986</v>
      </c>
      <c r="BH23" s="25">
        <v>204569.90558074301</v>
      </c>
      <c r="BI23" s="25">
        <v>4547768.9443988502</v>
      </c>
      <c r="BJ23" s="25">
        <v>2291.4657635921999</v>
      </c>
      <c r="BK23" s="25">
        <v>47.962342116899997</v>
      </c>
      <c r="BL23" s="8"/>
      <c r="BM23" s="8">
        <v>3</v>
      </c>
      <c r="BN23" s="8" t="s">
        <v>395</v>
      </c>
      <c r="BO23" s="25">
        <v>741.42907534539995</v>
      </c>
      <c r="BP23" s="25">
        <v>38.718302221199998</v>
      </c>
      <c r="BQ23" s="25">
        <v>73.128761362199995</v>
      </c>
      <c r="BR23" s="25">
        <v>1625.2508089585001</v>
      </c>
      <c r="BS23" s="25">
        <v>493000</v>
      </c>
      <c r="BT23" s="25">
        <v>13.1410466777</v>
      </c>
      <c r="BU23" s="25">
        <v>1.0971686594000001</v>
      </c>
      <c r="BV23" s="25">
        <v>72.714695767099997</v>
      </c>
      <c r="BW23" s="25">
        <v>0.95778291289999995</v>
      </c>
      <c r="BX23" s="25">
        <v>5.0323346181000002</v>
      </c>
      <c r="BY23" s="25">
        <v>9.7747157390999995</v>
      </c>
      <c r="BZ23" s="25">
        <v>4.2550290373999999</v>
      </c>
      <c r="CA23" s="25">
        <v>37.696208829</v>
      </c>
      <c r="CB23" s="25">
        <v>12.8086137</v>
      </c>
      <c r="CC23" s="25">
        <v>137.9701735013</v>
      </c>
      <c r="CD23" s="25">
        <v>48.822645288799997</v>
      </c>
      <c r="CE23" s="25">
        <v>262.72875555069999</v>
      </c>
      <c r="CF23" s="25">
        <v>62.069428491899998</v>
      </c>
      <c r="CG23" s="25">
        <v>663.6993655046</v>
      </c>
      <c r="CH23" s="25">
        <v>146.61732551520001</v>
      </c>
      <c r="CI23" s="25">
        <v>11064.1733839264</v>
      </c>
      <c r="CJ23" s="25">
        <v>1.6229651407000001</v>
      </c>
      <c r="CK23" s="29" t="s">
        <v>396</v>
      </c>
      <c r="CL23" s="25">
        <v>107.7077481147</v>
      </c>
      <c r="CM23" s="25">
        <v>6.5184503442999997</v>
      </c>
      <c r="CN23" s="25">
        <v>27.3835110391</v>
      </c>
      <c r="CO23" s="25">
        <v>1032.5169177708999</v>
      </c>
      <c r="CP23" s="25">
        <v>1217.9978360992</v>
      </c>
      <c r="CQ23" s="25">
        <v>22.654895928199998</v>
      </c>
      <c r="CR23" s="25">
        <v>2.3081164214999998</v>
      </c>
      <c r="CS23" s="25">
        <v>2.7008303693000002</v>
      </c>
      <c r="CT23" s="25">
        <v>32.522242384199998</v>
      </c>
      <c r="CU23" s="25">
        <v>2082.1039538409</v>
      </c>
      <c r="CV23" s="25">
        <v>0.70704102049999995</v>
      </c>
      <c r="CW23" s="25">
        <v>8.5912081599999995E-2</v>
      </c>
      <c r="CX23" s="25">
        <v>1.7737922897</v>
      </c>
      <c r="CY23" s="25">
        <v>7.0971592E-2</v>
      </c>
      <c r="CZ23" s="25">
        <v>0.60219138650000004</v>
      </c>
      <c r="DA23" s="25">
        <v>1.0048332224000001</v>
      </c>
      <c r="DB23" s="25">
        <v>0.32947878069999997</v>
      </c>
      <c r="DC23" s="25">
        <v>1.7928325946999999</v>
      </c>
      <c r="DD23" s="25">
        <v>0.49482439290000002</v>
      </c>
      <c r="DE23" s="25">
        <v>3.915065469</v>
      </c>
      <c r="DF23" s="25">
        <v>1.2595362808999999</v>
      </c>
      <c r="DG23" s="25">
        <v>5.6323631984000002</v>
      </c>
      <c r="DH23" s="25">
        <v>1.5909509144</v>
      </c>
      <c r="DI23" s="25">
        <v>13.5717364971</v>
      </c>
      <c r="DJ23" s="25">
        <v>3.0504903572000002</v>
      </c>
      <c r="DK23" s="25">
        <v>167.65128890380001</v>
      </c>
      <c r="DL23" s="25">
        <v>0.12773963290000001</v>
      </c>
      <c r="DM23" s="25">
        <v>8.2645704000000007E-3</v>
      </c>
      <c r="DN23" s="25">
        <v>2.1547402998999998</v>
      </c>
      <c r="DO23" s="25">
        <v>0.1259303796</v>
      </c>
      <c r="DP23" s="25">
        <v>0.50730070380000003</v>
      </c>
      <c r="DQ23" s="25">
        <v>13.963404955</v>
      </c>
      <c r="DR23" s="25">
        <v>18.792321188700001</v>
      </c>
      <c r="DS23" s="8"/>
      <c r="DT23" s="5"/>
      <c r="DU23" s="22">
        <v>11.954033970827899</v>
      </c>
      <c r="DV23" s="22">
        <v>0.11149738885534433</v>
      </c>
      <c r="DW23" s="8"/>
      <c r="DX23" s="8"/>
      <c r="DY23" s="8"/>
      <c r="DZ23" s="8"/>
      <c r="EA23" s="8"/>
      <c r="EB23" s="8"/>
    </row>
    <row r="24" spans="1:132" x14ac:dyDescent="0.25">
      <c r="A24" t="s">
        <v>337</v>
      </c>
      <c r="B24" t="s">
        <v>356</v>
      </c>
      <c r="C24" t="s">
        <v>387</v>
      </c>
      <c r="D24" s="14">
        <v>531.94654515586967</v>
      </c>
      <c r="E24" s="15">
        <v>6.7233483305021959</v>
      </c>
      <c r="F24" s="16">
        <v>8.6380784899999993E-2</v>
      </c>
      <c r="G24" s="17">
        <v>1.2722152285050609E-2</v>
      </c>
      <c r="H24" s="16">
        <v>2.8019761099999999E-2</v>
      </c>
      <c r="I24" s="18">
        <v>3.7477375208598764E-2</v>
      </c>
      <c r="J24" s="19">
        <v>6.1473095499999998E-2</v>
      </c>
      <c r="K24" s="18">
        <v>3.1812227513416828E-2</v>
      </c>
      <c r="L24" s="20">
        <v>0.81229159055900557</v>
      </c>
      <c r="M24" s="21"/>
      <c r="N24" s="20">
        <v>0.90018004825481646</v>
      </c>
      <c r="O24" s="68">
        <v>11.650875733499999</v>
      </c>
      <c r="P24" s="68">
        <v>0.1302083708</v>
      </c>
      <c r="Q24" s="23">
        <v>6.1473095499999998E-2</v>
      </c>
      <c r="R24" s="22">
        <v>1.9555961E-3</v>
      </c>
      <c r="S24" s="24">
        <v>0.87224215731493582</v>
      </c>
      <c r="T24" s="8"/>
      <c r="U24" s="25">
        <v>534.09530762290001</v>
      </c>
      <c r="V24" s="25">
        <v>6.7948419951999997</v>
      </c>
      <c r="W24" s="25">
        <v>560.14535719080004</v>
      </c>
      <c r="X24" s="25">
        <v>20.992778736799998</v>
      </c>
      <c r="Y24" s="25">
        <v>654.87141728229994</v>
      </c>
      <c r="Z24" s="25">
        <v>20.8329181378</v>
      </c>
      <c r="AA24" s="26">
        <v>590.9334984564</v>
      </c>
      <c r="AB24" s="8">
        <v>29</v>
      </c>
      <c r="AC24" s="27" t="s">
        <v>62</v>
      </c>
      <c r="AD24" s="27" t="s">
        <v>63</v>
      </c>
      <c r="AE24" s="28">
        <v>1.9</v>
      </c>
      <c r="AF24" s="8">
        <v>3</v>
      </c>
      <c r="AG24" s="8" t="s">
        <v>358</v>
      </c>
      <c r="AH24" s="5">
        <v>-8.3934009383999992</v>
      </c>
      <c r="AI24" s="5">
        <v>21005.931006742601</v>
      </c>
      <c r="AJ24" s="5">
        <v>1316.4335300422999</v>
      </c>
      <c r="AK24" s="5">
        <v>3710.7570392448001</v>
      </c>
      <c r="AL24" s="5">
        <v>140279.22792634901</v>
      </c>
      <c r="AM24" s="5">
        <v>296560.02454191301</v>
      </c>
      <c r="AN24" s="5">
        <v>2085.6623836956001</v>
      </c>
      <c r="AO24" s="5">
        <v>3231.2432713039998</v>
      </c>
      <c r="AP24" s="25">
        <v>5953.4887970275004</v>
      </c>
      <c r="AQ24" s="25">
        <v>1986638.3137515101</v>
      </c>
      <c r="AR24" s="25">
        <v>286076.50749316602</v>
      </c>
      <c r="AS24" s="25">
        <v>33357938.710498501</v>
      </c>
      <c r="AT24" s="25">
        <v>2080.5411737999998</v>
      </c>
      <c r="AU24" s="25">
        <v>115.7196807596</v>
      </c>
      <c r="AV24" s="25">
        <v>18673.573160798402</v>
      </c>
      <c r="AW24" s="25">
        <v>135.0488505843</v>
      </c>
      <c r="AX24" s="25">
        <v>144.79858386800001</v>
      </c>
      <c r="AY24" s="25">
        <v>338.46376373200002</v>
      </c>
      <c r="AZ24" s="25">
        <v>306.0447669495</v>
      </c>
      <c r="BA24" s="25">
        <v>1096.3389443479</v>
      </c>
      <c r="BB24" s="25">
        <v>3274.2638654293</v>
      </c>
      <c r="BC24" s="25">
        <v>10648.9655246487</v>
      </c>
      <c r="BD24" s="25">
        <v>16445.041659545201</v>
      </c>
      <c r="BE24" s="25">
        <v>31131.870477876</v>
      </c>
      <c r="BF24" s="25">
        <v>22954.555272822199</v>
      </c>
      <c r="BG24" s="25">
        <v>50398.574214975502</v>
      </c>
      <c r="BH24" s="25">
        <v>53896.851259155097</v>
      </c>
      <c r="BI24" s="25">
        <v>3876660.2811820102</v>
      </c>
      <c r="BJ24" s="25">
        <v>2532.1481202230002</v>
      </c>
      <c r="BK24" s="25">
        <v>76.287154088400001</v>
      </c>
      <c r="BL24" s="8"/>
      <c r="BM24" s="8">
        <v>3</v>
      </c>
      <c r="BN24" s="8" t="s">
        <v>358</v>
      </c>
      <c r="BO24" s="25">
        <v>174.70223628190001</v>
      </c>
      <c r="BP24" s="25">
        <v>276.01387597540003</v>
      </c>
      <c r="BQ24" s="25">
        <v>5623.6651359258003</v>
      </c>
      <c r="BR24" s="25">
        <v>481.52985554399999</v>
      </c>
      <c r="BS24" s="25">
        <v>493000</v>
      </c>
      <c r="BT24" s="25">
        <v>3.855920432</v>
      </c>
      <c r="BU24" s="25">
        <v>0.15724322060000001</v>
      </c>
      <c r="BV24" s="25">
        <v>24.402608520800001</v>
      </c>
      <c r="BW24" s="25">
        <v>0.1430277194</v>
      </c>
      <c r="BX24" s="25">
        <v>0.84916072170000001</v>
      </c>
      <c r="BY24" s="25">
        <v>2.2797719493000002</v>
      </c>
      <c r="BZ24" s="25">
        <v>0.52024773290000004</v>
      </c>
      <c r="CA24" s="25">
        <v>7.0175741195999999</v>
      </c>
      <c r="CB24" s="25">
        <v>2.8667005436999999</v>
      </c>
      <c r="CC24" s="25">
        <v>37.1840539214</v>
      </c>
      <c r="CD24" s="25">
        <v>13.935225777499999</v>
      </c>
      <c r="CE24" s="25">
        <v>80.037180959699995</v>
      </c>
      <c r="CF24" s="25">
        <v>18.825365936499999</v>
      </c>
      <c r="CG24" s="25">
        <v>189.5646307282</v>
      </c>
      <c r="CH24" s="25">
        <v>44.369369536800001</v>
      </c>
      <c r="CI24" s="25">
        <v>10833.379071879101</v>
      </c>
      <c r="CJ24" s="25">
        <v>2.0600616949999999</v>
      </c>
      <c r="CK24" s="29" t="s">
        <v>397</v>
      </c>
      <c r="CL24" s="25">
        <v>20.108971197999999</v>
      </c>
      <c r="CM24" s="25">
        <v>1.2307485322</v>
      </c>
      <c r="CN24" s="25">
        <v>3.4961622104000001</v>
      </c>
      <c r="CO24" s="25">
        <v>118.8389708975</v>
      </c>
      <c r="CP24" s="25">
        <v>219.26181252289999</v>
      </c>
      <c r="CQ24" s="25">
        <v>13.4201575159</v>
      </c>
      <c r="CR24" s="25">
        <v>12.7469538164</v>
      </c>
      <c r="CS24" s="25">
        <v>169.12653536729999</v>
      </c>
      <c r="CT24" s="25">
        <v>8.1388244157000003</v>
      </c>
      <c r="CU24" s="25">
        <v>2197.7285858693999</v>
      </c>
      <c r="CV24" s="25">
        <v>0.43697138009999997</v>
      </c>
      <c r="CW24" s="25">
        <v>3.8791182399999999E-2</v>
      </c>
      <c r="CX24" s="25">
        <v>0.83011949740000002</v>
      </c>
      <c r="CY24" s="25">
        <v>3.62585484E-2</v>
      </c>
      <c r="CZ24" s="25">
        <v>0.28979255129999998</v>
      </c>
      <c r="DA24" s="25">
        <v>0.49827326049999998</v>
      </c>
      <c r="DB24" s="25">
        <v>0.11951638739999999</v>
      </c>
      <c r="DC24" s="25">
        <v>0.93591730309999999</v>
      </c>
      <c r="DD24" s="25">
        <v>0.27300578730000002</v>
      </c>
      <c r="DE24" s="25">
        <v>1.7664454081000001</v>
      </c>
      <c r="DF24" s="25">
        <v>0.46636774530000003</v>
      </c>
      <c r="DG24" s="25">
        <v>2.0567319264999999</v>
      </c>
      <c r="DH24" s="25">
        <v>0.5515473487</v>
      </c>
      <c r="DI24" s="25">
        <v>4.2688344426000002</v>
      </c>
      <c r="DJ24" s="25">
        <v>1.1125066351999999</v>
      </c>
      <c r="DK24" s="25">
        <v>165.69808708950001</v>
      </c>
      <c r="DL24" s="25">
        <v>0.2147102293</v>
      </c>
      <c r="DM24" s="25">
        <v>9.6248181999999995E-3</v>
      </c>
      <c r="DN24" s="25">
        <v>0.43911614510000002</v>
      </c>
      <c r="DO24" s="25">
        <v>4.2337175900000003E-2</v>
      </c>
      <c r="DP24" s="25">
        <v>0.12780786690000001</v>
      </c>
      <c r="DQ24" s="25">
        <v>2.0564648301999999</v>
      </c>
      <c r="DR24" s="25">
        <v>3.2640857945000001</v>
      </c>
      <c r="DS24" s="8"/>
      <c r="DT24" s="5"/>
      <c r="DU24" s="22">
        <v>11.576648685904683</v>
      </c>
      <c r="DV24" s="22">
        <v>0.1472798875326104</v>
      </c>
      <c r="DW24" s="8"/>
      <c r="DX24" s="8"/>
      <c r="DY24" s="8"/>
      <c r="DZ24" s="8"/>
      <c r="EA24" s="8"/>
      <c r="EB24" s="8"/>
    </row>
    <row r="25" spans="1:132" x14ac:dyDescent="0.25">
      <c r="A25" t="s">
        <v>337</v>
      </c>
      <c r="B25" t="s">
        <v>398</v>
      </c>
      <c r="C25" t="s">
        <v>61</v>
      </c>
      <c r="D25" s="14">
        <v>537.72397789355625</v>
      </c>
      <c r="E25" s="15">
        <v>7.4962872941350458</v>
      </c>
      <c r="F25" s="16">
        <v>8.7192960900000005E-2</v>
      </c>
      <c r="G25" s="17">
        <v>1.4210127597582247E-2</v>
      </c>
      <c r="H25" s="16">
        <v>2.11805007E-2</v>
      </c>
      <c r="I25" s="18">
        <v>3.1468840583169025E-2</v>
      </c>
      <c r="J25" s="19">
        <v>6.0086422399999999E-2</v>
      </c>
      <c r="K25" s="18">
        <v>1.9799020352391623E-2</v>
      </c>
      <c r="L25" s="20">
        <v>0.88773931833642705</v>
      </c>
      <c r="M25" s="21"/>
      <c r="N25" s="20">
        <v>1.0021897929765966</v>
      </c>
      <c r="O25" s="68">
        <v>11.546603731899999</v>
      </c>
      <c r="P25" s="68">
        <v>0.1630195106</v>
      </c>
      <c r="Q25" s="23">
        <v>6.0086422399999999E-2</v>
      </c>
      <c r="R25" s="22">
        <v>1.1896522999999999E-3</v>
      </c>
      <c r="S25" s="24">
        <v>0.87259677957071768</v>
      </c>
      <c r="T25" s="8"/>
      <c r="U25" s="25">
        <v>538.91281765650001</v>
      </c>
      <c r="V25" s="25">
        <v>7.6580198832999997</v>
      </c>
      <c r="W25" s="25">
        <v>424.84242502730001</v>
      </c>
      <c r="X25" s="25">
        <v>13.3692981639</v>
      </c>
      <c r="Y25" s="25">
        <v>605.72283640789999</v>
      </c>
      <c r="Z25" s="25">
        <v>11.992718556</v>
      </c>
      <c r="AA25" s="26">
        <v>536.54904655979999</v>
      </c>
      <c r="AB25" s="8">
        <v>29</v>
      </c>
      <c r="AC25" s="27" t="s">
        <v>62</v>
      </c>
      <c r="AD25" s="27" t="s">
        <v>63</v>
      </c>
      <c r="AE25" s="28">
        <v>1.9</v>
      </c>
      <c r="AF25" s="8">
        <v>3</v>
      </c>
      <c r="AG25" s="8" t="s">
        <v>399</v>
      </c>
      <c r="AH25" s="5">
        <v>6.3912838298999999</v>
      </c>
      <c r="AI25" s="5">
        <v>71935.586923615105</v>
      </c>
      <c r="AJ25" s="5">
        <v>4381.0805377835004</v>
      </c>
      <c r="AK25" s="5">
        <v>17619.6775634367</v>
      </c>
      <c r="AL25" s="5">
        <v>988774.65054654097</v>
      </c>
      <c r="AM25" s="5">
        <v>1142012.12646499</v>
      </c>
      <c r="AN25" s="5">
        <v>7915.4001240801999</v>
      </c>
      <c r="AO25" s="5">
        <v>3833.7668022848002</v>
      </c>
      <c r="AP25" s="25">
        <v>466.67940152800003</v>
      </c>
      <c r="AQ25" s="25">
        <v>30476.7208526453</v>
      </c>
      <c r="AR25" s="25">
        <v>638908.31490011397</v>
      </c>
      <c r="AS25" s="25">
        <v>60986553.183835998</v>
      </c>
      <c r="AT25" s="25">
        <v>5789.4384690854004</v>
      </c>
      <c r="AU25" s="25">
        <v>422.67705048670001</v>
      </c>
      <c r="AV25" s="25">
        <v>49725.632317126001</v>
      </c>
      <c r="AW25" s="25">
        <v>645.73502924429999</v>
      </c>
      <c r="AX25" s="25">
        <v>557.34912977370004</v>
      </c>
      <c r="AY25" s="25">
        <v>749.77973147399996</v>
      </c>
      <c r="AZ25" s="25">
        <v>1345.8507222845001</v>
      </c>
      <c r="BA25" s="25">
        <v>2730.6378649435001</v>
      </c>
      <c r="BB25" s="25">
        <v>6924.5962723772</v>
      </c>
      <c r="BC25" s="25">
        <v>23155.234680976198</v>
      </c>
      <c r="BD25" s="25">
        <v>35546.879351852898</v>
      </c>
      <c r="BE25" s="25">
        <v>69271.804845121704</v>
      </c>
      <c r="BF25" s="25">
        <v>54279.830285229102</v>
      </c>
      <c r="BG25" s="25">
        <v>130912.095616961</v>
      </c>
      <c r="BH25" s="25">
        <v>145443.17635004199</v>
      </c>
      <c r="BI25" s="25">
        <v>8198309.1817279104</v>
      </c>
      <c r="BJ25" s="25">
        <v>2672.9771524810999</v>
      </c>
      <c r="BK25" s="25">
        <v>76.631531734500001</v>
      </c>
      <c r="BL25" s="8"/>
      <c r="BM25" s="8">
        <v>3</v>
      </c>
      <c r="BN25" s="8" t="s">
        <v>399</v>
      </c>
      <c r="BO25" s="25">
        <v>113.5126633694</v>
      </c>
      <c r="BP25" s="25">
        <v>11.840700099899999</v>
      </c>
      <c r="BQ25" s="25">
        <v>47.2113785357</v>
      </c>
      <c r="BR25" s="25">
        <v>588.26712312359996</v>
      </c>
      <c r="BS25" s="25">
        <v>493000</v>
      </c>
      <c r="BT25" s="25">
        <v>5.8684675893999998</v>
      </c>
      <c r="BU25" s="25">
        <v>0.3139913755</v>
      </c>
      <c r="BV25" s="25">
        <v>35.521926189799998</v>
      </c>
      <c r="BW25" s="25">
        <v>0.37384924260000002</v>
      </c>
      <c r="BX25" s="25">
        <v>1.7861924566</v>
      </c>
      <c r="BY25" s="25">
        <v>2.7602205697</v>
      </c>
      <c r="BZ25" s="25">
        <v>1.2502146998000001</v>
      </c>
      <c r="CA25" s="25">
        <v>9.5501410871000001</v>
      </c>
      <c r="CB25" s="25">
        <v>3.3127988037999998</v>
      </c>
      <c r="CC25" s="25">
        <v>44.177039087700003</v>
      </c>
      <c r="CD25" s="25">
        <v>16.456924212499999</v>
      </c>
      <c r="CE25" s="25">
        <v>97.293513188700004</v>
      </c>
      <c r="CF25" s="25">
        <v>24.317705014000001</v>
      </c>
      <c r="CG25" s="25">
        <v>268.9546983889</v>
      </c>
      <c r="CH25" s="25">
        <v>65.397366493099994</v>
      </c>
      <c r="CI25" s="25">
        <v>12512.5628160669</v>
      </c>
      <c r="CJ25" s="25">
        <v>1.1875983376999999</v>
      </c>
      <c r="CK25" s="29" t="s">
        <v>400</v>
      </c>
      <c r="CL25" s="25">
        <v>37.697476219400002</v>
      </c>
      <c r="CM25" s="25">
        <v>2.2476616561</v>
      </c>
      <c r="CN25" s="25">
        <v>9.1044034072999995</v>
      </c>
      <c r="CO25" s="25">
        <v>457.68988550749998</v>
      </c>
      <c r="CP25" s="25">
        <v>461.08238251720002</v>
      </c>
      <c r="CQ25" s="25">
        <v>7.6429735753000001</v>
      </c>
      <c r="CR25" s="25">
        <v>1.3110529121000001</v>
      </c>
      <c r="CS25" s="25">
        <v>2.1267340904999998</v>
      </c>
      <c r="CT25" s="25">
        <v>21.583178298100002</v>
      </c>
      <c r="CU25" s="25">
        <v>2348.444895006</v>
      </c>
      <c r="CV25" s="25">
        <v>0.41255322010000001</v>
      </c>
      <c r="CW25" s="25">
        <v>5.25977735E-2</v>
      </c>
      <c r="CX25" s="25">
        <v>1.7285426260000001</v>
      </c>
      <c r="CY25" s="25">
        <v>4.1039173399999997E-2</v>
      </c>
      <c r="CZ25" s="25">
        <v>0.35731749359999998</v>
      </c>
      <c r="DA25" s="25">
        <v>0.46557880709999999</v>
      </c>
      <c r="DB25" s="25">
        <v>0.218370863</v>
      </c>
      <c r="DC25" s="25">
        <v>1.2376150206000001</v>
      </c>
      <c r="DD25" s="25">
        <v>0.24707413319999999</v>
      </c>
      <c r="DE25" s="25">
        <v>2.9987945491999999</v>
      </c>
      <c r="DF25" s="25">
        <v>0.80360583839999999</v>
      </c>
      <c r="DG25" s="25">
        <v>3.5355856120000002</v>
      </c>
      <c r="DH25" s="25">
        <v>0.65362722370000004</v>
      </c>
      <c r="DI25" s="25">
        <v>6.9547644158999997</v>
      </c>
      <c r="DJ25" s="25">
        <v>1.6122981097</v>
      </c>
      <c r="DK25" s="25">
        <v>216.15502154000001</v>
      </c>
      <c r="DL25" s="25">
        <v>0.13247774370000001</v>
      </c>
      <c r="DM25" s="25">
        <v>5.6893869999999997E-3</v>
      </c>
      <c r="DN25" s="25">
        <v>0.96315174940000003</v>
      </c>
      <c r="DO25" s="25">
        <v>6.0952438599999999E-2</v>
      </c>
      <c r="DP25" s="25">
        <v>0.53831851980000001</v>
      </c>
      <c r="DQ25" s="25">
        <v>22.065064743400001</v>
      </c>
      <c r="DR25" s="25">
        <v>9.3187675964000007</v>
      </c>
      <c r="DS25" s="8"/>
      <c r="DT25" s="5"/>
      <c r="DU25" s="22">
        <v>11.468815712622508</v>
      </c>
      <c r="DV25" s="22">
        <v>0.16297333466952199</v>
      </c>
      <c r="DW25" s="8"/>
      <c r="DX25" s="8"/>
      <c r="DY25" s="8"/>
      <c r="DZ25" s="8"/>
      <c r="EA25" s="8"/>
      <c r="EB25" s="8"/>
    </row>
    <row r="26" spans="1:132" x14ac:dyDescent="0.25">
      <c r="A26" t="s">
        <v>337</v>
      </c>
      <c r="B26" t="s">
        <v>401</v>
      </c>
      <c r="C26" t="s">
        <v>402</v>
      </c>
      <c r="D26" s="14">
        <v>542.26330542657092</v>
      </c>
      <c r="E26" s="15">
        <v>5.497892747444399</v>
      </c>
      <c r="F26" s="16">
        <v>8.8142286599999994E-2</v>
      </c>
      <c r="G26" s="17">
        <v>1.0355798961085723E-2</v>
      </c>
      <c r="H26" s="16">
        <v>2.3568501299999999E-2</v>
      </c>
      <c r="I26" s="18">
        <v>2.4496852500332723E-2</v>
      </c>
      <c r="J26" s="19">
        <v>6.1885146199999998E-2</v>
      </c>
      <c r="K26" s="18">
        <v>1.1200800879743256E-2</v>
      </c>
      <c r="L26" s="20">
        <v>0.81033167758839686</v>
      </c>
      <c r="M26" s="21"/>
      <c r="N26" s="20">
        <v>0.91154041994447055</v>
      </c>
      <c r="O26" s="68">
        <v>11.3557837821</v>
      </c>
      <c r="P26" s="68">
        <v>0.11663985</v>
      </c>
      <c r="Q26" s="23">
        <v>6.1885146199999998E-2</v>
      </c>
      <c r="R26" s="22">
        <v>6.9316319999999996E-4</v>
      </c>
      <c r="S26" s="24">
        <v>0.87301152265902937</v>
      </c>
      <c r="T26" s="8"/>
      <c r="U26" s="25">
        <v>544.53928662390001</v>
      </c>
      <c r="V26" s="25">
        <v>5.6391391929000001</v>
      </c>
      <c r="W26" s="25">
        <v>472.18757487229999</v>
      </c>
      <c r="X26" s="25">
        <v>11.567109760299999</v>
      </c>
      <c r="Y26" s="25">
        <v>669.18685326529999</v>
      </c>
      <c r="Z26" s="25">
        <v>7.4954285630999999</v>
      </c>
      <c r="AA26" s="26">
        <v>594.88673630029996</v>
      </c>
      <c r="AB26" s="8">
        <v>29</v>
      </c>
      <c r="AC26" s="27" t="s">
        <v>62</v>
      </c>
      <c r="AD26" s="27" t="s">
        <v>63</v>
      </c>
      <c r="AE26" s="28">
        <v>1.9</v>
      </c>
      <c r="AF26" s="8">
        <v>3</v>
      </c>
      <c r="AG26" s="8" t="s">
        <v>403</v>
      </c>
      <c r="AH26" s="5">
        <v>46.1662416498</v>
      </c>
      <c r="AI26" s="5">
        <v>129572.569028154</v>
      </c>
      <c r="AJ26" s="5">
        <v>8181.1909838447</v>
      </c>
      <c r="AK26" s="5">
        <v>19640.770143962302</v>
      </c>
      <c r="AL26" s="5">
        <v>887180.41463419795</v>
      </c>
      <c r="AM26" s="5">
        <v>1801291.74772373</v>
      </c>
      <c r="AN26" s="5">
        <v>12851.3080086956</v>
      </c>
      <c r="AO26" s="5">
        <v>10397.6751173024</v>
      </c>
      <c r="AP26" s="25">
        <v>441.63222841330003</v>
      </c>
      <c r="AQ26" s="25">
        <v>42330.912203107997</v>
      </c>
      <c r="AR26" s="25">
        <v>630107.63460494403</v>
      </c>
      <c r="AS26" s="25">
        <v>33866667.998818099</v>
      </c>
      <c r="AT26" s="25">
        <v>7874.0831918044996</v>
      </c>
      <c r="AU26" s="25">
        <v>1111.2726139929</v>
      </c>
      <c r="AV26" s="25">
        <v>42553.368292081199</v>
      </c>
      <c r="AW26" s="25">
        <v>1525.2485355055001</v>
      </c>
      <c r="AX26" s="25">
        <v>1546.254907949</v>
      </c>
      <c r="AY26" s="25">
        <v>941.65845240420003</v>
      </c>
      <c r="AZ26" s="25">
        <v>1115.9319387425001</v>
      </c>
      <c r="BA26" s="25">
        <v>2709.1345107395</v>
      </c>
      <c r="BB26" s="25">
        <v>6012.6240004629999</v>
      </c>
      <c r="BC26" s="25">
        <v>18966.366469885001</v>
      </c>
      <c r="BD26" s="25">
        <v>35382.773287452197</v>
      </c>
      <c r="BE26" s="25">
        <v>67631.077349593907</v>
      </c>
      <c r="BF26" s="25">
        <v>58018.278603654901</v>
      </c>
      <c r="BG26" s="25">
        <v>144174.718506048</v>
      </c>
      <c r="BH26" s="25">
        <v>164594.55049421499</v>
      </c>
      <c r="BI26" s="25">
        <v>4624577.7333200397</v>
      </c>
      <c r="BJ26" s="25">
        <v>1802.0625013183001</v>
      </c>
      <c r="BK26" s="25">
        <v>65.199138589200004</v>
      </c>
      <c r="BL26" s="8"/>
      <c r="BM26" s="8">
        <v>3</v>
      </c>
      <c r="BN26" s="8" t="s">
        <v>403</v>
      </c>
      <c r="BO26" s="25">
        <v>554.09410911930001</v>
      </c>
      <c r="BP26" s="25">
        <v>20.172188707099998</v>
      </c>
      <c r="BQ26" s="25">
        <v>118.0625125296</v>
      </c>
      <c r="BR26" s="25">
        <v>1044.7068692360001</v>
      </c>
      <c r="BS26" s="25">
        <v>493000</v>
      </c>
      <c r="BT26" s="25">
        <v>14.373649588799999</v>
      </c>
      <c r="BU26" s="25">
        <v>1.4869501699000001</v>
      </c>
      <c r="BV26" s="25">
        <v>54.757464533700002</v>
      </c>
      <c r="BW26" s="25">
        <v>1.5907276297999999</v>
      </c>
      <c r="BX26" s="25">
        <v>8.9277345398999994</v>
      </c>
      <c r="BY26" s="25">
        <v>6.2454789004000002</v>
      </c>
      <c r="BZ26" s="25">
        <v>1.8677290332000001</v>
      </c>
      <c r="CA26" s="25">
        <v>17.072228470799999</v>
      </c>
      <c r="CB26" s="25">
        <v>5.1830602076999996</v>
      </c>
      <c r="CC26" s="25">
        <v>65.203884652100001</v>
      </c>
      <c r="CD26" s="25">
        <v>29.5188165715</v>
      </c>
      <c r="CE26" s="25">
        <v>171.17880058919999</v>
      </c>
      <c r="CF26" s="25">
        <v>46.842922987400001</v>
      </c>
      <c r="CG26" s="25">
        <v>533.83283223939998</v>
      </c>
      <c r="CH26" s="25">
        <v>133.3874326008</v>
      </c>
      <c r="CI26" s="25">
        <v>12721.7064523873</v>
      </c>
      <c r="CJ26" s="25">
        <v>1.4431618243</v>
      </c>
      <c r="CK26" s="29">
        <v>4.3831051000000003E-2</v>
      </c>
      <c r="CL26" s="25">
        <v>122.5199717456</v>
      </c>
      <c r="CM26" s="25">
        <v>7.5744956643999997</v>
      </c>
      <c r="CN26" s="25">
        <v>18.3207044446</v>
      </c>
      <c r="CO26" s="25">
        <v>742.80935261219997</v>
      </c>
      <c r="CP26" s="25">
        <v>1311.9033605515999</v>
      </c>
      <c r="CQ26" s="25">
        <v>20.499030653399998</v>
      </c>
      <c r="CR26" s="25">
        <v>1.4949395588000001</v>
      </c>
      <c r="CS26" s="25">
        <v>3.3049943049000001</v>
      </c>
      <c r="CT26" s="25">
        <v>16.437897292799999</v>
      </c>
      <c r="CU26" s="25">
        <v>1958.4941911353001</v>
      </c>
      <c r="CV26" s="25">
        <v>0.57985396659999999</v>
      </c>
      <c r="CW26" s="25">
        <v>0.1208732772</v>
      </c>
      <c r="CX26" s="25">
        <v>1.3000216456</v>
      </c>
      <c r="CY26" s="25">
        <v>0.1292376375</v>
      </c>
      <c r="CZ26" s="25">
        <v>0.78609823509999999</v>
      </c>
      <c r="DA26" s="25">
        <v>0.81618449650000002</v>
      </c>
      <c r="DB26" s="25">
        <v>0.21457522570000001</v>
      </c>
      <c r="DC26" s="25">
        <v>1.3810912778</v>
      </c>
      <c r="DD26" s="25">
        <v>0.23706547759999999</v>
      </c>
      <c r="DE26" s="25">
        <v>1.8106150670000001</v>
      </c>
      <c r="DF26" s="25">
        <v>0.6467072639</v>
      </c>
      <c r="DG26" s="25">
        <v>3.4569983732999998</v>
      </c>
      <c r="DH26" s="25">
        <v>0.95338493670000002</v>
      </c>
      <c r="DI26" s="25">
        <v>9.7082238877999991</v>
      </c>
      <c r="DJ26" s="25">
        <v>2.7201757093999999</v>
      </c>
      <c r="DK26" s="25">
        <v>193.45358734800001</v>
      </c>
      <c r="DL26" s="25">
        <v>0.1503785665</v>
      </c>
      <c r="DM26" s="25">
        <v>9.3513077000000003E-3</v>
      </c>
      <c r="DN26" s="25">
        <v>2.1183369518999999</v>
      </c>
      <c r="DO26" s="25">
        <v>0.1419290762</v>
      </c>
      <c r="DP26" s="25">
        <v>0.38098015899999998</v>
      </c>
      <c r="DQ26" s="25">
        <v>11.3571660121</v>
      </c>
      <c r="DR26" s="25">
        <v>18.215148654</v>
      </c>
      <c r="DS26" s="8"/>
      <c r="DT26" s="5"/>
      <c r="DU26" s="22">
        <v>11.345292237971055</v>
      </c>
      <c r="DV26" s="22">
        <v>0.11748956557119457</v>
      </c>
      <c r="DW26" s="8"/>
      <c r="DX26" s="8"/>
      <c r="DY26" s="8"/>
      <c r="DZ26" s="8"/>
      <c r="EA26" s="8"/>
      <c r="EB26" s="8"/>
    </row>
    <row r="27" spans="1:132" x14ac:dyDescent="0.25">
      <c r="D27" s="14"/>
      <c r="E27" s="15"/>
      <c r="F27" s="16"/>
      <c r="G27" s="17"/>
      <c r="H27" s="16"/>
      <c r="I27" s="18"/>
      <c r="J27" s="19"/>
      <c r="K27" s="18"/>
      <c r="L27" s="20"/>
      <c r="M27" s="21"/>
      <c r="N27" s="20"/>
      <c r="O27" s="68"/>
      <c r="P27" s="68"/>
      <c r="Q27" s="23"/>
      <c r="R27" s="22"/>
      <c r="S27" s="24"/>
      <c r="T27" s="8"/>
      <c r="U27" s="25"/>
      <c r="V27" s="25"/>
      <c r="W27" s="25"/>
      <c r="X27" s="25"/>
      <c r="Y27" s="25"/>
      <c r="Z27" s="25"/>
      <c r="AA27" s="26"/>
      <c r="AB27" s="8"/>
      <c r="AC27" s="27"/>
      <c r="AD27" s="27"/>
      <c r="AE27" s="28"/>
      <c r="AF27" s="8"/>
      <c r="AG27" s="8"/>
      <c r="AH27" s="5"/>
      <c r="AI27" s="5"/>
      <c r="AJ27" s="5"/>
      <c r="AK27" s="5"/>
      <c r="AL27" s="5"/>
      <c r="AM27" s="5"/>
      <c r="AN27" s="5"/>
      <c r="AO27" s="5"/>
      <c r="AP27" s="25"/>
      <c r="AQ27" s="25"/>
      <c r="AR27" s="25"/>
      <c r="AS27" s="25"/>
      <c r="AT27" s="25"/>
      <c r="AU27" s="25"/>
      <c r="AV27" s="25"/>
      <c r="AW27" s="25"/>
      <c r="AX27" s="25"/>
      <c r="AY27" s="25"/>
      <c r="AZ27" s="25"/>
      <c r="BA27" s="25"/>
      <c r="BB27" s="25"/>
      <c r="BC27" s="25"/>
      <c r="BD27" s="25"/>
      <c r="BE27" s="25"/>
      <c r="BF27" s="25"/>
      <c r="BG27" s="25"/>
      <c r="BH27" s="25"/>
      <c r="BI27" s="25"/>
      <c r="BJ27" s="25"/>
      <c r="BK27" s="25"/>
      <c r="BL27" s="8"/>
      <c r="BM27" s="8"/>
      <c r="BN27" s="8"/>
      <c r="BO27" s="25"/>
      <c r="BP27" s="25"/>
      <c r="BQ27" s="25"/>
      <c r="BR27" s="25"/>
      <c r="BS27" s="25"/>
      <c r="BT27" s="25"/>
      <c r="BU27" s="25"/>
      <c r="BV27" s="25"/>
      <c r="BW27" s="25"/>
      <c r="BX27" s="25"/>
      <c r="BY27" s="25"/>
      <c r="BZ27" s="25"/>
      <c r="CA27" s="25"/>
      <c r="CB27" s="25"/>
      <c r="CC27" s="25"/>
      <c r="CD27" s="25"/>
      <c r="CE27" s="25"/>
      <c r="CF27" s="25"/>
      <c r="CG27" s="25"/>
      <c r="CH27" s="25"/>
      <c r="CI27" s="25"/>
      <c r="CJ27" s="25"/>
      <c r="CK27" s="29"/>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8"/>
      <c r="DT27" s="5"/>
      <c r="DU27" s="22"/>
      <c r="DV27" s="22"/>
      <c r="DW27" s="8"/>
      <c r="DX27" s="8"/>
      <c r="DY27" s="8"/>
      <c r="DZ27" s="8"/>
      <c r="EA27" s="8"/>
      <c r="EB27" s="8"/>
    </row>
    <row r="28" spans="1:132" x14ac:dyDescent="0.25">
      <c r="D28" s="14"/>
      <c r="E28" s="15"/>
      <c r="F28" s="16"/>
      <c r="G28" s="17"/>
      <c r="H28" s="16"/>
      <c r="I28" s="18"/>
      <c r="J28" s="19"/>
      <c r="K28" s="18"/>
      <c r="L28" s="20"/>
      <c r="M28" s="21"/>
      <c r="N28" s="20"/>
      <c r="O28" s="68"/>
      <c r="P28" s="68"/>
      <c r="Q28" s="23"/>
      <c r="R28" s="22"/>
      <c r="S28" s="24"/>
      <c r="T28" s="8"/>
      <c r="U28" s="25"/>
      <c r="V28" s="25"/>
      <c r="W28" s="25"/>
      <c r="X28" s="25"/>
      <c r="Y28" s="25"/>
      <c r="Z28" s="25"/>
      <c r="AA28" s="26"/>
      <c r="AB28" s="8"/>
      <c r="AC28" s="27"/>
      <c r="AD28" s="27"/>
      <c r="AE28" s="28"/>
      <c r="AF28" s="8"/>
      <c r="AG28" s="8"/>
      <c r="AH28" s="5"/>
      <c r="AI28" s="5"/>
      <c r="AJ28" s="5"/>
      <c r="AK28" s="5"/>
      <c r="AL28" s="5"/>
      <c r="AM28" s="5"/>
      <c r="AN28" s="5"/>
      <c r="AO28" s="5"/>
      <c r="AP28" s="25"/>
      <c r="AQ28" s="25"/>
      <c r="AR28" s="25"/>
      <c r="AS28" s="25"/>
      <c r="AT28" s="25"/>
      <c r="AU28" s="25"/>
      <c r="AV28" s="25"/>
      <c r="AW28" s="25"/>
      <c r="AX28" s="25"/>
      <c r="AY28" s="25"/>
      <c r="AZ28" s="25"/>
      <c r="BA28" s="25"/>
      <c r="BB28" s="25"/>
      <c r="BC28" s="25"/>
      <c r="BD28" s="25"/>
      <c r="BE28" s="25"/>
      <c r="BF28" s="25"/>
      <c r="BG28" s="25"/>
      <c r="BH28" s="25"/>
      <c r="BI28" s="25"/>
      <c r="BJ28" s="25"/>
      <c r="BK28" s="25"/>
      <c r="BL28" s="8"/>
      <c r="BM28" s="8"/>
      <c r="BN28" s="8"/>
      <c r="BO28" s="25"/>
      <c r="BP28" s="25"/>
      <c r="BQ28" s="25"/>
      <c r="BR28" s="25"/>
      <c r="BS28" s="25"/>
      <c r="BT28" s="25"/>
      <c r="BU28" s="25"/>
      <c r="BV28" s="25"/>
      <c r="BW28" s="25"/>
      <c r="BX28" s="25"/>
      <c r="BY28" s="25"/>
      <c r="BZ28" s="25"/>
      <c r="CA28" s="25"/>
      <c r="CB28" s="25"/>
      <c r="CC28" s="25"/>
      <c r="CD28" s="25"/>
      <c r="CE28" s="25"/>
      <c r="CF28" s="25"/>
      <c r="CG28" s="25"/>
      <c r="CH28" s="25"/>
      <c r="CI28" s="25"/>
      <c r="CJ28" s="25"/>
      <c r="CK28" s="29"/>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8"/>
      <c r="DT28" s="5"/>
      <c r="DU28" s="22"/>
      <c r="DV28" s="22"/>
      <c r="DW28" s="8"/>
      <c r="DX28" s="8"/>
      <c r="DY28" s="8"/>
      <c r="DZ28" s="8"/>
      <c r="EA28" s="8"/>
      <c r="EB28" s="8"/>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69501-1DE4-43C1-95E7-22B15D94B193}">
  <dimension ref="A1:DO83"/>
  <sheetViews>
    <sheetView workbookViewId="0">
      <selection sqref="A1:XFD1048576"/>
    </sheetView>
  </sheetViews>
  <sheetFormatPr defaultRowHeight="15" x14ac:dyDescent="0.25"/>
  <cols>
    <col min="2" max="2" width="15.85546875" bestFit="1" customWidth="1"/>
    <col min="3" max="5" width="5.85546875" customWidth="1"/>
    <col min="7" max="8" width="5.85546875" customWidth="1"/>
    <col min="9" max="9" width="5.85546875" style="8" customWidth="1"/>
    <col min="10" max="20" width="5.85546875" customWidth="1"/>
    <col min="21" max="21" width="8.140625" customWidth="1"/>
    <col min="22" max="23" width="5.85546875" customWidth="1"/>
    <col min="24" max="24" width="7.42578125" customWidth="1"/>
    <col min="25" max="26" width="5.85546875" customWidth="1"/>
    <col min="27" max="27" width="7.5703125" customWidth="1"/>
    <col min="28" max="29" width="5.85546875" customWidth="1"/>
    <col min="30" max="30" width="7.5703125" customWidth="1"/>
    <col min="31" max="38" width="5.85546875" customWidth="1"/>
    <col min="39" max="39" width="10" customWidth="1"/>
    <col min="40" max="54" width="5.85546875" customWidth="1"/>
    <col min="55" max="55" width="9.28515625" customWidth="1"/>
    <col min="56" max="63" width="5.85546875" customWidth="1"/>
    <col min="64" max="64" width="4.28515625" customWidth="1"/>
    <col min="65" max="66" width="9" bestFit="1" customWidth="1"/>
    <col min="67" max="67" width="9.5703125" bestFit="1" customWidth="1"/>
    <col min="68" max="86" width="9" bestFit="1" customWidth="1"/>
    <col min="87" max="87" width="10.5703125" bestFit="1" customWidth="1"/>
    <col min="88" max="93" width="9" bestFit="1" customWidth="1"/>
    <col min="95" max="95" width="11.42578125" bestFit="1" customWidth="1"/>
    <col min="110" max="111" width="12" bestFit="1" customWidth="1"/>
    <col min="113" max="113" width="16.7109375" bestFit="1" customWidth="1"/>
    <col min="114" max="114" width="10" bestFit="1" customWidth="1"/>
    <col min="115" max="115" width="6.28515625" bestFit="1" customWidth="1"/>
  </cols>
  <sheetData>
    <row r="1" spans="1:115" s="8" customFormat="1" x14ac:dyDescent="0.25">
      <c r="A1" s="8" t="s">
        <v>404</v>
      </c>
      <c r="B1" s="8" t="s">
        <v>405</v>
      </c>
      <c r="C1" s="8" t="s">
        <v>310</v>
      </c>
      <c r="D1" s="8" t="s">
        <v>406</v>
      </c>
      <c r="E1" s="8" t="s">
        <v>406</v>
      </c>
      <c r="F1" s="8" t="s">
        <v>407</v>
      </c>
      <c r="G1" s="8" t="s">
        <v>407</v>
      </c>
      <c r="H1" s="8" t="s">
        <v>6</v>
      </c>
      <c r="I1" s="8" t="s">
        <v>6</v>
      </c>
      <c r="J1" s="8" t="s">
        <v>3</v>
      </c>
      <c r="K1" s="8" t="s">
        <v>3</v>
      </c>
      <c r="L1" s="8" t="s">
        <v>408</v>
      </c>
      <c r="M1" s="8" t="s">
        <v>408</v>
      </c>
      <c r="N1" s="8" t="s">
        <v>1</v>
      </c>
      <c r="O1" s="8" t="s">
        <v>1</v>
      </c>
      <c r="P1" s="8" t="s">
        <v>409</v>
      </c>
      <c r="Q1" s="8" t="s">
        <v>2</v>
      </c>
      <c r="R1" s="8" t="s">
        <v>2</v>
      </c>
      <c r="S1" s="8" t="s">
        <v>410</v>
      </c>
      <c r="U1" s="8" t="s">
        <v>411</v>
      </c>
      <c r="V1" s="8" t="s">
        <v>411</v>
      </c>
      <c r="W1" s="8" t="s">
        <v>411</v>
      </c>
      <c r="X1" s="8" t="s">
        <v>412</v>
      </c>
      <c r="Y1" s="8" t="s">
        <v>412</v>
      </c>
      <c r="Z1" s="8" t="s">
        <v>412</v>
      </c>
      <c r="AA1" s="8" t="s">
        <v>413</v>
      </c>
      <c r="AB1" s="8" t="s">
        <v>413</v>
      </c>
      <c r="AC1" s="8" t="s">
        <v>413</v>
      </c>
      <c r="AD1" s="8" t="s">
        <v>414</v>
      </c>
      <c r="AE1" s="8" t="s">
        <v>414</v>
      </c>
      <c r="AF1" s="8" t="s">
        <v>414</v>
      </c>
      <c r="AG1" s="8" t="s">
        <v>415</v>
      </c>
      <c r="AH1" s="8" t="s">
        <v>416</v>
      </c>
      <c r="AI1" s="8" t="s">
        <v>417</v>
      </c>
      <c r="AJ1" s="8" t="s">
        <v>418</v>
      </c>
      <c r="AK1" s="8" t="s">
        <v>419</v>
      </c>
      <c r="AL1" s="8" t="s">
        <v>420</v>
      </c>
      <c r="AM1" s="8" t="s">
        <v>421</v>
      </c>
      <c r="AN1" s="8" t="s">
        <v>422</v>
      </c>
      <c r="AO1" s="8" t="s">
        <v>423</v>
      </c>
      <c r="AP1" s="8" t="s">
        <v>424</v>
      </c>
      <c r="AQ1" s="8" t="s">
        <v>425</v>
      </c>
      <c r="AR1" s="8" t="s">
        <v>426</v>
      </c>
      <c r="AS1" s="8" t="s">
        <v>427</v>
      </c>
      <c r="AT1" s="8" t="s">
        <v>428</v>
      </c>
      <c r="AU1" s="8" t="s">
        <v>429</v>
      </c>
      <c r="AV1" s="8" t="s">
        <v>430</v>
      </c>
      <c r="AW1" s="8" t="s">
        <v>431</v>
      </c>
      <c r="AX1" s="8" t="s">
        <v>432</v>
      </c>
      <c r="AY1" s="8" t="s">
        <v>433</v>
      </c>
      <c r="AZ1" s="8" t="s">
        <v>434</v>
      </c>
      <c r="BA1" s="8" t="s">
        <v>435</v>
      </c>
      <c r="BB1" s="8" t="s">
        <v>436</v>
      </c>
      <c r="BC1" s="8" t="s">
        <v>437</v>
      </c>
      <c r="BD1" s="8" t="s">
        <v>438</v>
      </c>
      <c r="BE1" s="8" t="s">
        <v>439</v>
      </c>
      <c r="BF1" s="8" t="s">
        <v>440</v>
      </c>
      <c r="BG1" s="8" t="s">
        <v>441</v>
      </c>
      <c r="BH1" s="8" t="s">
        <v>442</v>
      </c>
      <c r="BI1" s="8" t="s">
        <v>443</v>
      </c>
      <c r="BJ1" s="8" t="s">
        <v>444</v>
      </c>
      <c r="BK1" s="8" t="s">
        <v>445</v>
      </c>
      <c r="BM1" s="8" t="s">
        <v>417</v>
      </c>
      <c r="BN1" s="8" t="s">
        <v>418</v>
      </c>
      <c r="BO1" s="8" t="s">
        <v>419</v>
      </c>
      <c r="BP1" s="8" t="s">
        <v>420</v>
      </c>
      <c r="BQ1" s="8" t="s">
        <v>421</v>
      </c>
      <c r="BR1" s="8" t="s">
        <v>422</v>
      </c>
      <c r="BS1" s="8" t="s">
        <v>423</v>
      </c>
      <c r="BT1" s="8" t="s">
        <v>424</v>
      </c>
      <c r="BU1" s="8" t="s">
        <v>425</v>
      </c>
      <c r="BV1" s="8" t="s">
        <v>426</v>
      </c>
      <c r="BW1" s="8" t="s">
        <v>427</v>
      </c>
      <c r="BX1" s="8" t="s">
        <v>428</v>
      </c>
      <c r="BY1" s="8" t="s">
        <v>429</v>
      </c>
      <c r="BZ1" s="8" t="s">
        <v>430</v>
      </c>
      <c r="CA1" s="8" t="s">
        <v>431</v>
      </c>
      <c r="CB1" s="8" t="s">
        <v>432</v>
      </c>
      <c r="CC1" s="8" t="s">
        <v>433</v>
      </c>
      <c r="CD1" s="8" t="s">
        <v>434</v>
      </c>
      <c r="CE1" s="8" t="s">
        <v>435</v>
      </c>
      <c r="CF1" s="8" t="s">
        <v>436</v>
      </c>
      <c r="CG1" s="8" t="s">
        <v>437</v>
      </c>
      <c r="CH1" s="8" t="s">
        <v>438</v>
      </c>
      <c r="CI1" s="8" t="s">
        <v>439</v>
      </c>
      <c r="CJ1" s="8" t="s">
        <v>440</v>
      </c>
      <c r="CK1" s="8" t="s">
        <v>441</v>
      </c>
      <c r="CL1" s="8" t="s">
        <v>442</v>
      </c>
      <c r="CM1" s="8" t="s">
        <v>443</v>
      </c>
      <c r="CN1" s="8" t="s">
        <v>444</v>
      </c>
      <c r="CO1" s="8" t="s">
        <v>445</v>
      </c>
      <c r="CP1" s="8" t="s">
        <v>446</v>
      </c>
      <c r="CQ1" s="8" t="s">
        <v>423</v>
      </c>
      <c r="CR1" s="8" t="s">
        <v>424</v>
      </c>
      <c r="CS1" s="8" t="s">
        <v>425</v>
      </c>
      <c r="CT1" s="8" t="s">
        <v>426</v>
      </c>
      <c r="CU1" s="8" t="s">
        <v>427</v>
      </c>
      <c r="CV1" s="8" t="s">
        <v>428</v>
      </c>
      <c r="CW1" s="8" t="s">
        <v>429</v>
      </c>
      <c r="CX1" s="8" t="s">
        <v>430</v>
      </c>
      <c r="CY1" s="8" t="s">
        <v>431</v>
      </c>
      <c r="CZ1" s="8" t="s">
        <v>432</v>
      </c>
      <c r="DA1" s="8" t="s">
        <v>433</v>
      </c>
      <c r="DB1" s="8" t="s">
        <v>434</v>
      </c>
      <c r="DC1" s="8" t="s">
        <v>435</v>
      </c>
      <c r="DD1" s="8" t="s">
        <v>436</v>
      </c>
      <c r="DF1" s="8" t="s">
        <v>447</v>
      </c>
      <c r="DG1" s="8" t="s">
        <v>448</v>
      </c>
      <c r="DH1" s="8" t="s">
        <v>449</v>
      </c>
      <c r="DI1" s="8" t="s">
        <v>450</v>
      </c>
      <c r="DJ1" s="8" t="s">
        <v>451</v>
      </c>
      <c r="DK1" s="8" t="s">
        <v>452</v>
      </c>
    </row>
    <row r="2" spans="1:115" s="8" customFormat="1" x14ac:dyDescent="0.25">
      <c r="D2" s="8" t="s">
        <v>453</v>
      </c>
      <c r="E2" s="8" t="s">
        <v>454</v>
      </c>
      <c r="F2" s="8" t="s">
        <v>303</v>
      </c>
      <c r="G2" s="8" t="s">
        <v>454</v>
      </c>
      <c r="H2" s="8" t="s">
        <v>20</v>
      </c>
      <c r="I2" s="8" t="s">
        <v>455</v>
      </c>
      <c r="J2" s="8" t="s">
        <v>20</v>
      </c>
      <c r="K2" s="8" t="s">
        <v>455</v>
      </c>
      <c r="L2" s="8" t="s">
        <v>20</v>
      </c>
      <c r="M2" s="8" t="s">
        <v>455</v>
      </c>
      <c r="N2" s="8" t="s">
        <v>20</v>
      </c>
      <c r="O2" s="8" t="s">
        <v>455</v>
      </c>
      <c r="Q2" s="8" t="s">
        <v>20</v>
      </c>
      <c r="R2" s="8" t="s">
        <v>455</v>
      </c>
      <c r="U2" s="8" t="s">
        <v>303</v>
      </c>
      <c r="V2" s="8" t="s">
        <v>454</v>
      </c>
      <c r="W2" s="8" t="s">
        <v>456</v>
      </c>
      <c r="X2" s="8" t="s">
        <v>457</v>
      </c>
      <c r="Y2" s="8" t="s">
        <v>454</v>
      </c>
      <c r="Z2" s="8" t="s">
        <v>456</v>
      </c>
      <c r="AA2" s="8" t="s">
        <v>303</v>
      </c>
      <c r="AB2" s="8" t="s">
        <v>454</v>
      </c>
      <c r="AC2" s="8" t="s">
        <v>458</v>
      </c>
      <c r="AD2" s="8" t="s">
        <v>303</v>
      </c>
      <c r="AE2" s="8" t="s">
        <v>454</v>
      </c>
      <c r="AF2" s="8" t="s">
        <v>456</v>
      </c>
      <c r="AI2" s="8" t="s">
        <v>459</v>
      </c>
      <c r="AJ2" s="8" t="s">
        <v>459</v>
      </c>
      <c r="AK2" s="8" t="s">
        <v>459</v>
      </c>
      <c r="AL2" s="8" t="s">
        <v>459</v>
      </c>
      <c r="AM2" s="8" t="s">
        <v>459</v>
      </c>
      <c r="AN2" s="8" t="s">
        <v>459</v>
      </c>
      <c r="AO2" s="8" t="s">
        <v>459</v>
      </c>
      <c r="AP2" s="8" t="s">
        <v>459</v>
      </c>
      <c r="AQ2" s="8" t="s">
        <v>459</v>
      </c>
      <c r="AR2" s="8" t="s">
        <v>459</v>
      </c>
      <c r="AS2" s="8" t="s">
        <v>459</v>
      </c>
      <c r="AT2" s="8" t="s">
        <v>459</v>
      </c>
      <c r="AU2" s="8" t="s">
        <v>459</v>
      </c>
      <c r="AV2" s="8" t="s">
        <v>459</v>
      </c>
      <c r="AW2" s="8" t="s">
        <v>459</v>
      </c>
      <c r="AX2" s="8" t="s">
        <v>459</v>
      </c>
      <c r="AY2" s="8" t="s">
        <v>459</v>
      </c>
      <c r="AZ2" s="8" t="s">
        <v>459</v>
      </c>
      <c r="BA2" s="8" t="s">
        <v>459</v>
      </c>
      <c r="BB2" s="8" t="s">
        <v>459</v>
      </c>
      <c r="BC2" s="8" t="s">
        <v>459</v>
      </c>
      <c r="BD2" s="8" t="s">
        <v>459</v>
      </c>
      <c r="BE2" s="8" t="s">
        <v>459</v>
      </c>
      <c r="BF2" s="8" t="s">
        <v>459</v>
      </c>
      <c r="BG2" s="8" t="s">
        <v>459</v>
      </c>
      <c r="BH2" s="8" t="s">
        <v>459</v>
      </c>
      <c r="BI2" s="8" t="s">
        <v>459</v>
      </c>
      <c r="BJ2" s="8" t="s">
        <v>459</v>
      </c>
      <c r="BK2" s="8" t="s">
        <v>459</v>
      </c>
      <c r="BM2" s="8" t="s">
        <v>455</v>
      </c>
      <c r="BN2" s="8" t="s">
        <v>455</v>
      </c>
      <c r="BO2" s="8" t="s">
        <v>455</v>
      </c>
      <c r="BP2" s="8" t="s">
        <v>455</v>
      </c>
      <c r="BQ2" s="8" t="s">
        <v>455</v>
      </c>
      <c r="BR2" s="8" t="s">
        <v>455</v>
      </c>
      <c r="BS2" s="8" t="s">
        <v>455</v>
      </c>
      <c r="BT2" s="8" t="s">
        <v>455</v>
      </c>
      <c r="BU2" s="8" t="s">
        <v>455</v>
      </c>
      <c r="BV2" s="8" t="s">
        <v>455</v>
      </c>
      <c r="BW2" s="8" t="s">
        <v>455</v>
      </c>
      <c r="BX2" s="8" t="s">
        <v>455</v>
      </c>
      <c r="BY2" s="8" t="s">
        <v>455</v>
      </c>
      <c r="BZ2" s="8" t="s">
        <v>455</v>
      </c>
      <c r="CA2" s="8" t="s">
        <v>455</v>
      </c>
      <c r="CB2" s="8" t="s">
        <v>455</v>
      </c>
      <c r="CC2" s="8" t="s">
        <v>455</v>
      </c>
      <c r="CD2" s="8" t="s">
        <v>455</v>
      </c>
      <c r="CE2" s="8" t="s">
        <v>455</v>
      </c>
      <c r="CF2" s="8" t="s">
        <v>455</v>
      </c>
      <c r="CG2" s="8" t="s">
        <v>455</v>
      </c>
      <c r="CH2" s="8" t="s">
        <v>455</v>
      </c>
      <c r="CI2" s="8" t="s">
        <v>455</v>
      </c>
      <c r="CJ2" s="8" t="s">
        <v>455</v>
      </c>
      <c r="CK2" s="8" t="s">
        <v>455</v>
      </c>
      <c r="CL2" s="8" t="s">
        <v>455</v>
      </c>
      <c r="CM2" s="8" t="s">
        <v>455</v>
      </c>
      <c r="CN2" s="8" t="s">
        <v>455</v>
      </c>
      <c r="CO2" s="8" t="s">
        <v>455</v>
      </c>
      <c r="CP2" s="8" t="s">
        <v>460</v>
      </c>
      <c r="CQ2" s="8">
        <v>0.23699999999999999</v>
      </c>
      <c r="CR2" s="8">
        <v>0.61299999999999999</v>
      </c>
      <c r="CS2" s="8">
        <v>9.2799999999999994E-2</v>
      </c>
      <c r="CT2" s="8">
        <v>0.45700000000000002</v>
      </c>
      <c r="CU2" s="8">
        <v>0.14799999999999999</v>
      </c>
      <c r="CV2" s="8">
        <v>5.6300000000000003E-2</v>
      </c>
      <c r="CW2" s="8">
        <v>0.19900000000000001</v>
      </c>
      <c r="CX2" s="8">
        <v>3.61E-2</v>
      </c>
      <c r="CY2" s="8">
        <v>0.246</v>
      </c>
      <c r="CZ2" s="8">
        <v>5.4600000000000003E-2</v>
      </c>
      <c r="DA2" s="8">
        <v>0.16</v>
      </c>
      <c r="DB2" s="8">
        <v>2.47E-2</v>
      </c>
      <c r="DC2" s="8">
        <v>0.161</v>
      </c>
      <c r="DD2" s="8">
        <v>2.46E-2</v>
      </c>
    </row>
    <row r="3" spans="1:115" s="8" customFormat="1" x14ac:dyDescent="0.25">
      <c r="A3" s="8">
        <v>91500</v>
      </c>
      <c r="B3" s="8" t="s">
        <v>461</v>
      </c>
      <c r="F3" s="56">
        <v>1054.4012406118509</v>
      </c>
      <c r="G3" s="56">
        <v>1.0177865580372984</v>
      </c>
      <c r="H3" s="56">
        <v>5.6249307477999997</v>
      </c>
      <c r="I3" s="56">
        <v>1.0094901250999999</v>
      </c>
      <c r="J3" s="56">
        <v>7.4699801900000001E-2</v>
      </c>
      <c r="K3" s="56">
        <v>1.6629685737</v>
      </c>
      <c r="L3" s="56">
        <v>1.7924978243</v>
      </c>
      <c r="M3" s="56">
        <v>2.2087329394999999</v>
      </c>
      <c r="N3" s="56">
        <v>0.17774809159999999</v>
      </c>
      <c r="O3" s="56">
        <v>1.0455409817000001</v>
      </c>
      <c r="P3" s="56">
        <v>0.51891452117637038</v>
      </c>
      <c r="Q3" s="56">
        <v>5.5632804199999997E-2</v>
      </c>
      <c r="R3" s="56">
        <v>2.8457660181</v>
      </c>
      <c r="S3" s="56">
        <v>0.91326029061790781</v>
      </c>
      <c r="T3" s="56"/>
      <c r="U3" s="56">
        <v>1054.657292027</v>
      </c>
      <c r="V3" s="56">
        <v>2.0910819634000002</v>
      </c>
      <c r="W3" s="56">
        <v>2.3207052328240221</v>
      </c>
      <c r="X3" s="56">
        <v>1059.5375768752999</v>
      </c>
      <c r="Y3" s="56">
        <v>6.3168707708911951</v>
      </c>
      <c r="Z3" s="56">
        <v>6.3389929432853451</v>
      </c>
      <c r="AA3" s="56">
        <v>1042.7340386436999</v>
      </c>
      <c r="AB3" s="56">
        <v>4.4174658789999999</v>
      </c>
      <c r="AC3" s="56">
        <v>4.5316774810360503</v>
      </c>
      <c r="AD3" s="56">
        <v>1097.4186469035001</v>
      </c>
      <c r="AE3" s="56">
        <v>5.6915320361999999</v>
      </c>
      <c r="AF3" s="56">
        <v>5.8999726009258779</v>
      </c>
      <c r="AG3" s="56">
        <v>29</v>
      </c>
      <c r="AH3" s="56">
        <v>26.562999999999999</v>
      </c>
      <c r="AI3" s="56">
        <v>33.2679331553</v>
      </c>
      <c r="AJ3" s="56">
        <v>4.4380431427999998</v>
      </c>
      <c r="AK3" s="56" t="s">
        <v>462</v>
      </c>
      <c r="AL3" s="56">
        <v>130.3214949737</v>
      </c>
      <c r="AM3" s="56">
        <v>493500</v>
      </c>
      <c r="AN3" s="56">
        <v>0.80235345800000002</v>
      </c>
      <c r="AO3" s="56">
        <v>1.3838308E-3</v>
      </c>
      <c r="AP3" s="56">
        <v>2.3637452090000002</v>
      </c>
      <c r="AQ3" s="56">
        <v>1.45887919E-2</v>
      </c>
      <c r="AR3" s="56">
        <v>0.2038723026</v>
      </c>
      <c r="AS3" s="56">
        <v>0.30131035779999998</v>
      </c>
      <c r="AT3" s="56">
        <v>0.1623538125</v>
      </c>
      <c r="AU3" s="56">
        <v>1.7093510481</v>
      </c>
      <c r="AV3" s="56">
        <v>0.76876335299999998</v>
      </c>
      <c r="AW3" s="56">
        <v>10.5536691104</v>
      </c>
      <c r="AX3" s="56">
        <v>4.3975869861000003</v>
      </c>
      <c r="AY3" s="56">
        <v>23.565209380599999</v>
      </c>
      <c r="AZ3" s="56">
        <v>5.4888086941000003</v>
      </c>
      <c r="BA3" s="56">
        <v>59.701962717500002</v>
      </c>
      <c r="BB3" s="56">
        <v>11.9125967823</v>
      </c>
      <c r="BC3" s="56">
        <v>5910.712243766</v>
      </c>
      <c r="BD3" s="56">
        <v>0.43237843860000003</v>
      </c>
      <c r="BE3" s="56">
        <v>0.12325117050000001</v>
      </c>
      <c r="BF3" s="56">
        <v>12.1397004553</v>
      </c>
      <c r="BG3" s="56">
        <v>0.90854629710000001</v>
      </c>
      <c r="BH3" s="56">
        <v>1.3817222722</v>
      </c>
      <c r="BI3" s="56">
        <v>25.586940241299999</v>
      </c>
      <c r="BJ3" s="56">
        <v>0.48788935909999998</v>
      </c>
      <c r="BK3" s="56">
        <v>70.685810004199993</v>
      </c>
      <c r="BM3" s="56">
        <v>15.280877068800001</v>
      </c>
      <c r="BN3" s="56">
        <v>8.5188339447000008</v>
      </c>
      <c r="BO3" s="56">
        <v>35.116147007099997</v>
      </c>
      <c r="BP3" s="56">
        <v>1.4509180546</v>
      </c>
      <c r="BQ3" s="56">
        <v>0.30896430029999999</v>
      </c>
      <c r="BR3" s="56">
        <v>9.3203898981000002</v>
      </c>
      <c r="BS3" s="56">
        <v>100.48396809889999</v>
      </c>
      <c r="BT3" s="56">
        <v>4.4880550592999997</v>
      </c>
      <c r="BU3" s="56">
        <v>34.976466180199999</v>
      </c>
      <c r="BV3" s="56">
        <v>31.7083272914</v>
      </c>
      <c r="BW3" s="56">
        <v>31.349061563199999</v>
      </c>
      <c r="BX3" s="56">
        <v>18.295718525600002</v>
      </c>
      <c r="BY3" s="56">
        <v>11.227811344099999</v>
      </c>
      <c r="BZ3" s="56">
        <v>6.1680748585999998</v>
      </c>
      <c r="CA3" s="56">
        <v>3.6902035803</v>
      </c>
      <c r="CB3" s="56">
        <v>2.8288481585</v>
      </c>
      <c r="CC3" s="56">
        <v>2.3823484051000001</v>
      </c>
      <c r="CD3" s="56">
        <v>2.6051022584000001</v>
      </c>
      <c r="CE3" s="56">
        <v>1.9818930217999999</v>
      </c>
      <c r="CF3" s="56">
        <v>2.051072499</v>
      </c>
      <c r="CG3" s="56">
        <v>1.3545685531</v>
      </c>
      <c r="CH3" s="56">
        <v>8.7554623798000009</v>
      </c>
      <c r="CI3" s="56">
        <v>4.9693125838999999</v>
      </c>
      <c r="CJ3" s="56">
        <v>1.7323527025000001</v>
      </c>
      <c r="CK3" s="56">
        <v>2.2353861340000001</v>
      </c>
      <c r="CL3" s="56">
        <v>2.6297398910999998</v>
      </c>
      <c r="CM3" s="56">
        <v>1.2425518733000001</v>
      </c>
      <c r="CN3" s="56">
        <v>2.6132158100999998</v>
      </c>
      <c r="CO3" s="56">
        <v>1.1330956539000001</v>
      </c>
      <c r="CQ3" s="8">
        <v>5.8389485232067514E-3</v>
      </c>
      <c r="CR3" s="8">
        <v>3.8560280734094619</v>
      </c>
      <c r="CS3" s="8">
        <v>0.1572068092672414</v>
      </c>
      <c r="CT3" s="8">
        <v>0.44611007133479208</v>
      </c>
      <c r="CU3" s="8">
        <v>2.0358807959459457</v>
      </c>
      <c r="CV3" s="8">
        <v>2.8837266873889873</v>
      </c>
      <c r="CW3" s="8">
        <v>8.5897037592964818</v>
      </c>
      <c r="CX3" s="8">
        <v>21.295383739612188</v>
      </c>
      <c r="CY3" s="8">
        <v>42.901093944715448</v>
      </c>
      <c r="CZ3" s="8">
        <v>80.5418861923077</v>
      </c>
      <c r="DA3" s="8">
        <v>147.28255862875</v>
      </c>
      <c r="DB3" s="8">
        <v>222.21897546963564</v>
      </c>
      <c r="DC3" s="8">
        <v>370.81964420807452</v>
      </c>
      <c r="DD3" s="8">
        <v>484.25190171951215</v>
      </c>
      <c r="DF3" s="8">
        <v>0.5427892785373809</v>
      </c>
      <c r="DG3" s="8">
        <v>8.6436696259108441</v>
      </c>
      <c r="DH3" s="8">
        <v>4.2041771828191321E-3</v>
      </c>
      <c r="DI3" s="8">
        <v>41.650019334640106</v>
      </c>
      <c r="DJ3" s="8">
        <v>8.8966474353029484E-2</v>
      </c>
      <c r="DK3" s="8">
        <v>0.17677256542365702</v>
      </c>
    </row>
    <row r="4" spans="1:115" s="8" customFormat="1" x14ac:dyDescent="0.25">
      <c r="A4" s="8">
        <v>91500</v>
      </c>
      <c r="B4" s="8" t="s">
        <v>463</v>
      </c>
      <c r="F4" s="56">
        <v>1066.0599944941187</v>
      </c>
      <c r="G4" s="56">
        <v>0.98671032748322773</v>
      </c>
      <c r="H4" s="56">
        <v>5.5548496788000001</v>
      </c>
      <c r="I4" s="56">
        <v>0.98013898200000005</v>
      </c>
      <c r="J4" s="56">
        <v>7.5926287499999995E-2</v>
      </c>
      <c r="K4" s="56">
        <v>1.6415696933999999</v>
      </c>
      <c r="L4" s="56">
        <v>1.8452762985</v>
      </c>
      <c r="M4" s="56">
        <v>2.2638697493</v>
      </c>
      <c r="N4" s="56">
        <v>0.18005080279999999</v>
      </c>
      <c r="O4" s="56">
        <v>1.0130075478</v>
      </c>
      <c r="P4" s="56">
        <v>0.51264746428399355</v>
      </c>
      <c r="Q4" s="56">
        <v>5.4879428100000002E-2</v>
      </c>
      <c r="R4" s="56">
        <v>2.7456121912000002</v>
      </c>
      <c r="S4" s="56">
        <v>0.91432181023858705</v>
      </c>
      <c r="T4" s="56"/>
      <c r="U4" s="56">
        <v>1067.2488569464001</v>
      </c>
      <c r="V4" s="56">
        <v>2.0260150956</v>
      </c>
      <c r="W4" s="56">
        <v>2.2622524544354188</v>
      </c>
      <c r="X4" s="56">
        <v>1092.2340869001</v>
      </c>
      <c r="Y4" s="56">
        <v>6.0194284538783966</v>
      </c>
      <c r="Z4" s="56">
        <v>6.0426396641072966</v>
      </c>
      <c r="AA4" s="56">
        <v>1061.7457763330001</v>
      </c>
      <c r="AB4" s="56">
        <v>4.5277394985999999</v>
      </c>
      <c r="AC4" s="56">
        <v>4.6392371104722141</v>
      </c>
      <c r="AD4" s="56">
        <v>1082.9474373748999</v>
      </c>
      <c r="AE4" s="56">
        <v>5.4912243824000004</v>
      </c>
      <c r="AF4" s="56">
        <v>5.7069856308255593</v>
      </c>
      <c r="AG4" s="56">
        <v>29</v>
      </c>
      <c r="AH4" s="56">
        <v>26.562999999999999</v>
      </c>
      <c r="AI4" s="56">
        <v>32.4705479482</v>
      </c>
      <c r="AJ4" s="56">
        <v>4.5306167460999998</v>
      </c>
      <c r="AK4" s="56">
        <v>6.3636393314999999</v>
      </c>
      <c r="AL4" s="56">
        <v>132.47592154290001</v>
      </c>
      <c r="AM4" s="56">
        <v>493500</v>
      </c>
      <c r="AN4" s="56">
        <v>0.85547603989999998</v>
      </c>
      <c r="AO4" s="56" t="s">
        <v>464</v>
      </c>
      <c r="AP4" s="56">
        <v>2.4215288893000002</v>
      </c>
      <c r="AQ4" s="56">
        <v>1.07322245E-2</v>
      </c>
      <c r="AR4" s="56">
        <v>9.3775371299999993E-2</v>
      </c>
      <c r="AS4" s="56">
        <v>0.35166060739999999</v>
      </c>
      <c r="AT4" s="56">
        <v>0.17137505450000001</v>
      </c>
      <c r="AU4" s="56">
        <v>2.3841020022000001</v>
      </c>
      <c r="AV4" s="56">
        <v>0.81052702470000004</v>
      </c>
      <c r="AW4" s="56">
        <v>10.2701921916</v>
      </c>
      <c r="AX4" s="56">
        <v>4.3614061472000003</v>
      </c>
      <c r="AY4" s="56">
        <v>23.878068673600001</v>
      </c>
      <c r="AZ4" s="56">
        <v>5.7317452964999998</v>
      </c>
      <c r="BA4" s="56">
        <v>64.462448659499998</v>
      </c>
      <c r="BB4" s="56">
        <v>12.0791410016</v>
      </c>
      <c r="BC4" s="56">
        <v>6114.7918013658</v>
      </c>
      <c r="BD4" s="56">
        <v>0.4599823093</v>
      </c>
      <c r="BE4" s="56">
        <v>7.5040471999999997E-2</v>
      </c>
      <c r="BF4" s="56">
        <v>12.543975002</v>
      </c>
      <c r="BG4" s="56">
        <v>0.95409637790000001</v>
      </c>
      <c r="BH4" s="56">
        <v>1.4002337256999999</v>
      </c>
      <c r="BI4" s="56">
        <v>26.273445442100002</v>
      </c>
      <c r="BJ4" s="56">
        <v>0.52259895320000005</v>
      </c>
      <c r="BK4" s="56">
        <v>72.099099924300006</v>
      </c>
      <c r="BM4" s="56">
        <v>15.367329013499999</v>
      </c>
      <c r="BN4" s="56">
        <v>8.4405113601000004</v>
      </c>
      <c r="BO4" s="56">
        <v>14.6860715591</v>
      </c>
      <c r="BP4" s="56">
        <v>1.524406307</v>
      </c>
      <c r="BQ4" s="56">
        <v>0.30896430029999999</v>
      </c>
      <c r="BR4" s="56">
        <v>9.4455019131999993</v>
      </c>
      <c r="BS4" s="56">
        <v>38.529483388499997</v>
      </c>
      <c r="BT4" s="56">
        <v>4.3542963212999997</v>
      </c>
      <c r="BU4" s="56">
        <v>39.224713391500003</v>
      </c>
      <c r="BV4" s="56">
        <v>44.747206831200003</v>
      </c>
      <c r="BW4" s="56">
        <v>25.0290695552</v>
      </c>
      <c r="BX4" s="56">
        <v>18.634029919900001</v>
      </c>
      <c r="BY4" s="56">
        <v>9.9819562213000008</v>
      </c>
      <c r="BZ4" s="56">
        <v>6.0733013917000003</v>
      </c>
      <c r="CA4" s="56">
        <v>3.5440891338</v>
      </c>
      <c r="CB4" s="56">
        <v>3.0523804319000001</v>
      </c>
      <c r="CC4" s="56">
        <v>2.2186731624</v>
      </c>
      <c r="CD4" s="56">
        <v>3.0123169242999999</v>
      </c>
      <c r="CE4" s="56">
        <v>4.8611141442000001</v>
      </c>
      <c r="CF4" s="56">
        <v>2.1175386214</v>
      </c>
      <c r="CG4" s="56">
        <v>1.329405814</v>
      </c>
      <c r="CH4" s="56">
        <v>8.5305029031000004</v>
      </c>
      <c r="CI4" s="56">
        <v>7.3258369007999997</v>
      </c>
      <c r="CJ4" s="56">
        <v>1.6992328649999999</v>
      </c>
      <c r="CK4" s="56">
        <v>2.2627483845</v>
      </c>
      <c r="CL4" s="56">
        <v>2.5277849690999998</v>
      </c>
      <c r="CM4" s="56">
        <v>1.2303827008999999</v>
      </c>
      <c r="CN4" s="56">
        <v>2.5705368196</v>
      </c>
      <c r="CO4" s="56">
        <v>1.1173603564000001</v>
      </c>
      <c r="CQ4" s="8" t="e">
        <v>#VALUE!</v>
      </c>
      <c r="CR4" s="8">
        <v>3.95029182593801</v>
      </c>
      <c r="CS4" s="8">
        <v>0.11564897090517243</v>
      </c>
      <c r="CT4" s="8">
        <v>0.20519774901531726</v>
      </c>
      <c r="CU4" s="8">
        <v>2.376085185135135</v>
      </c>
      <c r="CV4" s="8">
        <v>3.0439618916518651</v>
      </c>
      <c r="CW4" s="8">
        <v>11.980412071356785</v>
      </c>
      <c r="CX4" s="8">
        <v>22.452272152354571</v>
      </c>
      <c r="CY4" s="8">
        <v>41.748748746341462</v>
      </c>
      <c r="CZ4" s="8">
        <v>79.879233465201466</v>
      </c>
      <c r="DA4" s="8">
        <v>149.23792921</v>
      </c>
      <c r="DB4" s="8">
        <v>232.05446544534414</v>
      </c>
      <c r="DC4" s="8">
        <v>400.38787987267079</v>
      </c>
      <c r="DD4" s="8">
        <v>491.02199193495932</v>
      </c>
      <c r="DF4" s="8">
        <v>0.42405356087473278</v>
      </c>
      <c r="DG4" s="8">
        <v>19.251146003766031</v>
      </c>
      <c r="DH4" s="8">
        <v>4.8390606208323778E-3</v>
      </c>
      <c r="DI4" s="8">
        <v>32.009859296386203</v>
      </c>
      <c r="DJ4" s="8">
        <v>0.19492337077405822</v>
      </c>
      <c r="DK4" s="8">
        <v>0.15932054095320897</v>
      </c>
    </row>
    <row r="5" spans="1:115" s="8" customFormat="1" x14ac:dyDescent="0.25">
      <c r="A5" s="8">
        <v>91500</v>
      </c>
      <c r="B5" s="8" t="s">
        <v>465</v>
      </c>
      <c r="F5" s="56">
        <v>1068.3974333752615</v>
      </c>
      <c r="G5" s="56">
        <v>1.0561648212324142</v>
      </c>
      <c r="H5" s="56">
        <v>5.5432232480000003</v>
      </c>
      <c r="I5" s="56">
        <v>1.0593442551000001</v>
      </c>
      <c r="J5" s="56">
        <v>7.5193552100000005E-2</v>
      </c>
      <c r="K5" s="56">
        <v>1.6854512494</v>
      </c>
      <c r="L5" s="56">
        <v>1.8358688821</v>
      </c>
      <c r="M5" s="56">
        <v>2.3537032870000001</v>
      </c>
      <c r="N5" s="56">
        <v>0.1803028777</v>
      </c>
      <c r="O5" s="56">
        <v>1.0854928305</v>
      </c>
      <c r="P5" s="56">
        <v>0.53214193128113085</v>
      </c>
      <c r="Q5" s="56">
        <v>5.3333516400000003E-2</v>
      </c>
      <c r="R5" s="56">
        <v>2.9058821365999998</v>
      </c>
      <c r="S5" s="56">
        <v>0.91443809067411475</v>
      </c>
      <c r="T5" s="56"/>
      <c r="U5" s="56">
        <v>1068.6257472985001</v>
      </c>
      <c r="V5" s="56">
        <v>2.170985661</v>
      </c>
      <c r="W5" s="56">
        <v>2.3929537689365432</v>
      </c>
      <c r="X5" s="56">
        <v>1072.7836784645001</v>
      </c>
      <c r="Y5" s="56">
        <v>6.3106820236491554</v>
      </c>
      <c r="Z5" s="56">
        <v>6.3328258149494747</v>
      </c>
      <c r="AA5" s="56">
        <v>1058.3830243088</v>
      </c>
      <c r="AB5" s="56">
        <v>4.7074065740000002</v>
      </c>
      <c r="AC5" s="56">
        <v>4.814745336249719</v>
      </c>
      <c r="AD5" s="56">
        <v>1053.2204325724999</v>
      </c>
      <c r="AE5" s="56">
        <v>5.8117642731999997</v>
      </c>
      <c r="AF5" s="56">
        <v>6.0160405367508183</v>
      </c>
      <c r="AG5" s="56">
        <v>29</v>
      </c>
      <c r="AH5" s="56">
        <v>26.562999999999999</v>
      </c>
      <c r="AI5" s="56">
        <v>31.421448718200001</v>
      </c>
      <c r="AJ5" s="56">
        <v>3.7095900769000001</v>
      </c>
      <c r="AK5" s="56">
        <v>6.4117626409000001</v>
      </c>
      <c r="AL5" s="56">
        <v>126.2521364623</v>
      </c>
      <c r="AM5" s="56">
        <v>493500</v>
      </c>
      <c r="AN5" s="56">
        <v>0.7967360832</v>
      </c>
      <c r="AO5" s="56" t="s">
        <v>466</v>
      </c>
      <c r="AP5" s="56">
        <v>2.2552206072000001</v>
      </c>
      <c r="AQ5" s="56">
        <v>1.03631629E-2</v>
      </c>
      <c r="AR5" s="56">
        <v>7.2336956399999999E-2</v>
      </c>
      <c r="AS5" s="56">
        <v>0.44600361170000002</v>
      </c>
      <c r="AT5" s="56">
        <v>0.1941962193</v>
      </c>
      <c r="AU5" s="56">
        <v>2.4226324218999999</v>
      </c>
      <c r="AV5" s="56">
        <v>0.65818960790000003</v>
      </c>
      <c r="AW5" s="56">
        <v>10.281521592600001</v>
      </c>
      <c r="AX5" s="56">
        <v>4.1954984439</v>
      </c>
      <c r="AY5" s="56">
        <v>22.968452705000001</v>
      </c>
      <c r="AZ5" s="56">
        <v>5.8277556898</v>
      </c>
      <c r="BA5" s="56">
        <v>57.714553221000003</v>
      </c>
      <c r="BB5" s="56">
        <v>11.955943986599999</v>
      </c>
      <c r="BC5" s="56">
        <v>5956.2973554771997</v>
      </c>
      <c r="BD5" s="56">
        <v>0.51612277559999997</v>
      </c>
      <c r="BE5" s="56">
        <v>8.9032418500000002E-2</v>
      </c>
      <c r="BF5" s="56">
        <v>12.1670269427</v>
      </c>
      <c r="BG5" s="56">
        <v>0.92384275439999997</v>
      </c>
      <c r="BH5" s="56">
        <v>1.3205353285999999</v>
      </c>
      <c r="BI5" s="56">
        <v>25.058565979200001</v>
      </c>
      <c r="BJ5" s="56">
        <v>0.48997861030000001</v>
      </c>
      <c r="BK5" s="56">
        <v>69.667187470299993</v>
      </c>
      <c r="BM5" s="56">
        <v>16.093895759900001</v>
      </c>
      <c r="BN5" s="56">
        <v>9.9835172796999991</v>
      </c>
      <c r="BO5" s="56">
        <v>15.301729782700001</v>
      </c>
      <c r="BP5" s="56">
        <v>1.4445682945</v>
      </c>
      <c r="BQ5" s="56">
        <v>0.30896430019999999</v>
      </c>
      <c r="BR5" s="56">
        <v>9.0885447417999998</v>
      </c>
      <c r="BS5" s="56">
        <v>11.8529487608</v>
      </c>
      <c r="BT5" s="56">
        <v>4.4312187332999997</v>
      </c>
      <c r="BU5" s="56">
        <v>35.391972070999998</v>
      </c>
      <c r="BV5" s="56">
        <v>50.023228962300003</v>
      </c>
      <c r="BW5" s="56">
        <v>22.914415487700001</v>
      </c>
      <c r="BX5" s="56">
        <v>16.708625337000001</v>
      </c>
      <c r="BY5" s="56">
        <v>9.3163902155000002</v>
      </c>
      <c r="BZ5" s="56">
        <v>6.6004038717000002</v>
      </c>
      <c r="CA5" s="56">
        <v>3.9441214531000002</v>
      </c>
      <c r="CB5" s="56">
        <v>3.1148823155000001</v>
      </c>
      <c r="CC5" s="56">
        <v>2.5133665579</v>
      </c>
      <c r="CD5" s="56">
        <v>2.6607837899</v>
      </c>
      <c r="CE5" s="56">
        <v>2.1143394849999999</v>
      </c>
      <c r="CF5" s="56">
        <v>2.0000325436000002</v>
      </c>
      <c r="CG5" s="56">
        <v>1.3523029580999999</v>
      </c>
      <c r="CH5" s="56">
        <v>7.5572887214</v>
      </c>
      <c r="CI5" s="56">
        <v>6.0622024246999997</v>
      </c>
      <c r="CJ5" s="56">
        <v>1.7697894315</v>
      </c>
      <c r="CK5" s="56">
        <v>2.3810835006</v>
      </c>
      <c r="CL5" s="56">
        <v>2.7397919500999999</v>
      </c>
      <c r="CM5" s="56">
        <v>1.2445972857000001</v>
      </c>
      <c r="CN5" s="56">
        <v>2.5994165147000001</v>
      </c>
      <c r="CO5" s="56">
        <v>1.1260558659</v>
      </c>
      <c r="CQ5" s="8" t="e">
        <v>#VALUE!</v>
      </c>
      <c r="CR5" s="8">
        <v>3.6789895712887439</v>
      </c>
      <c r="CS5" s="8">
        <v>0.1116720140086207</v>
      </c>
      <c r="CT5" s="8">
        <v>0.1582865566739606</v>
      </c>
      <c r="CU5" s="8">
        <v>3.0135379168918921</v>
      </c>
      <c r="CV5" s="8">
        <v>3.4493111776198933</v>
      </c>
      <c r="CW5" s="8">
        <v>12.174032270854271</v>
      </c>
      <c r="CX5" s="8">
        <v>18.232399110803325</v>
      </c>
      <c r="CY5" s="8">
        <v>41.79480322195122</v>
      </c>
      <c r="CZ5" s="8">
        <v>76.840630840659344</v>
      </c>
      <c r="DA5" s="8">
        <v>143.55282940625</v>
      </c>
      <c r="DB5" s="8">
        <v>235.941525902834</v>
      </c>
      <c r="DC5" s="8">
        <v>358.47548584472048</v>
      </c>
      <c r="DD5" s="8">
        <v>486.01398319512191</v>
      </c>
      <c r="DF5" s="8">
        <v>0.45422817935721044</v>
      </c>
      <c r="DG5" s="8">
        <v>23.242590202190978</v>
      </c>
      <c r="DH5" s="8">
        <v>6.2005169009345879E-3</v>
      </c>
      <c r="DI5" s="8">
        <v>35.977860817654118</v>
      </c>
      <c r="DJ5" s="8">
        <v>0.2469392151407277</v>
      </c>
      <c r="DK5" s="8">
        <v>0.17814435040725515</v>
      </c>
    </row>
    <row r="6" spans="1:115" s="8" customFormat="1" x14ac:dyDescent="0.25">
      <c r="A6" s="8">
        <v>91500</v>
      </c>
      <c r="B6" s="8" t="s">
        <v>467</v>
      </c>
      <c r="F6" s="56">
        <v>1073.9148120851739</v>
      </c>
      <c r="G6" s="56">
        <v>1.0952020956638002</v>
      </c>
      <c r="H6" s="56">
        <v>5.5172475253000002</v>
      </c>
      <c r="I6" s="56">
        <v>1.0695013070999999</v>
      </c>
      <c r="J6" s="56">
        <v>7.4908746200000001E-2</v>
      </c>
      <c r="K6" s="56">
        <v>1.6856798333</v>
      </c>
      <c r="L6" s="56">
        <v>1.8379867826</v>
      </c>
      <c r="M6" s="56">
        <v>2.3025321506999998</v>
      </c>
      <c r="N6" s="56">
        <v>0.18120770480000001</v>
      </c>
      <c r="O6" s="56">
        <v>1.1265196789</v>
      </c>
      <c r="P6" s="56">
        <v>0.53573264432678902</v>
      </c>
      <c r="Q6" s="56">
        <v>5.4500640699999998E-2</v>
      </c>
      <c r="R6" s="56">
        <v>2.7831244836</v>
      </c>
      <c r="S6" s="56">
        <v>0.91485560641500829</v>
      </c>
      <c r="T6" s="56"/>
      <c r="U6" s="56">
        <v>1073.5656977511001</v>
      </c>
      <c r="V6" s="56">
        <v>2.2530393578000001</v>
      </c>
      <c r="W6" s="56">
        <v>2.4676376046323814</v>
      </c>
      <c r="X6" s="56">
        <v>1065.1569034234999</v>
      </c>
      <c r="Y6" s="56">
        <v>6.3639939993072412</v>
      </c>
      <c r="Z6" s="56">
        <v>6.3859529298375239</v>
      </c>
      <c r="AA6" s="56">
        <v>1059.1410558063999</v>
      </c>
      <c r="AB6" s="56">
        <v>4.6050643013999997</v>
      </c>
      <c r="AC6" s="56">
        <v>4.7147336319275421</v>
      </c>
      <c r="AD6" s="56">
        <v>1075.6676013788999</v>
      </c>
      <c r="AE6" s="56">
        <v>5.5662489672</v>
      </c>
      <c r="AF6" s="56">
        <v>5.7792099232888416</v>
      </c>
      <c r="AG6" s="56">
        <v>29</v>
      </c>
      <c r="AH6" s="56">
        <v>26.562999999999999</v>
      </c>
      <c r="AI6" s="56">
        <v>25.170617540399999</v>
      </c>
      <c r="AJ6" s="56">
        <v>4.7814461165999997</v>
      </c>
      <c r="AK6" s="56">
        <v>3.8065701816000002</v>
      </c>
      <c r="AL6" s="56">
        <v>127.6277127428</v>
      </c>
      <c r="AM6" s="56">
        <v>493500</v>
      </c>
      <c r="AN6" s="56">
        <v>0.84574308679999999</v>
      </c>
      <c r="AO6" s="56" t="s">
        <v>468</v>
      </c>
      <c r="AP6" s="56">
        <v>2.3850955883</v>
      </c>
      <c r="AQ6" s="56">
        <v>5.1267283999999998E-3</v>
      </c>
      <c r="AR6" s="56">
        <v>0.16852976559999999</v>
      </c>
      <c r="AS6" s="56">
        <v>0.32588287729999998</v>
      </c>
      <c r="AT6" s="56">
        <v>0.1988293048</v>
      </c>
      <c r="AU6" s="56">
        <v>2.1016352407999999</v>
      </c>
      <c r="AV6" s="56">
        <v>0.7673675834</v>
      </c>
      <c r="AW6" s="56">
        <v>10.097458099500001</v>
      </c>
      <c r="AX6" s="56">
        <v>4.2160854093999998</v>
      </c>
      <c r="AY6" s="56">
        <v>23.782897807400001</v>
      </c>
      <c r="AZ6" s="56">
        <v>5.8182091505000004</v>
      </c>
      <c r="BA6" s="56">
        <v>59.3483442446</v>
      </c>
      <c r="BB6" s="56">
        <v>12.1134669622</v>
      </c>
      <c r="BC6" s="56">
        <v>5970.9541649327002</v>
      </c>
      <c r="BD6" s="56">
        <v>0.39692343070000002</v>
      </c>
      <c r="BE6" s="56">
        <v>7.1666393600000003E-2</v>
      </c>
      <c r="BF6" s="56">
        <v>12.292008195999999</v>
      </c>
      <c r="BG6" s="56">
        <v>0.93004358509999996</v>
      </c>
      <c r="BH6" s="56">
        <v>1.3479381358</v>
      </c>
      <c r="BI6" s="56">
        <v>25.020681713399998</v>
      </c>
      <c r="BJ6" s="56">
        <v>0.49639617289999999</v>
      </c>
      <c r="BK6" s="56">
        <v>70.028423114800006</v>
      </c>
      <c r="BM6" s="56">
        <v>19.697444454700001</v>
      </c>
      <c r="BN6" s="56">
        <v>9.6432431876999996</v>
      </c>
      <c r="BO6" s="56">
        <v>25.444629261799999</v>
      </c>
      <c r="BP6" s="56">
        <v>1.4593624248999999</v>
      </c>
      <c r="BQ6" s="56">
        <v>0.30896430019999999</v>
      </c>
      <c r="BR6" s="56">
        <v>9.1419758675999994</v>
      </c>
      <c r="BS6" s="56">
        <v>38.6739332159</v>
      </c>
      <c r="BT6" s="56">
        <v>4.3650101157999996</v>
      </c>
      <c r="BU6" s="56">
        <v>50.213471448500002</v>
      </c>
      <c r="BV6" s="56">
        <v>33.3678906066</v>
      </c>
      <c r="BW6" s="56">
        <v>30.762872400100001</v>
      </c>
      <c r="BX6" s="56">
        <v>16.708616177500001</v>
      </c>
      <c r="BY6" s="56">
        <v>10.2859714118</v>
      </c>
      <c r="BZ6" s="56">
        <v>6.2007242032000001</v>
      </c>
      <c r="CA6" s="56">
        <v>3.5373865742000001</v>
      </c>
      <c r="CB6" s="56">
        <v>2.8001599331999998</v>
      </c>
      <c r="CC6" s="56">
        <v>2.2060503937</v>
      </c>
      <c r="CD6" s="56">
        <v>2.4728921217000002</v>
      </c>
      <c r="CE6" s="56">
        <v>2.0099688338999999</v>
      </c>
      <c r="CF6" s="56">
        <v>2.1740242365000002</v>
      </c>
      <c r="CG6" s="56">
        <v>1.3104805590999999</v>
      </c>
      <c r="CH6" s="56">
        <v>9.2619946128000006</v>
      </c>
      <c r="CI6" s="56">
        <v>7.3825275174999998</v>
      </c>
      <c r="CJ6" s="56">
        <v>1.7791386589</v>
      </c>
      <c r="CK6" s="56">
        <v>2.2832706432999998</v>
      </c>
      <c r="CL6" s="56">
        <v>2.6626120257000001</v>
      </c>
      <c r="CM6" s="56">
        <v>1.2308287551999999</v>
      </c>
      <c r="CN6" s="56">
        <v>2.6435600246000002</v>
      </c>
      <c r="CO6" s="56">
        <v>1.1080012225</v>
      </c>
      <c r="CQ6" s="8" t="e">
        <v>#VALUE!</v>
      </c>
      <c r="CR6" s="8">
        <v>3.890857403425775</v>
      </c>
      <c r="CS6" s="8">
        <v>5.5244918103448275E-2</v>
      </c>
      <c r="CT6" s="8">
        <v>0.36877410415754919</v>
      </c>
      <c r="CU6" s="8">
        <v>2.2019113331081082</v>
      </c>
      <c r="CV6" s="8">
        <v>3.5316039928952039</v>
      </c>
      <c r="CW6" s="8">
        <v>10.560981109547738</v>
      </c>
      <c r="CX6" s="8">
        <v>21.256719761772853</v>
      </c>
      <c r="CY6" s="8">
        <v>41.046577640243903</v>
      </c>
      <c r="CZ6" s="8">
        <v>77.21768149084248</v>
      </c>
      <c r="DA6" s="8">
        <v>148.64311129625</v>
      </c>
      <c r="DB6" s="8">
        <v>235.5550263360324</v>
      </c>
      <c r="DC6" s="8">
        <v>368.62325617763975</v>
      </c>
      <c r="DD6" s="8">
        <v>492.41735618699187</v>
      </c>
      <c r="DF6" s="8">
        <v>0.55341749666274043</v>
      </c>
      <c r="DG6" s="8">
        <v>10.550788028661326</v>
      </c>
      <c r="DH6" s="8">
        <v>4.4716363171243469E-3</v>
      </c>
      <c r="DI6" s="8">
        <v>43.361859643916638</v>
      </c>
      <c r="DJ6" s="8">
        <v>0.1108879069729078</v>
      </c>
      <c r="DK6" s="8">
        <v>0.17013883416669623</v>
      </c>
    </row>
    <row r="7" spans="1:115" s="8" customFormat="1" x14ac:dyDescent="0.25">
      <c r="A7" s="8">
        <v>91500</v>
      </c>
      <c r="B7" s="8" t="s">
        <v>469</v>
      </c>
      <c r="F7" s="56">
        <v>1038.569638993564</v>
      </c>
      <c r="G7" s="56">
        <v>1.2542408828164624</v>
      </c>
      <c r="H7" s="56">
        <v>5.7127570202999998</v>
      </c>
      <c r="I7" s="56">
        <v>2.530292196</v>
      </c>
      <c r="J7" s="56">
        <v>7.4883029300000001E-2</v>
      </c>
      <c r="K7" s="56">
        <v>1.506798096</v>
      </c>
      <c r="L7" s="56">
        <v>1.7816245530000001</v>
      </c>
      <c r="M7" s="56">
        <v>2.3988112496</v>
      </c>
      <c r="N7" s="56">
        <v>0.17501854489999999</v>
      </c>
      <c r="O7" s="56">
        <v>1.2941015511</v>
      </c>
      <c r="P7" s="56">
        <v>0.85919260833990341</v>
      </c>
      <c r="Q7" s="56">
        <v>5.4648340300000001E-2</v>
      </c>
      <c r="R7" s="56">
        <v>2.6668929251</v>
      </c>
      <c r="S7" s="56">
        <v>0.91200366038809155</v>
      </c>
      <c r="T7" s="56"/>
      <c r="U7" s="56">
        <v>1039.6998016575999</v>
      </c>
      <c r="V7" s="56">
        <v>2.5882031022</v>
      </c>
      <c r="W7" s="56">
        <v>2.777020759417852</v>
      </c>
      <c r="X7" s="56">
        <v>1064.4663767744</v>
      </c>
      <c r="Y7" s="56">
        <v>5.6929363234202608</v>
      </c>
      <c r="Z7" s="56">
        <v>5.7174731465394464</v>
      </c>
      <c r="AA7" s="56">
        <v>1038.7726792573001</v>
      </c>
      <c r="AB7" s="56">
        <v>4.7976224992000001</v>
      </c>
      <c r="AC7" s="56">
        <v>4.9029866045941892</v>
      </c>
      <c r="AD7" s="56">
        <v>1078.5065205361</v>
      </c>
      <c r="AE7" s="56">
        <v>5.3337858502</v>
      </c>
      <c r="AF7" s="56">
        <v>5.5556647908579659</v>
      </c>
      <c r="AG7" s="56">
        <v>29</v>
      </c>
      <c r="AH7" s="56">
        <v>26.562999999999999</v>
      </c>
      <c r="AI7" s="56">
        <v>26.9671871641</v>
      </c>
      <c r="AJ7" s="56">
        <v>4.3698105473000002</v>
      </c>
      <c r="AK7" s="56" t="s">
        <v>470</v>
      </c>
      <c r="AL7" s="56">
        <v>135.42184057680001</v>
      </c>
      <c r="AM7" s="56">
        <v>493500</v>
      </c>
      <c r="AN7" s="56">
        <v>1.0200284313000001</v>
      </c>
      <c r="AO7" s="56">
        <v>3.0366602000000001E-3</v>
      </c>
      <c r="AP7" s="56">
        <v>2.4540104962</v>
      </c>
      <c r="AQ7" s="56">
        <v>1.0194319699999999E-2</v>
      </c>
      <c r="AR7" s="56">
        <v>0.14420916680000001</v>
      </c>
      <c r="AS7" s="56">
        <v>0.4178114913</v>
      </c>
      <c r="AT7" s="56">
        <v>0.24233055319999999</v>
      </c>
      <c r="AU7" s="56">
        <v>1.8544884648</v>
      </c>
      <c r="AV7" s="56">
        <v>0.79992976309999997</v>
      </c>
      <c r="AW7" s="56">
        <v>11.048610672400001</v>
      </c>
      <c r="AX7" s="56">
        <v>4.6230292846000003</v>
      </c>
      <c r="AY7" s="56">
        <v>24.836382414500001</v>
      </c>
      <c r="AZ7" s="56">
        <v>6.3432947357999998</v>
      </c>
      <c r="BA7" s="56">
        <v>64.409354438600005</v>
      </c>
      <c r="BB7" s="56">
        <v>12.398643610900001</v>
      </c>
      <c r="BC7" s="56">
        <v>5651.1921438930003</v>
      </c>
      <c r="BD7" s="56">
        <v>0.43703879239999999</v>
      </c>
      <c r="BE7" s="56">
        <v>3.3932960400000003E-2</v>
      </c>
      <c r="BF7" s="56">
        <v>14.6054997476</v>
      </c>
      <c r="BG7" s="56">
        <v>1.0998590309</v>
      </c>
      <c r="BH7" s="56">
        <v>1.6467210279</v>
      </c>
      <c r="BI7" s="56">
        <v>30.5594744333</v>
      </c>
      <c r="BJ7" s="56">
        <v>0.59320069259999997</v>
      </c>
      <c r="BK7" s="56">
        <v>85.873451214900001</v>
      </c>
      <c r="BM7" s="56">
        <v>19.187578595400002</v>
      </c>
      <c r="BN7" s="56">
        <v>8.1773712585999991</v>
      </c>
      <c r="BO7" s="56">
        <v>34.7396549284</v>
      </c>
      <c r="BP7" s="56">
        <v>1.5092020219</v>
      </c>
      <c r="BQ7" s="56">
        <v>0.30896430330000002</v>
      </c>
      <c r="BR7" s="56">
        <v>8.1743771586000005</v>
      </c>
      <c r="BS7" s="56">
        <v>70.733020273299999</v>
      </c>
      <c r="BT7" s="56">
        <v>4.2785709666000002</v>
      </c>
      <c r="BU7" s="56">
        <v>38.840902763899997</v>
      </c>
      <c r="BV7" s="56">
        <v>35.3879243441</v>
      </c>
      <c r="BW7" s="56">
        <v>22.9258045264</v>
      </c>
      <c r="BX7" s="56">
        <v>14.7923581093</v>
      </c>
      <c r="BY7" s="56">
        <v>10.9497901323</v>
      </c>
      <c r="BZ7" s="56">
        <v>6.1065217259000004</v>
      </c>
      <c r="CA7" s="56">
        <v>3.4307834307</v>
      </c>
      <c r="CB7" s="56">
        <v>3.0331568364999999</v>
      </c>
      <c r="CC7" s="56">
        <v>2.1418411792000001</v>
      </c>
      <c r="CD7" s="56">
        <v>2.5765910767000002</v>
      </c>
      <c r="CE7" s="56">
        <v>2.0081184347000001</v>
      </c>
      <c r="CF7" s="56">
        <v>2.2634143331000001</v>
      </c>
      <c r="CG7" s="56">
        <v>1.3468817038000001</v>
      </c>
      <c r="CH7" s="56">
        <v>7.6881724141000003</v>
      </c>
      <c r="CI7" s="56">
        <v>12.659083750700001</v>
      </c>
      <c r="CJ7" s="56">
        <v>1.8006157999000001</v>
      </c>
      <c r="CK7" s="56">
        <v>2.165870451</v>
      </c>
      <c r="CL7" s="56">
        <v>2.3703565920999998</v>
      </c>
      <c r="CM7" s="56">
        <v>1.2393894083999999</v>
      </c>
      <c r="CN7" s="56">
        <v>2.5319974191000001</v>
      </c>
      <c r="CO7" s="56">
        <v>2.6723921232999999</v>
      </c>
      <c r="CQ7" s="8">
        <v>1.2812912236286922E-2</v>
      </c>
      <c r="CR7" s="8">
        <v>4.0032797654159866</v>
      </c>
      <c r="CS7" s="8">
        <v>0.10985258297413793</v>
      </c>
      <c r="CT7" s="8">
        <v>0.3155561636761488</v>
      </c>
      <c r="CU7" s="8">
        <v>2.8230506168918921</v>
      </c>
      <c r="CV7" s="8">
        <v>4.3042727033747781</v>
      </c>
      <c r="CW7" s="8">
        <v>9.3190375115577879</v>
      </c>
      <c r="CX7" s="8">
        <v>22.158719199445983</v>
      </c>
      <c r="CY7" s="8">
        <v>44.913051513821138</v>
      </c>
      <c r="CZ7" s="8">
        <v>84.670866018315024</v>
      </c>
      <c r="DA7" s="8">
        <v>155.22739009062499</v>
      </c>
      <c r="DB7" s="8">
        <v>256.81355205668018</v>
      </c>
      <c r="DC7" s="8">
        <v>400.05810210310563</v>
      </c>
      <c r="DD7" s="8">
        <v>504.00990288211386</v>
      </c>
      <c r="DF7" s="8">
        <v>0.70898393387371239</v>
      </c>
      <c r="DG7" s="8">
        <v>12.686425512272676</v>
      </c>
      <c r="DH7" s="8">
        <v>5.6011808513059987E-3</v>
      </c>
      <c r="DI7" s="8">
        <v>52.353736358474293</v>
      </c>
      <c r="DJ7" s="8">
        <v>0.12565935787839552</v>
      </c>
      <c r="DK7" s="8">
        <v>0.1715373608181773</v>
      </c>
    </row>
    <row r="8" spans="1:115" s="8" customFormat="1" x14ac:dyDescent="0.25">
      <c r="A8" s="8">
        <v>91500</v>
      </c>
      <c r="B8" s="8" t="s">
        <v>471</v>
      </c>
      <c r="F8" s="56">
        <v>1067.1567545085315</v>
      </c>
      <c r="G8" s="56">
        <v>1.0697715047164986</v>
      </c>
      <c r="H8" s="56">
        <v>5.5398851542000003</v>
      </c>
      <c r="I8" s="56">
        <v>1.050866592</v>
      </c>
      <c r="J8" s="56">
        <v>7.7086093300000005E-2</v>
      </c>
      <c r="K8" s="56">
        <v>1.6505672979999999</v>
      </c>
      <c r="L8" s="56">
        <v>1.8913201631000001</v>
      </c>
      <c r="M8" s="56">
        <v>2.1990349861</v>
      </c>
      <c r="N8" s="56">
        <v>0.18049259200000001</v>
      </c>
      <c r="O8" s="56">
        <v>1.0996140753999999</v>
      </c>
      <c r="P8" s="56">
        <v>0.5370593891449893</v>
      </c>
      <c r="Q8" s="56">
        <v>5.2753404800000001E-2</v>
      </c>
      <c r="R8" s="56">
        <v>2.9831325076000001</v>
      </c>
      <c r="S8" s="56">
        <v>0.91452561459348491</v>
      </c>
      <c r="T8" s="56"/>
      <c r="U8" s="56">
        <v>1069.6618157191999</v>
      </c>
      <c r="V8" s="56">
        <v>2.1992281507999998</v>
      </c>
      <c r="W8" s="56">
        <v>2.4186056849497368</v>
      </c>
      <c r="X8" s="56">
        <v>1122.5282710075001</v>
      </c>
      <c r="Y8" s="56">
        <v>5.8626852285783331</v>
      </c>
      <c r="Z8" s="56">
        <v>5.8865145279929836</v>
      </c>
      <c r="AA8" s="56">
        <v>1078.0457447163001</v>
      </c>
      <c r="AB8" s="56">
        <v>4.3980699722000001</v>
      </c>
      <c r="AC8" s="56">
        <v>4.5127724826726325</v>
      </c>
      <c r="AD8" s="56">
        <v>1042.0539574920001</v>
      </c>
      <c r="AE8" s="56">
        <v>5.9662650152000003</v>
      </c>
      <c r="AF8" s="56">
        <v>6.1654243977348884</v>
      </c>
      <c r="AG8" s="56">
        <v>29</v>
      </c>
      <c r="AH8" s="56">
        <v>26.562999999999999</v>
      </c>
      <c r="AI8" s="56">
        <v>23.784005765500002</v>
      </c>
      <c r="AJ8" s="56">
        <v>4.0383750932</v>
      </c>
      <c r="AK8" s="56">
        <v>4.0257702624</v>
      </c>
      <c r="AL8" s="56">
        <v>123.9023429943</v>
      </c>
      <c r="AM8" s="56">
        <v>493500</v>
      </c>
      <c r="AN8" s="56">
        <v>0.98702355630000005</v>
      </c>
      <c r="AO8" s="56" t="s">
        <v>472</v>
      </c>
      <c r="AP8" s="56">
        <v>2.2896728778000002</v>
      </c>
      <c r="AQ8" s="56">
        <v>1.1461078099999999E-2</v>
      </c>
      <c r="AR8" s="56">
        <v>0.1617082121</v>
      </c>
      <c r="AS8" s="56">
        <v>0.39511652619999998</v>
      </c>
      <c r="AT8" s="56">
        <v>0.2306854945</v>
      </c>
      <c r="AU8" s="56">
        <v>1.8662176914999999</v>
      </c>
      <c r="AV8" s="56">
        <v>0.66086478370000001</v>
      </c>
      <c r="AW8" s="56">
        <v>9.6477505603000004</v>
      </c>
      <c r="AX8" s="56">
        <v>4.0144121930000001</v>
      </c>
      <c r="AY8" s="56">
        <v>22.390499268900001</v>
      </c>
      <c r="AZ8" s="56">
        <v>5.6667067288000004</v>
      </c>
      <c r="BA8" s="56">
        <v>57.403842569699997</v>
      </c>
      <c r="BB8" s="56">
        <v>11.2166218976</v>
      </c>
      <c r="BC8" s="56">
        <v>5933.2392262944004</v>
      </c>
      <c r="BD8" s="56">
        <v>0.44254717319999998</v>
      </c>
      <c r="BE8" s="56">
        <v>5.5575897800000003E-2</v>
      </c>
      <c r="BF8" s="56">
        <v>11.742250631099999</v>
      </c>
      <c r="BG8" s="56">
        <v>0.91000826430000004</v>
      </c>
      <c r="BH8" s="56">
        <v>1.2464081365999999</v>
      </c>
      <c r="BI8" s="56">
        <v>23.9613525772</v>
      </c>
      <c r="BJ8" s="56">
        <v>0.4688748002</v>
      </c>
      <c r="BK8" s="56">
        <v>66.888363975000004</v>
      </c>
      <c r="BM8" s="56">
        <v>19.866421844200001</v>
      </c>
      <c r="BN8" s="56">
        <v>8.6764845765</v>
      </c>
      <c r="BO8" s="56">
        <v>22.353266075899999</v>
      </c>
      <c r="BP8" s="56">
        <v>1.5218173816</v>
      </c>
      <c r="BQ8" s="56">
        <v>0.30896430330000002</v>
      </c>
      <c r="BR8" s="56">
        <v>7.8929424264000003</v>
      </c>
      <c r="BS8" s="56">
        <v>11.861096435</v>
      </c>
      <c r="BT8" s="56">
        <v>4.3844396050999999</v>
      </c>
      <c r="BU8" s="56">
        <v>33.368408565800003</v>
      </c>
      <c r="BV8" s="56">
        <v>33.367890606700001</v>
      </c>
      <c r="BW8" s="56">
        <v>27.151859139100001</v>
      </c>
      <c r="BX8" s="56">
        <v>15.1227378285</v>
      </c>
      <c r="BY8" s="56">
        <v>10.467695814700001</v>
      </c>
      <c r="BZ8" s="56">
        <v>7.0295834474000003</v>
      </c>
      <c r="CA8" s="56">
        <v>3.8105757515000001</v>
      </c>
      <c r="CB8" s="56">
        <v>2.9473982955000002</v>
      </c>
      <c r="CC8" s="56">
        <v>2.4175696270999998</v>
      </c>
      <c r="CD8" s="56">
        <v>2.4457882500000001</v>
      </c>
      <c r="CE8" s="56">
        <v>2.1729489593000002</v>
      </c>
      <c r="CF8" s="56">
        <v>2.1154524834999999</v>
      </c>
      <c r="CG8" s="56">
        <v>1.3797500366</v>
      </c>
      <c r="CH8" s="56">
        <v>7.9827247574999998</v>
      </c>
      <c r="CI8" s="56">
        <v>8.6447964556999999</v>
      </c>
      <c r="CJ8" s="56">
        <v>1.7656134343000001</v>
      </c>
      <c r="CK8" s="56">
        <v>2.1397071902000002</v>
      </c>
      <c r="CL8" s="56">
        <v>2.7590335311</v>
      </c>
      <c r="CM8" s="56">
        <v>1.2738395888</v>
      </c>
      <c r="CN8" s="56">
        <v>2.6238738682</v>
      </c>
      <c r="CO8" s="56">
        <v>1.1388444911</v>
      </c>
      <c r="CQ8" s="8" t="e">
        <v>#VALUE!</v>
      </c>
      <c r="CR8" s="8">
        <v>3.7351922965742257</v>
      </c>
      <c r="CS8" s="8">
        <v>0.12350299676724139</v>
      </c>
      <c r="CT8" s="8">
        <v>0.35384729124726477</v>
      </c>
      <c r="CU8" s="8">
        <v>2.6697062581081084</v>
      </c>
      <c r="CV8" s="8">
        <v>4.0974332948490231</v>
      </c>
      <c r="CW8" s="8">
        <v>9.3779783492462307</v>
      </c>
      <c r="CX8" s="8">
        <v>18.306503703601109</v>
      </c>
      <c r="CY8" s="8">
        <v>39.218498212601631</v>
      </c>
      <c r="CZ8" s="8">
        <v>73.524032838827836</v>
      </c>
      <c r="DA8" s="8">
        <v>139.94062043062502</v>
      </c>
      <c r="DB8" s="8">
        <v>229.4213250526316</v>
      </c>
      <c r="DC8" s="8">
        <v>356.54560602298136</v>
      </c>
      <c r="DD8" s="8">
        <v>455.96023973983739</v>
      </c>
      <c r="DF8" s="8">
        <v>0.68020261625172407</v>
      </c>
      <c r="DG8" s="8">
        <v>10.555944298480195</v>
      </c>
      <c r="DH8" s="8">
        <v>5.8551295166249457E-3</v>
      </c>
      <c r="DI8" s="8">
        <v>54.89828519893414</v>
      </c>
      <c r="DJ8" s="8">
        <v>0.11427779324055455</v>
      </c>
      <c r="DK8" s="8">
        <v>0.16806802695456596</v>
      </c>
    </row>
    <row r="9" spans="1:115" s="8" customFormat="1" x14ac:dyDescent="0.25">
      <c r="A9" s="8">
        <v>91500</v>
      </c>
      <c r="B9" s="8" t="s">
        <v>473</v>
      </c>
      <c r="F9" s="56">
        <v>1082.8629369655876</v>
      </c>
      <c r="G9" s="56">
        <v>1.009107441696856</v>
      </c>
      <c r="H9" s="56">
        <v>5.4808346921000002</v>
      </c>
      <c r="I9" s="56">
        <v>1.0054317751999999</v>
      </c>
      <c r="J9" s="56">
        <v>7.3273003099999998E-2</v>
      </c>
      <c r="K9" s="56">
        <v>1.6179983605999999</v>
      </c>
      <c r="L9" s="56">
        <v>1.8235168129999999</v>
      </c>
      <c r="M9" s="56">
        <v>2.2211140469999999</v>
      </c>
      <c r="N9" s="56">
        <v>0.18241986390000001</v>
      </c>
      <c r="O9" s="56">
        <v>1.0377208387000001</v>
      </c>
      <c r="P9" s="56">
        <v>0.52780121644879463</v>
      </c>
      <c r="Q9" s="56">
        <v>5.3923226999999997E-2</v>
      </c>
      <c r="R9" s="56">
        <v>2.7180077504</v>
      </c>
      <c r="S9" s="56">
        <v>0.91541524086980952</v>
      </c>
      <c r="T9" s="56"/>
      <c r="U9" s="56">
        <v>1080.1776159076001</v>
      </c>
      <c r="V9" s="56">
        <v>2.0754416774000002</v>
      </c>
      <c r="W9" s="56">
        <v>2.3066224563826925</v>
      </c>
      <c r="X9" s="56">
        <v>1020.6097394257</v>
      </c>
      <c r="Y9" s="56">
        <v>6.4180457128606507</v>
      </c>
      <c r="Z9" s="56">
        <v>6.4398203368767097</v>
      </c>
      <c r="AA9" s="56">
        <v>1053.9507046133001</v>
      </c>
      <c r="AB9" s="56">
        <v>4.4422280939999998</v>
      </c>
      <c r="AC9" s="56">
        <v>4.5558189647002951</v>
      </c>
      <c r="AD9" s="56">
        <v>1064.5653779042</v>
      </c>
      <c r="AE9" s="56">
        <v>5.4360155008</v>
      </c>
      <c r="AF9" s="56">
        <v>5.6538840010671443</v>
      </c>
      <c r="AG9" s="56">
        <v>29</v>
      </c>
      <c r="AH9" s="56">
        <v>26.562999999999999</v>
      </c>
      <c r="AI9" s="56" t="s">
        <v>474</v>
      </c>
      <c r="AJ9" s="56">
        <v>4.8170321550999997</v>
      </c>
      <c r="AK9" s="56" t="s">
        <v>475</v>
      </c>
      <c r="AL9" s="56">
        <v>128.58149243150001</v>
      </c>
      <c r="AM9" s="56">
        <v>493500</v>
      </c>
      <c r="AN9" s="56">
        <v>0.9701506499</v>
      </c>
      <c r="AO9" s="56">
        <v>1.3363456000000001E-3</v>
      </c>
      <c r="AP9" s="56">
        <v>2.3002103954000002</v>
      </c>
      <c r="AQ9" s="56">
        <v>1.2701078100000001E-2</v>
      </c>
      <c r="AR9" s="56">
        <v>0.19733358549999999</v>
      </c>
      <c r="AS9" s="56">
        <v>0.45508737960000001</v>
      </c>
      <c r="AT9" s="56">
        <v>0.22734078890000001</v>
      </c>
      <c r="AU9" s="56">
        <v>2.2315595746999999</v>
      </c>
      <c r="AV9" s="56">
        <v>0.83225153590000001</v>
      </c>
      <c r="AW9" s="56">
        <v>10.442179772399999</v>
      </c>
      <c r="AX9" s="56">
        <v>4.3698969833000003</v>
      </c>
      <c r="AY9" s="56">
        <v>24.021149617100001</v>
      </c>
      <c r="AZ9" s="56">
        <v>5.9324830407000002</v>
      </c>
      <c r="BA9" s="56">
        <v>59.537310383799998</v>
      </c>
      <c r="BB9" s="56">
        <v>11.895670754399999</v>
      </c>
      <c r="BC9" s="56">
        <v>6006.2483377955004</v>
      </c>
      <c r="BD9" s="56">
        <v>0.4225080021</v>
      </c>
      <c r="BE9" s="56">
        <v>5.02876399E-2</v>
      </c>
      <c r="BF9" s="56">
        <v>12.704248274499999</v>
      </c>
      <c r="BG9" s="56">
        <v>0.93451837650000003</v>
      </c>
      <c r="BH9" s="56">
        <v>1.3831753900999999</v>
      </c>
      <c r="BI9" s="56">
        <v>26.058410161000001</v>
      </c>
      <c r="BJ9" s="56">
        <v>0.49718816669999999</v>
      </c>
      <c r="BK9" s="56">
        <v>71.632357865800003</v>
      </c>
      <c r="BM9" s="56">
        <v>40.888009279199999</v>
      </c>
      <c r="BN9" s="56">
        <v>7.7809174957999998</v>
      </c>
      <c r="BO9" s="56">
        <v>41.322143802399999</v>
      </c>
      <c r="BP9" s="56">
        <v>1.5212830288999999</v>
      </c>
      <c r="BQ9" s="56">
        <v>0.30896430009999998</v>
      </c>
      <c r="BR9" s="56">
        <v>8.4060199342999997</v>
      </c>
      <c r="BS9" s="56">
        <v>100.0518055072</v>
      </c>
      <c r="BT9" s="56">
        <v>4.3779936100999999</v>
      </c>
      <c r="BU9" s="56">
        <v>31.6567493089</v>
      </c>
      <c r="BV9" s="56">
        <v>30.1893402563</v>
      </c>
      <c r="BW9" s="56">
        <v>22.627940996</v>
      </c>
      <c r="BX9" s="56">
        <v>15.2924987939</v>
      </c>
      <c r="BY9" s="56">
        <v>10.146935663000001</v>
      </c>
      <c r="BZ9" s="56">
        <v>5.8526327620999998</v>
      </c>
      <c r="CA9" s="56">
        <v>3.4081392696999999</v>
      </c>
      <c r="CB9" s="56">
        <v>2.7028783633</v>
      </c>
      <c r="CC9" s="56">
        <v>2.3288096011000001</v>
      </c>
      <c r="CD9" s="56">
        <v>2.5639553893999998</v>
      </c>
      <c r="CE9" s="56">
        <v>1.9978866947</v>
      </c>
      <c r="CF9" s="56">
        <v>1.9291010576000001</v>
      </c>
      <c r="CG9" s="56">
        <v>1.3363962620000001</v>
      </c>
      <c r="CH9" s="56">
        <v>7.7767317370000004</v>
      </c>
      <c r="CI9" s="56">
        <v>9.1069542493999993</v>
      </c>
      <c r="CJ9" s="56">
        <v>1.7462996361000001</v>
      </c>
      <c r="CK9" s="56">
        <v>2.0570891658999999</v>
      </c>
      <c r="CL9" s="56">
        <v>2.4552774744999999</v>
      </c>
      <c r="CM9" s="56">
        <v>1.2212459330000001</v>
      </c>
      <c r="CN9" s="56">
        <v>2.5701470836999998</v>
      </c>
      <c r="CO9" s="56">
        <v>1.1114207786000001</v>
      </c>
      <c r="CQ9" s="8">
        <v>5.6385890295358653E-3</v>
      </c>
      <c r="CR9" s="8">
        <v>3.7523823742251228</v>
      </c>
      <c r="CS9" s="8">
        <v>0.13686506573275864</v>
      </c>
      <c r="CT9" s="8">
        <v>0.43180215645514219</v>
      </c>
      <c r="CU9" s="8">
        <v>3.0749147270270272</v>
      </c>
      <c r="CV9" s="8">
        <v>4.0380246696269984</v>
      </c>
      <c r="CW9" s="8">
        <v>11.213867209547738</v>
      </c>
      <c r="CX9" s="8">
        <v>23.054059166204986</v>
      </c>
      <c r="CY9" s="8">
        <v>42.447885253658534</v>
      </c>
      <c r="CZ9" s="8">
        <v>80.03474328388279</v>
      </c>
      <c r="DA9" s="8">
        <v>150.132185106875</v>
      </c>
      <c r="DB9" s="8">
        <v>240.18149962348178</v>
      </c>
      <c r="DC9" s="8">
        <v>369.79695890559003</v>
      </c>
      <c r="DD9" s="8">
        <v>483.56385180487803</v>
      </c>
      <c r="DF9" s="8">
        <v>0.56520208476146339</v>
      </c>
      <c r="DG9" s="8">
        <v>8.6900501031076693</v>
      </c>
      <c r="DH9" s="8">
        <v>6.3588597773594135E-3</v>
      </c>
      <c r="DI9" s="8">
        <v>43.956721459160761</v>
      </c>
      <c r="DJ9" s="8">
        <v>9.0654233999231226E-2</v>
      </c>
      <c r="DK9" s="8">
        <v>0.17538883945354206</v>
      </c>
    </row>
    <row r="10" spans="1:115" s="8" customFormat="1" x14ac:dyDescent="0.25">
      <c r="A10" s="8">
        <v>91500</v>
      </c>
      <c r="B10" s="8" t="s">
        <v>476</v>
      </c>
      <c r="D10" s="69"/>
      <c r="E10" s="69"/>
      <c r="F10" s="56">
        <v>1066.7991385160674</v>
      </c>
      <c r="G10" s="56">
        <v>1.1083259407333119</v>
      </c>
      <c r="H10" s="56">
        <v>5.5721141023999996</v>
      </c>
      <c r="I10" s="56">
        <v>1.0723079849999999</v>
      </c>
      <c r="J10" s="56">
        <v>7.2051671600000006E-2</v>
      </c>
      <c r="K10" s="56">
        <v>1.9065710703000001</v>
      </c>
      <c r="L10" s="56">
        <v>1.7631048338999999</v>
      </c>
      <c r="M10" s="56">
        <v>2.4376620702</v>
      </c>
      <c r="N10" s="56">
        <v>0.17935123859999999</v>
      </c>
      <c r="O10" s="56">
        <v>1.1383967319999999</v>
      </c>
      <c r="P10" s="56">
        <v>0.49021323065834987</v>
      </c>
      <c r="Q10" s="56">
        <v>5.3299852799999999E-2</v>
      </c>
      <c r="R10" s="56">
        <v>3.5556674606000001</v>
      </c>
      <c r="S10" s="56">
        <v>0.91399918571939742</v>
      </c>
      <c r="T10" s="56"/>
      <c r="U10" s="56">
        <v>1063.4261367439001</v>
      </c>
      <c r="V10" s="56">
        <v>2.2767934639999998</v>
      </c>
      <c r="W10" s="56">
        <v>2.489344788837641</v>
      </c>
      <c r="X10" s="56">
        <v>986.49243336689995</v>
      </c>
      <c r="Y10" s="56">
        <v>7.8650084069281627</v>
      </c>
      <c r="Z10" s="56">
        <v>7.8827870984780857</v>
      </c>
      <c r="AA10" s="56">
        <v>1031.9897759756</v>
      </c>
      <c r="AB10" s="56">
        <v>4.8753241404000001</v>
      </c>
      <c r="AC10" s="56">
        <v>4.9790442329795583</v>
      </c>
      <c r="AD10" s="56">
        <v>1052.5726168578999</v>
      </c>
      <c r="AE10" s="56">
        <v>7.1113349212000001</v>
      </c>
      <c r="AF10" s="56">
        <v>7.279232386320948</v>
      </c>
      <c r="AG10" s="56">
        <v>29</v>
      </c>
      <c r="AH10" s="56">
        <v>26.562999999999999</v>
      </c>
      <c r="AI10" s="56">
        <v>29.455732512000001</v>
      </c>
      <c r="AJ10" s="56">
        <v>4.6415650551000001</v>
      </c>
      <c r="AK10" s="56" t="s">
        <v>477</v>
      </c>
      <c r="AL10" s="56">
        <v>55.1234296413</v>
      </c>
      <c r="AM10" s="56">
        <v>493500</v>
      </c>
      <c r="AN10" s="56">
        <v>0.90602173620000004</v>
      </c>
      <c r="AO10" s="56">
        <v>1.3514398999999999E-3</v>
      </c>
      <c r="AP10" s="56">
        <v>1.7761068985999999</v>
      </c>
      <c r="AQ10" s="56">
        <v>3.6129386000000002E-3</v>
      </c>
      <c r="AR10" s="56">
        <v>0.1264696897</v>
      </c>
      <c r="AS10" s="56">
        <v>1.9978344799999999E-2</v>
      </c>
      <c r="AT10" s="56">
        <v>9.8881238499999996E-2</v>
      </c>
      <c r="AU10" s="56">
        <v>0.80445138829999996</v>
      </c>
      <c r="AV10" s="56">
        <v>0.30493427899999997</v>
      </c>
      <c r="AW10" s="56">
        <v>4.2792589858000003</v>
      </c>
      <c r="AX10" s="56">
        <v>1.9612721210999999</v>
      </c>
      <c r="AY10" s="56">
        <v>10.182078565199999</v>
      </c>
      <c r="AZ10" s="56">
        <v>2.6531589838</v>
      </c>
      <c r="BA10" s="56">
        <v>26.928195919</v>
      </c>
      <c r="BB10" s="56">
        <v>5.4757134686000004</v>
      </c>
      <c r="BC10" s="56">
        <v>5291.2574286178997</v>
      </c>
      <c r="BD10" s="56">
        <v>0.43487606960000003</v>
      </c>
      <c r="BE10" s="56">
        <v>5.8087821800000002E-2</v>
      </c>
      <c r="BF10" s="56">
        <v>9.3402159877000006</v>
      </c>
      <c r="BG10" s="56">
        <v>0.67568498749999995</v>
      </c>
      <c r="BH10" s="56">
        <v>0.75525978360000001</v>
      </c>
      <c r="BI10" s="56">
        <v>14.395112405400001</v>
      </c>
      <c r="BJ10" s="56">
        <v>0.38911207619999999</v>
      </c>
      <c r="BK10" s="56">
        <v>53.571955135499998</v>
      </c>
      <c r="BM10" s="56">
        <v>17.423040820699999</v>
      </c>
      <c r="BN10" s="56">
        <v>7.9532244745999998</v>
      </c>
      <c r="BO10" s="56">
        <v>43.163169869400001</v>
      </c>
      <c r="BP10" s="56">
        <v>1.7538471657000001</v>
      </c>
      <c r="BQ10" s="56">
        <v>0.30896430019999999</v>
      </c>
      <c r="BR10" s="56">
        <v>8.5371774649999992</v>
      </c>
      <c r="BS10" s="56">
        <v>100.0518677681</v>
      </c>
      <c r="BT10" s="56">
        <v>5.4002068384999999</v>
      </c>
      <c r="BU10" s="56">
        <v>57.7579776619</v>
      </c>
      <c r="BV10" s="56">
        <v>47.036146874300002</v>
      </c>
      <c r="BW10" s="56">
        <v>100.00892310579999</v>
      </c>
      <c r="BX10" s="56">
        <v>22.9720727375</v>
      </c>
      <c r="BY10" s="56">
        <v>18.0243947345</v>
      </c>
      <c r="BZ10" s="56">
        <v>10.1406489192</v>
      </c>
      <c r="CA10" s="56">
        <v>5.2848502223000002</v>
      </c>
      <c r="CB10" s="56">
        <v>4.4025027010000004</v>
      </c>
      <c r="CC10" s="56">
        <v>3.1148748162</v>
      </c>
      <c r="CD10" s="56">
        <v>3.3345045614000002</v>
      </c>
      <c r="CE10" s="56">
        <v>2.5151462398</v>
      </c>
      <c r="CF10" s="56">
        <v>2.7316009798000001</v>
      </c>
      <c r="CG10" s="56">
        <v>1.3154690995</v>
      </c>
      <c r="CH10" s="56">
        <v>7.7099854049000003</v>
      </c>
      <c r="CI10" s="56">
        <v>8.2082905563999997</v>
      </c>
      <c r="CJ10" s="56">
        <v>1.8500401503999999</v>
      </c>
      <c r="CK10" s="56">
        <v>2.3515265275999999</v>
      </c>
      <c r="CL10" s="56">
        <v>3.3419167338000002</v>
      </c>
      <c r="CM10" s="56">
        <v>1.3018851994</v>
      </c>
      <c r="CN10" s="56">
        <v>2.8132561681000001</v>
      </c>
      <c r="CO10" s="56">
        <v>1.1331905645</v>
      </c>
      <c r="CQ10" s="8">
        <v>5.70227805907173E-3</v>
      </c>
      <c r="CR10" s="8">
        <v>2.8974011396411092</v>
      </c>
      <c r="CS10" s="8">
        <v>3.8932528017241383E-2</v>
      </c>
      <c r="CT10" s="8">
        <v>0.2767389271334792</v>
      </c>
      <c r="CU10" s="8">
        <v>0.13498881621621622</v>
      </c>
      <c r="CV10" s="8">
        <v>1.7563275044404971</v>
      </c>
      <c r="CW10" s="8">
        <v>4.0424692879396984</v>
      </c>
      <c r="CX10" s="8">
        <v>8.4469329362880874</v>
      </c>
      <c r="CY10" s="8">
        <v>17.395361730894312</v>
      </c>
      <c r="CZ10" s="8">
        <v>35.920734818681318</v>
      </c>
      <c r="DA10" s="8">
        <v>63.637991032499997</v>
      </c>
      <c r="DB10" s="8">
        <v>107.41534347368422</v>
      </c>
      <c r="DC10" s="8">
        <v>167.25587527329193</v>
      </c>
      <c r="DD10" s="8">
        <v>222.589978398374</v>
      </c>
      <c r="DF10" s="8">
        <v>0.84085942247666212</v>
      </c>
      <c r="DG10" s="8">
        <v>10.469799712143889</v>
      </c>
      <c r="DH10" s="8">
        <v>6.0644606368856317E-4</v>
      </c>
      <c r="DI10" s="8">
        <v>152.54120216182392</v>
      </c>
      <c r="DJ10" s="8">
        <v>0.2547689033556278</v>
      </c>
      <c r="DK10" s="8">
        <v>0.15891369026993155</v>
      </c>
    </row>
    <row r="11" spans="1:115" s="8" customFormat="1" x14ac:dyDescent="0.25">
      <c r="A11" s="8">
        <v>91500</v>
      </c>
      <c r="B11" s="8" t="s">
        <v>478</v>
      </c>
      <c r="D11" s="69"/>
      <c r="E11" s="70"/>
      <c r="F11" s="56">
        <v>1026.7266635797789</v>
      </c>
      <c r="G11" s="56">
        <v>1.2317529951817316</v>
      </c>
      <c r="H11" s="56">
        <v>5.7704880538000003</v>
      </c>
      <c r="I11" s="56">
        <v>3.0392329780999998</v>
      </c>
      <c r="J11" s="56">
        <v>7.6532328699999999E-2</v>
      </c>
      <c r="K11" s="56">
        <v>1.5959846441000001</v>
      </c>
      <c r="L11" s="56">
        <v>1.8146041174</v>
      </c>
      <c r="M11" s="56">
        <v>2.3454664675000001</v>
      </c>
      <c r="N11" s="56">
        <v>0.17329076030000001</v>
      </c>
      <c r="O11" s="56">
        <v>1.2692011754000001</v>
      </c>
      <c r="P11" s="56">
        <v>0.88535146081582139</v>
      </c>
      <c r="Q11" s="56">
        <v>5.1119806900000002E-2</v>
      </c>
      <c r="R11" s="56">
        <v>2.9666932661000001</v>
      </c>
      <c r="S11" s="56">
        <v>0.91120915542226755</v>
      </c>
      <c r="T11" s="56"/>
      <c r="U11" s="56">
        <v>1030.2138427145001</v>
      </c>
      <c r="V11" s="56">
        <v>2.5384023508000002</v>
      </c>
      <c r="W11" s="56">
        <v>2.7306657603132183</v>
      </c>
      <c r="X11" s="56">
        <v>1108.1381650728999</v>
      </c>
      <c r="Y11" s="56">
        <v>5.7546684753323332</v>
      </c>
      <c r="Z11" s="56">
        <v>5.7789431957638788</v>
      </c>
      <c r="AA11" s="56">
        <v>1050.7404829955999</v>
      </c>
      <c r="AB11" s="56">
        <v>4.6909329350000002</v>
      </c>
      <c r="AC11" s="56">
        <v>4.7986402032938162</v>
      </c>
      <c r="AD11" s="56">
        <v>1010.5760003432</v>
      </c>
      <c r="AE11" s="56">
        <v>5.9333865322000001</v>
      </c>
      <c r="AF11" s="56">
        <v>6.1336135770911984</v>
      </c>
      <c r="AG11" s="56">
        <v>29</v>
      </c>
      <c r="AH11" s="56">
        <v>26.562999999999999</v>
      </c>
      <c r="AI11" s="56">
        <v>19.259218119700002</v>
      </c>
      <c r="AJ11" s="56">
        <v>4.9673993873000004</v>
      </c>
      <c r="AK11" s="56">
        <v>2.7487984937999999</v>
      </c>
      <c r="AL11" s="56">
        <v>125.2636435637</v>
      </c>
      <c r="AM11" s="56">
        <v>493500</v>
      </c>
      <c r="AN11" s="56">
        <v>0.93707894359999999</v>
      </c>
      <c r="AO11" s="56" t="s">
        <v>479</v>
      </c>
      <c r="AP11" s="56">
        <v>2.397665688</v>
      </c>
      <c r="AQ11" s="56">
        <v>1.12754993E-2</v>
      </c>
      <c r="AR11" s="56">
        <v>0.17768696070000001</v>
      </c>
      <c r="AS11" s="56">
        <v>0.42974425910000003</v>
      </c>
      <c r="AT11" s="56">
        <v>0.22989420360000001</v>
      </c>
      <c r="AU11" s="56">
        <v>1.829873061</v>
      </c>
      <c r="AV11" s="56">
        <v>0.71950387179999997</v>
      </c>
      <c r="AW11" s="56">
        <v>10.045017245</v>
      </c>
      <c r="AX11" s="56">
        <v>4.0271264089000001</v>
      </c>
      <c r="AY11" s="56">
        <v>22.343131086900001</v>
      </c>
      <c r="AZ11" s="56">
        <v>5.5130726299999999</v>
      </c>
      <c r="BA11" s="56">
        <v>57.5595456498</v>
      </c>
      <c r="BB11" s="56">
        <v>11.5931966806</v>
      </c>
      <c r="BC11" s="56">
        <v>5465.6600735005004</v>
      </c>
      <c r="BD11" s="56">
        <v>0.35374554920000001</v>
      </c>
      <c r="BE11" s="56">
        <v>4.3166639999999999E-2</v>
      </c>
      <c r="BF11" s="56">
        <v>12.413179277899999</v>
      </c>
      <c r="BG11" s="56">
        <v>0.9418711931</v>
      </c>
      <c r="BH11" s="56">
        <v>1.2697014905999999</v>
      </c>
      <c r="BI11" s="56">
        <v>25.622543556099998</v>
      </c>
      <c r="BJ11" s="56">
        <v>0.51369814560000004</v>
      </c>
      <c r="BK11" s="56">
        <v>73.952057036799999</v>
      </c>
      <c r="BM11" s="56">
        <v>24.277851580499998</v>
      </c>
      <c r="BN11" s="56">
        <v>7.6270876766000004</v>
      </c>
      <c r="BO11" s="56">
        <v>30.740091060299999</v>
      </c>
      <c r="BP11" s="56">
        <v>1.4961055737</v>
      </c>
      <c r="BQ11" s="56">
        <v>0.30896430050000001</v>
      </c>
      <c r="BR11" s="56">
        <v>7.8558777679</v>
      </c>
      <c r="BS11" s="56">
        <v>38.529483388499997</v>
      </c>
      <c r="BT11" s="56">
        <v>4.2418448056000004</v>
      </c>
      <c r="BU11" s="56">
        <v>36.093899714300001</v>
      </c>
      <c r="BV11" s="56">
        <v>33.012915207100001</v>
      </c>
      <c r="BW11" s="56">
        <v>21.984582762500001</v>
      </c>
      <c r="BX11" s="56">
        <v>14.954033043600001</v>
      </c>
      <c r="BY11" s="56">
        <v>10.620652188399999</v>
      </c>
      <c r="BZ11" s="56">
        <v>6.2562839295000003</v>
      </c>
      <c r="CA11" s="56">
        <v>3.4510474953000001</v>
      </c>
      <c r="CB11" s="56">
        <v>2.9645568129000002</v>
      </c>
      <c r="CC11" s="56">
        <v>2.4130988248</v>
      </c>
      <c r="CD11" s="56">
        <v>2.7233444330999999</v>
      </c>
      <c r="CE11" s="56">
        <v>2.0853042838000002</v>
      </c>
      <c r="CF11" s="56">
        <v>2.028023626</v>
      </c>
      <c r="CG11" s="56">
        <v>1.3275660907</v>
      </c>
      <c r="CH11" s="56">
        <v>8.5161217824000008</v>
      </c>
      <c r="CI11" s="56">
        <v>10.463745963599999</v>
      </c>
      <c r="CJ11" s="56">
        <v>1.746732905</v>
      </c>
      <c r="CK11" s="56">
        <v>1.7915115420000001</v>
      </c>
      <c r="CL11" s="56">
        <v>2.4770054488</v>
      </c>
      <c r="CM11" s="56">
        <v>1.2425973255</v>
      </c>
      <c r="CN11" s="56">
        <v>2.5542079304</v>
      </c>
      <c r="CO11" s="56">
        <v>3.0481584132999999</v>
      </c>
      <c r="CQ11" s="8" t="e">
        <v>#VALUE!</v>
      </c>
      <c r="CR11" s="8">
        <v>3.9113632756933119</v>
      </c>
      <c r="CS11" s="8">
        <v>0.12150322521551725</v>
      </c>
      <c r="CT11" s="8">
        <v>0.38881173019693654</v>
      </c>
      <c r="CU11" s="8">
        <v>2.9036774263513516</v>
      </c>
      <c r="CV11" s="8">
        <v>4.0833783943161635</v>
      </c>
      <c r="CW11" s="8">
        <v>9.1953420150753757</v>
      </c>
      <c r="CX11" s="8">
        <v>19.930855174515234</v>
      </c>
      <c r="CY11" s="8">
        <v>40.833403434959351</v>
      </c>
      <c r="CZ11" s="8">
        <v>73.756893935897438</v>
      </c>
      <c r="DA11" s="8">
        <v>139.64456929312502</v>
      </c>
      <c r="DB11" s="8">
        <v>223.20132105263158</v>
      </c>
      <c r="DC11" s="8">
        <v>357.51270589937889</v>
      </c>
      <c r="DD11" s="8">
        <v>471.26815774796751</v>
      </c>
      <c r="DF11" s="8">
        <v>0.67499327760971806</v>
      </c>
      <c r="DG11" s="8">
        <v>10.059787223271716</v>
      </c>
      <c r="DH11" s="8">
        <v>6.161412305526969E-3</v>
      </c>
      <c r="DI11" s="8">
        <v>53.885809034962769</v>
      </c>
      <c r="DJ11" s="8">
        <v>0.10772289825417114</v>
      </c>
      <c r="DK11" s="8">
        <v>0.17451522821453863</v>
      </c>
    </row>
    <row r="12" spans="1:115" s="8" customFormat="1" x14ac:dyDescent="0.25">
      <c r="A12" s="8">
        <v>91500</v>
      </c>
      <c r="B12" s="8" t="s">
        <v>480</v>
      </c>
      <c r="F12" s="56">
        <v>1061.2175299062972</v>
      </c>
      <c r="G12" s="56">
        <v>1.4059087400895867</v>
      </c>
      <c r="H12" s="56">
        <v>5.5852221455000004</v>
      </c>
      <c r="I12" s="56">
        <v>1.2171534527000001</v>
      </c>
      <c r="J12" s="56">
        <v>7.49938567E-2</v>
      </c>
      <c r="K12" s="56">
        <v>2.1183975826000001</v>
      </c>
      <c r="L12" s="56">
        <v>1.8368820233000001</v>
      </c>
      <c r="M12" s="56">
        <v>2.4325134136000002</v>
      </c>
      <c r="N12" s="56">
        <v>0.17900318400000001</v>
      </c>
      <c r="O12" s="56">
        <v>1.44642202</v>
      </c>
      <c r="P12" s="56">
        <v>0.49818651598627817</v>
      </c>
      <c r="Q12" s="56">
        <v>5.2136015600000002E-2</v>
      </c>
      <c r="R12" s="56">
        <v>3.7798083573999999</v>
      </c>
      <c r="S12" s="56">
        <v>0.91383871387790838</v>
      </c>
      <c r="T12" s="56"/>
      <c r="U12" s="56">
        <v>1061.5233718559</v>
      </c>
      <c r="V12" s="56">
        <v>2.8928440399999999</v>
      </c>
      <c r="W12" s="56">
        <v>3.0629390525708344</v>
      </c>
      <c r="X12" s="56">
        <v>1067.4400133576</v>
      </c>
      <c r="Y12" s="56">
        <v>7.9778096776340108</v>
      </c>
      <c r="Z12" s="56">
        <v>7.9953375445588764</v>
      </c>
      <c r="AA12" s="56">
        <v>1058.7457148463</v>
      </c>
      <c r="AB12" s="56">
        <v>4.8650268272000003</v>
      </c>
      <c r="AC12" s="56">
        <v>4.9689618663636077</v>
      </c>
      <c r="AD12" s="56">
        <v>1030.1631700385999</v>
      </c>
      <c r="AE12" s="56">
        <v>7.5596167147999997</v>
      </c>
      <c r="AF12" s="56">
        <v>7.7177681130796287</v>
      </c>
      <c r="AG12" s="56">
        <v>29</v>
      </c>
      <c r="AH12" s="56">
        <v>26.562999999999999</v>
      </c>
      <c r="AI12" s="56">
        <v>20.629630302100001</v>
      </c>
      <c r="AJ12" s="56">
        <v>3.5113300368</v>
      </c>
      <c r="AK12" s="56">
        <v>4.7709768283000002</v>
      </c>
      <c r="AL12" s="56">
        <v>50.989770530199998</v>
      </c>
      <c r="AM12" s="56">
        <v>493500</v>
      </c>
      <c r="AN12" s="56">
        <v>0.67222517729999998</v>
      </c>
      <c r="AO12" s="56">
        <v>1.3475416E-3</v>
      </c>
      <c r="AP12" s="56">
        <v>1.7055789722000001</v>
      </c>
      <c r="AQ12" s="56">
        <v>6.2247902999999997E-3</v>
      </c>
      <c r="AR12" s="56">
        <v>1.6783156399999999E-2</v>
      </c>
      <c r="AS12" s="56">
        <v>0.14516999280000001</v>
      </c>
      <c r="AT12" s="56">
        <v>7.7562606500000006E-2</v>
      </c>
      <c r="AU12" s="56">
        <v>0.63941612930000002</v>
      </c>
      <c r="AV12" s="56">
        <v>0.26029944560000001</v>
      </c>
      <c r="AW12" s="56">
        <v>3.8618149165000002</v>
      </c>
      <c r="AX12" s="56">
        <v>1.5989390309</v>
      </c>
      <c r="AY12" s="56">
        <v>9.5920593170000004</v>
      </c>
      <c r="AZ12" s="56">
        <v>2.3707797677000002</v>
      </c>
      <c r="BA12" s="56">
        <v>24.8195231282</v>
      </c>
      <c r="BB12" s="56">
        <v>4.9618743669000001</v>
      </c>
      <c r="BC12" s="56">
        <v>5386.4598972961003</v>
      </c>
      <c r="BD12" s="56">
        <v>0.40548208870000002</v>
      </c>
      <c r="BE12" s="56">
        <v>4.6835325999999997E-2</v>
      </c>
      <c r="BF12" s="56">
        <v>9.0466373310999995</v>
      </c>
      <c r="BG12" s="56">
        <v>0.67249552420000003</v>
      </c>
      <c r="BH12" s="56">
        <v>0.7006939163</v>
      </c>
      <c r="BI12" s="56">
        <v>13.8672215067</v>
      </c>
      <c r="BJ12" s="56">
        <v>0.36961448559999999</v>
      </c>
      <c r="BK12" s="56">
        <v>52.1830645804</v>
      </c>
      <c r="BM12" s="56">
        <v>21.870096900099998</v>
      </c>
      <c r="BN12" s="56">
        <v>9.7707089263999993</v>
      </c>
      <c r="BO12" s="56">
        <v>18.186568683600001</v>
      </c>
      <c r="BP12" s="56">
        <v>1.8547902519999999</v>
      </c>
      <c r="BQ12" s="56">
        <v>0.30896430050000001</v>
      </c>
      <c r="BR12" s="56">
        <v>9.3359573258000008</v>
      </c>
      <c r="BS12" s="56">
        <v>100.0518055072</v>
      </c>
      <c r="BT12" s="56">
        <v>5.0163365776999997</v>
      </c>
      <c r="BU12" s="56">
        <v>44.741617332099999</v>
      </c>
      <c r="BV12" s="56">
        <v>100.01666796870001</v>
      </c>
      <c r="BW12" s="56">
        <v>37.815557559200002</v>
      </c>
      <c r="BX12" s="56">
        <v>27.778946669700002</v>
      </c>
      <c r="BY12" s="56">
        <v>18.297830000800001</v>
      </c>
      <c r="BZ12" s="56">
        <v>10.281737529999999</v>
      </c>
      <c r="CA12" s="56">
        <v>5.4167170328000003</v>
      </c>
      <c r="CB12" s="56">
        <v>4.4758183624000001</v>
      </c>
      <c r="CC12" s="56">
        <v>3.1613081349000001</v>
      </c>
      <c r="CD12" s="56">
        <v>3.5254684166999999</v>
      </c>
      <c r="CE12" s="56">
        <v>2.6405364108999998</v>
      </c>
      <c r="CF12" s="56">
        <v>2.7445334532999999</v>
      </c>
      <c r="CG12" s="56">
        <v>1.3511889592999999</v>
      </c>
      <c r="CH12" s="56">
        <v>7.9634238979000003</v>
      </c>
      <c r="CI12" s="56">
        <v>9.8398330428000005</v>
      </c>
      <c r="CJ12" s="56">
        <v>2.0900091588</v>
      </c>
      <c r="CK12" s="56">
        <v>2.1613000976999999</v>
      </c>
      <c r="CL12" s="56">
        <v>3.5211449052999999</v>
      </c>
      <c r="CM12" s="56">
        <v>1.3764333204000001</v>
      </c>
      <c r="CN12" s="56">
        <v>2.8686157668000001</v>
      </c>
      <c r="CO12" s="56">
        <v>1.1221450824000001</v>
      </c>
      <c r="CQ12" s="8">
        <v>5.685829535864979E-3</v>
      </c>
      <c r="CR12" s="8">
        <v>2.7823474261011421</v>
      </c>
      <c r="CS12" s="8">
        <v>6.7077481681034487E-2</v>
      </c>
      <c r="CT12" s="8">
        <v>3.6724631072210065E-2</v>
      </c>
      <c r="CU12" s="8">
        <v>0.98087832972972988</v>
      </c>
      <c r="CV12" s="8">
        <v>1.3776661900532861</v>
      </c>
      <c r="CW12" s="8">
        <v>3.2131463783919596</v>
      </c>
      <c r="CX12" s="8">
        <v>7.2105109584487534</v>
      </c>
      <c r="CY12" s="8">
        <v>15.6984346199187</v>
      </c>
      <c r="CZ12" s="8">
        <v>29.284597635531135</v>
      </c>
      <c r="DA12" s="8">
        <v>59.950370731250004</v>
      </c>
      <c r="DB12" s="8">
        <v>95.98298654655872</v>
      </c>
      <c r="DC12" s="8">
        <v>154.15852874658384</v>
      </c>
      <c r="DD12" s="8">
        <v>201.70221003658537</v>
      </c>
      <c r="DF12" s="8">
        <v>0.65696617732625573</v>
      </c>
      <c r="DG12" s="8">
        <v>75.762433681915866</v>
      </c>
      <c r="DH12" s="8">
        <v>4.8630023912569677E-3</v>
      </c>
      <c r="DI12" s="8">
        <v>128.84274051344292</v>
      </c>
      <c r="DJ12" s="8">
        <v>1.9930359559972228</v>
      </c>
      <c r="DK12" s="8">
        <v>0.15559585478546914</v>
      </c>
    </row>
    <row r="13" spans="1:115" s="8" customFormat="1" x14ac:dyDescent="0.25">
      <c r="A13" s="8">
        <v>91500</v>
      </c>
      <c r="B13" s="8" t="s">
        <v>481</v>
      </c>
      <c r="F13" s="56">
        <v>1064.3720925860746</v>
      </c>
      <c r="G13" s="56">
        <v>0.99480457980527082</v>
      </c>
      <c r="H13" s="56">
        <v>5.5633343823999999</v>
      </c>
      <c r="I13" s="56">
        <v>0.97788147010000004</v>
      </c>
      <c r="J13" s="56">
        <v>7.5961128899999994E-2</v>
      </c>
      <c r="K13" s="56">
        <v>1.5012099945999999</v>
      </c>
      <c r="L13" s="56">
        <v>1.8732152942</v>
      </c>
      <c r="M13" s="56">
        <v>2.0959583737999998</v>
      </c>
      <c r="N13" s="56">
        <v>0.17976251230000001</v>
      </c>
      <c r="O13" s="56">
        <v>1.0232373197</v>
      </c>
      <c r="P13" s="56">
        <v>0.54581010726131529</v>
      </c>
      <c r="Q13" s="56">
        <v>5.2575084500000001E-2</v>
      </c>
      <c r="R13" s="56">
        <v>2.879160722</v>
      </c>
      <c r="S13" s="56">
        <v>0.91418884242537257</v>
      </c>
      <c r="T13" s="56"/>
      <c r="U13" s="56">
        <v>1065.67378801</v>
      </c>
      <c r="V13" s="56">
        <v>2.0464746394</v>
      </c>
      <c r="W13" s="56">
        <v>2.2805936616827118</v>
      </c>
      <c r="X13" s="56">
        <v>1093.1528725631999</v>
      </c>
      <c r="Y13" s="56">
        <v>5.4993683561465261</v>
      </c>
      <c r="Z13" s="56">
        <v>5.5247649285257037</v>
      </c>
      <c r="AA13" s="56">
        <v>1071.6676279475</v>
      </c>
      <c r="AB13" s="56">
        <v>4.1919167475999997</v>
      </c>
      <c r="AC13" s="56">
        <v>4.3121064479914404</v>
      </c>
      <c r="AD13" s="56">
        <v>1038.6202618538</v>
      </c>
      <c r="AE13" s="56">
        <v>5.7583214439999999</v>
      </c>
      <c r="AF13" s="56">
        <v>5.9644283569354233</v>
      </c>
      <c r="AG13" s="56">
        <v>29</v>
      </c>
      <c r="AH13" s="56">
        <v>26.562999999999999</v>
      </c>
      <c r="AI13" s="56">
        <v>22.110999379199999</v>
      </c>
      <c r="AJ13" s="56">
        <v>4.4291728044000003</v>
      </c>
      <c r="AK13" s="56" t="s">
        <v>482</v>
      </c>
      <c r="AL13" s="56">
        <v>134.4429440079</v>
      </c>
      <c r="AM13" s="56">
        <v>493500</v>
      </c>
      <c r="AN13" s="56">
        <v>0.86156734599999996</v>
      </c>
      <c r="AO13" s="56" t="s">
        <v>483</v>
      </c>
      <c r="AP13" s="56">
        <v>2.6338171201999998</v>
      </c>
      <c r="AQ13" s="56">
        <v>8.7315242000000001E-3</v>
      </c>
      <c r="AR13" s="56">
        <v>0.1426356429</v>
      </c>
      <c r="AS13" s="56">
        <v>0.30797319620000002</v>
      </c>
      <c r="AT13" s="56">
        <v>0.18578675619999999</v>
      </c>
      <c r="AU13" s="56">
        <v>1.8542053313</v>
      </c>
      <c r="AV13" s="56">
        <v>0.84299782690000002</v>
      </c>
      <c r="AW13" s="56">
        <v>10.738950389999999</v>
      </c>
      <c r="AX13" s="56">
        <v>4.3940790636999996</v>
      </c>
      <c r="AY13" s="56">
        <v>23.893117121500001</v>
      </c>
      <c r="AZ13" s="56">
        <v>5.8450614667999998</v>
      </c>
      <c r="BA13" s="56">
        <v>61.295773926099997</v>
      </c>
      <c r="BB13" s="56">
        <v>11.685436253800001</v>
      </c>
      <c r="BC13" s="56">
        <v>5804.0008210607002</v>
      </c>
      <c r="BD13" s="56">
        <v>0.4522188868</v>
      </c>
      <c r="BE13" s="56">
        <v>6.6117788999999996E-2</v>
      </c>
      <c r="BF13" s="56">
        <v>14.317358867899999</v>
      </c>
      <c r="BG13" s="56">
        <v>1.1138390498999999</v>
      </c>
      <c r="BH13" s="56">
        <v>1.5555589196999999</v>
      </c>
      <c r="BI13" s="56">
        <v>29.472216790200001</v>
      </c>
      <c r="BJ13" s="56">
        <v>0.5937118186</v>
      </c>
      <c r="BK13" s="56">
        <v>82.267197190000005</v>
      </c>
      <c r="BM13" s="56">
        <v>20.613577003500001</v>
      </c>
      <c r="BN13" s="56">
        <v>8.3481400775000001</v>
      </c>
      <c r="BO13" s="56">
        <v>79.827198465600006</v>
      </c>
      <c r="BP13" s="56">
        <v>1.4495710354</v>
      </c>
      <c r="BQ13" s="56">
        <v>0.3089646325</v>
      </c>
      <c r="BR13" s="56">
        <v>8.2014138543000001</v>
      </c>
      <c r="BS13" s="56">
        <v>11.852948765100001</v>
      </c>
      <c r="BT13" s="56">
        <v>4.4446017641999997</v>
      </c>
      <c r="BU13" s="56">
        <v>37.835768252900003</v>
      </c>
      <c r="BV13" s="56">
        <v>37.7636344792</v>
      </c>
      <c r="BW13" s="56">
        <v>25.8510874513</v>
      </c>
      <c r="BX13" s="56">
        <v>16.932200297400001</v>
      </c>
      <c r="BY13" s="56">
        <v>10.5437227427</v>
      </c>
      <c r="BZ13" s="56">
        <v>5.7701777228999998</v>
      </c>
      <c r="CA13" s="56">
        <v>3.6749976151000001</v>
      </c>
      <c r="CB13" s="56">
        <v>2.8448824024000001</v>
      </c>
      <c r="CC13" s="56">
        <v>2.2852479836000001</v>
      </c>
      <c r="CD13" s="56">
        <v>2.5775704786000002</v>
      </c>
      <c r="CE13" s="56">
        <v>1.9883119897999999</v>
      </c>
      <c r="CF13" s="56">
        <v>2.0590283109</v>
      </c>
      <c r="CG13" s="56">
        <v>1.3466503138000001</v>
      </c>
      <c r="CH13" s="56">
        <v>7.6642969897000004</v>
      </c>
      <c r="CI13" s="56">
        <v>7.0944061915000001</v>
      </c>
      <c r="CJ13" s="56">
        <v>1.7242766656999999</v>
      </c>
      <c r="CK13" s="56">
        <v>1.8210561525</v>
      </c>
      <c r="CL13" s="56">
        <v>2.5778996596999999</v>
      </c>
      <c r="CM13" s="56">
        <v>1.2033657901000001</v>
      </c>
      <c r="CN13" s="56">
        <v>2.4274216695000002</v>
      </c>
      <c r="CO13" s="56">
        <v>1.1079087795</v>
      </c>
      <c r="CQ13" s="8" t="e">
        <v>#VALUE!</v>
      </c>
      <c r="CR13" s="8">
        <v>4.2966021536704728</v>
      </c>
      <c r="CS13" s="8">
        <v>9.4089700431034484E-2</v>
      </c>
      <c r="CT13" s="8">
        <v>0.31211300415754922</v>
      </c>
      <c r="CU13" s="8">
        <v>2.0808999743243244</v>
      </c>
      <c r="CV13" s="8">
        <v>3.2999423836589692</v>
      </c>
      <c r="CW13" s="8">
        <v>9.317614730150753</v>
      </c>
      <c r="CX13" s="8">
        <v>23.35174035734072</v>
      </c>
      <c r="CY13" s="8">
        <v>43.65426987804878</v>
      </c>
      <c r="CZ13" s="8">
        <v>80.477638529304016</v>
      </c>
      <c r="DA13" s="8">
        <v>149.331982009375</v>
      </c>
      <c r="DB13" s="8">
        <v>236.64216464777328</v>
      </c>
      <c r="DC13" s="8">
        <v>380.7190927086956</v>
      </c>
      <c r="DD13" s="8">
        <v>475.01773389430895</v>
      </c>
      <c r="DF13" s="8">
        <v>0.57901269932360677</v>
      </c>
      <c r="DG13" s="8">
        <v>13.766174739395423</v>
      </c>
      <c r="DH13" s="8">
        <v>4.3806785007048238E-3</v>
      </c>
      <c r="DI13" s="8">
        <v>43.067540925731542</v>
      </c>
      <c r="DJ13" s="8">
        <v>0.13734711403308014</v>
      </c>
      <c r="DK13" s="8">
        <v>0.17519887101755494</v>
      </c>
    </row>
    <row r="14" spans="1:115" s="8" customFormat="1" x14ac:dyDescent="0.25">
      <c r="A14" s="8">
        <v>91500</v>
      </c>
      <c r="B14" s="8" t="s">
        <v>484</v>
      </c>
      <c r="F14" s="56">
        <v>1079.3352415848983</v>
      </c>
      <c r="G14" s="56">
        <v>1.0834776679794029</v>
      </c>
      <c r="H14" s="56">
        <v>5.4882298633</v>
      </c>
      <c r="I14" s="56">
        <v>1.0824399763000001</v>
      </c>
      <c r="J14" s="56">
        <v>7.5078866499999994E-2</v>
      </c>
      <c r="K14" s="56">
        <v>1.5623702278</v>
      </c>
      <c r="L14" s="56">
        <v>1.8764775443999999</v>
      </c>
      <c r="M14" s="56">
        <v>2.1891055388999998</v>
      </c>
      <c r="N14" s="56">
        <v>0.1821938578</v>
      </c>
      <c r="O14" s="56">
        <v>1.1156905541</v>
      </c>
      <c r="P14" s="56">
        <v>0.56949413282819994</v>
      </c>
      <c r="Q14" s="56">
        <v>5.4127695699999999E-2</v>
      </c>
      <c r="R14" s="56">
        <v>2.8403387924999999</v>
      </c>
      <c r="S14" s="56">
        <v>0.91531087090148955</v>
      </c>
      <c r="T14" s="56"/>
      <c r="U14" s="56">
        <v>1078.9453428658001</v>
      </c>
      <c r="V14" s="56">
        <v>2.2313811081999999</v>
      </c>
      <c r="W14" s="56">
        <v>2.4478788062385481</v>
      </c>
      <c r="X14" s="56">
        <v>1069.7170586354</v>
      </c>
      <c r="Y14" s="56">
        <v>5.8693040981401223</v>
      </c>
      <c r="Z14" s="56">
        <v>5.8931066336293556</v>
      </c>
      <c r="AA14" s="56">
        <v>1072.8198405925</v>
      </c>
      <c r="AB14" s="56">
        <v>4.3782110777999996</v>
      </c>
      <c r="AC14" s="56">
        <v>4.4934205502902387</v>
      </c>
      <c r="AD14" s="56">
        <v>1068.4974955014</v>
      </c>
      <c r="AE14" s="56">
        <v>5.6806775849999998</v>
      </c>
      <c r="AF14" s="56">
        <v>5.8895023216997355</v>
      </c>
      <c r="AG14" s="56">
        <v>29</v>
      </c>
      <c r="AH14" s="56">
        <v>26.562999999999999</v>
      </c>
      <c r="AI14" s="56">
        <v>25.890001190300001</v>
      </c>
      <c r="AJ14" s="56">
        <v>5.1713268793999996</v>
      </c>
      <c r="AK14" s="56">
        <v>5.8629758121000002</v>
      </c>
      <c r="AL14" s="56">
        <v>146.40707728109999</v>
      </c>
      <c r="AM14" s="56">
        <v>493500</v>
      </c>
      <c r="AN14" s="56">
        <v>0.8637033798</v>
      </c>
      <c r="AO14" s="56" t="s">
        <v>485</v>
      </c>
      <c r="AP14" s="56">
        <v>2.6415001851</v>
      </c>
      <c r="AQ14" s="56">
        <v>1.4324820800000001E-2</v>
      </c>
      <c r="AR14" s="56">
        <v>0.22101390230000001</v>
      </c>
      <c r="AS14" s="56">
        <v>0.38068325520000001</v>
      </c>
      <c r="AT14" s="56">
        <v>0.28730108389999998</v>
      </c>
      <c r="AU14" s="56">
        <v>2.5188720261999999</v>
      </c>
      <c r="AV14" s="56">
        <v>0.89544574369999996</v>
      </c>
      <c r="AW14" s="56">
        <v>11.880346041899999</v>
      </c>
      <c r="AX14" s="56">
        <v>4.7639198511999998</v>
      </c>
      <c r="AY14" s="56">
        <v>27.0767887847</v>
      </c>
      <c r="AZ14" s="56">
        <v>6.5934544257000001</v>
      </c>
      <c r="BA14" s="56">
        <v>69.275730335399999</v>
      </c>
      <c r="BB14" s="56">
        <v>13.052152401100001</v>
      </c>
      <c r="BC14" s="56">
        <v>5566.6207328767996</v>
      </c>
      <c r="BD14" s="56">
        <v>0.4655500595</v>
      </c>
      <c r="BE14" s="56">
        <v>8.1797474999999994E-2</v>
      </c>
      <c r="BF14" s="56">
        <v>13.7355837034</v>
      </c>
      <c r="BG14" s="56">
        <v>1.0567673203000001</v>
      </c>
      <c r="BH14" s="56">
        <v>1.5203914534</v>
      </c>
      <c r="BI14" s="56">
        <v>27.957799546</v>
      </c>
      <c r="BJ14" s="56">
        <v>0.56945057359999995</v>
      </c>
      <c r="BK14" s="56">
        <v>77.853110353800005</v>
      </c>
      <c r="BM14" s="56">
        <v>18.552815691700001</v>
      </c>
      <c r="BN14" s="56">
        <v>7.6054395075999999</v>
      </c>
      <c r="BO14" s="56">
        <v>14.624674515800001</v>
      </c>
      <c r="BP14" s="56">
        <v>1.4663283390999999</v>
      </c>
      <c r="BQ14" s="56">
        <v>0.30896462279999998</v>
      </c>
      <c r="BR14" s="56">
        <v>8.8229916820999996</v>
      </c>
      <c r="BS14" s="56">
        <v>38.673933217200002</v>
      </c>
      <c r="BT14" s="56">
        <v>4.5399711080999996</v>
      </c>
      <c r="BU14" s="56">
        <v>30.184608841199999</v>
      </c>
      <c r="BV14" s="56">
        <v>30.636642817999999</v>
      </c>
      <c r="BW14" s="56">
        <v>25.747190871699999</v>
      </c>
      <c r="BX14" s="56">
        <v>13.763771819700001</v>
      </c>
      <c r="BY14" s="56">
        <v>9.1718295810000008</v>
      </c>
      <c r="BZ14" s="56">
        <v>5.9422560248999998</v>
      </c>
      <c r="CA14" s="56">
        <v>3.5475232795</v>
      </c>
      <c r="CB14" s="56">
        <v>2.7169319998999999</v>
      </c>
      <c r="CC14" s="56">
        <v>2.4438124279000002</v>
      </c>
      <c r="CD14" s="56">
        <v>2.4133344131999999</v>
      </c>
      <c r="CE14" s="56">
        <v>2.0444303079999999</v>
      </c>
      <c r="CF14" s="56">
        <v>1.8772027738999999</v>
      </c>
      <c r="CG14" s="56">
        <v>1.3208102754</v>
      </c>
      <c r="CH14" s="56">
        <v>7.9899316102000002</v>
      </c>
      <c r="CI14" s="56">
        <v>6.1070173644999999</v>
      </c>
      <c r="CJ14" s="56">
        <v>1.7817666903</v>
      </c>
      <c r="CK14" s="56">
        <v>1.9279668777000001</v>
      </c>
      <c r="CL14" s="56">
        <v>2.5071710113000001</v>
      </c>
      <c r="CM14" s="56">
        <v>1.2221270692999999</v>
      </c>
      <c r="CN14" s="56">
        <v>2.4834974257</v>
      </c>
      <c r="CO14" s="56">
        <v>1.1153813024999999</v>
      </c>
      <c r="CQ14" s="8" t="e">
        <v>#VALUE!</v>
      </c>
      <c r="CR14" s="8">
        <v>4.3091357016313214</v>
      </c>
      <c r="CS14" s="8">
        <v>0.15436229310344829</v>
      </c>
      <c r="CT14" s="8">
        <v>0.48361904223194746</v>
      </c>
      <c r="CU14" s="8">
        <v>2.5721841567567569</v>
      </c>
      <c r="CV14" s="8">
        <v>5.103038790408525</v>
      </c>
      <c r="CW14" s="8">
        <v>12.657648372864321</v>
      </c>
      <c r="CX14" s="8">
        <v>24.804591238227147</v>
      </c>
      <c r="CY14" s="8">
        <v>48.294089601219511</v>
      </c>
      <c r="CZ14" s="8">
        <v>87.251279326007321</v>
      </c>
      <c r="DA14" s="8">
        <v>169.22992990437498</v>
      </c>
      <c r="DB14" s="8">
        <v>266.94147472469638</v>
      </c>
      <c r="DC14" s="8">
        <v>430.28403935031054</v>
      </c>
      <c r="DD14" s="8">
        <v>530.57530085772362</v>
      </c>
      <c r="DF14" s="8">
        <v>0.67013721660870951</v>
      </c>
      <c r="DG14" s="8">
        <v>8.9101861699743132</v>
      </c>
      <c r="DH14" s="8">
        <v>4.8479153714818335E-3</v>
      </c>
      <c r="DI14" s="8">
        <v>45.77218731865355</v>
      </c>
      <c r="DJ14" s="8">
        <v>8.1633606156752844E-2</v>
      </c>
      <c r="DK14" s="8">
        <v>0.1714936238763711</v>
      </c>
    </row>
    <row r="15" spans="1:115" s="8" customFormat="1" x14ac:dyDescent="0.25">
      <c r="A15" s="8">
        <v>91500</v>
      </c>
      <c r="B15" s="8" t="s">
        <v>486</v>
      </c>
      <c r="F15" s="56">
        <v>1064.3037607721735</v>
      </c>
      <c r="G15" s="56">
        <v>1.1126301465092927</v>
      </c>
      <c r="H15" s="56">
        <v>5.5681489021999999</v>
      </c>
      <c r="I15" s="56">
        <v>1.1016363818999999</v>
      </c>
      <c r="J15" s="56">
        <v>7.5198338200000006E-2</v>
      </c>
      <c r="K15" s="56">
        <v>1.7255233163999999</v>
      </c>
      <c r="L15" s="56">
        <v>1.8571405781999999</v>
      </c>
      <c r="M15" s="56">
        <v>2.2693212106999998</v>
      </c>
      <c r="N15" s="56">
        <v>0.17958711969999999</v>
      </c>
      <c r="O15" s="56">
        <v>1.1440885954</v>
      </c>
      <c r="P15" s="56">
        <v>0.53811823308721507</v>
      </c>
      <c r="Q15" s="56">
        <v>5.5073506500000001E-2</v>
      </c>
      <c r="R15" s="56">
        <v>2.7634600152000002</v>
      </c>
      <c r="S15" s="56">
        <v>0.91410795608211126</v>
      </c>
      <c r="T15" s="56"/>
      <c r="U15" s="56">
        <v>1064.7153459147</v>
      </c>
      <c r="V15" s="56">
        <v>2.2881771907999999</v>
      </c>
      <c r="W15" s="56">
        <v>2.4997607598523062</v>
      </c>
      <c r="X15" s="56">
        <v>1072.9115244612001</v>
      </c>
      <c r="Y15" s="56">
        <v>6.459826829552247</v>
      </c>
      <c r="Z15" s="56">
        <v>6.481461090424359</v>
      </c>
      <c r="AA15" s="56">
        <v>1065.9709348542001</v>
      </c>
      <c r="AB15" s="56">
        <v>4.5386424213999996</v>
      </c>
      <c r="AC15" s="56">
        <v>4.6498786037198485</v>
      </c>
      <c r="AD15" s="56">
        <v>1086.6763762984001</v>
      </c>
      <c r="AE15" s="56">
        <v>5.5269200304000003</v>
      </c>
      <c r="AF15" s="56">
        <v>5.741339982532117</v>
      </c>
      <c r="AG15" s="56">
        <v>29</v>
      </c>
      <c r="AH15" s="56">
        <v>26.562999999999999</v>
      </c>
      <c r="AI15" s="56">
        <v>19.759085432900001</v>
      </c>
      <c r="AJ15" s="56">
        <v>4.6088495098999998</v>
      </c>
      <c r="AK15" s="56">
        <v>6.3458737780999996</v>
      </c>
      <c r="AL15" s="56">
        <v>143.4279049292</v>
      </c>
      <c r="AM15" s="56">
        <v>493500</v>
      </c>
      <c r="AN15" s="56">
        <v>0.81685582379999999</v>
      </c>
      <c r="AO15" s="56" t="s">
        <v>487</v>
      </c>
      <c r="AP15" s="56">
        <v>2.6766521458999999</v>
      </c>
      <c r="AQ15" s="56">
        <v>1.3923906999999999E-2</v>
      </c>
      <c r="AR15" s="56">
        <v>0.2510176274</v>
      </c>
      <c r="AS15" s="56">
        <v>0.57613076210000003</v>
      </c>
      <c r="AT15" s="56">
        <v>0.23458702149999999</v>
      </c>
      <c r="AU15" s="56">
        <v>2.1482667675</v>
      </c>
      <c r="AV15" s="56">
        <v>0.81142786690000002</v>
      </c>
      <c r="AW15" s="56">
        <v>11.1307736538</v>
      </c>
      <c r="AX15" s="56">
        <v>4.7652640039999996</v>
      </c>
      <c r="AY15" s="56">
        <v>26.136565540500001</v>
      </c>
      <c r="AZ15" s="56">
        <v>6.3885464411999999</v>
      </c>
      <c r="BA15" s="56">
        <v>64.756205793099994</v>
      </c>
      <c r="BB15" s="56">
        <v>13.1452358444</v>
      </c>
      <c r="BC15" s="56">
        <v>5577.3988689410999</v>
      </c>
      <c r="BD15" s="56">
        <v>0.48483380459999997</v>
      </c>
      <c r="BE15" s="56">
        <v>5.3293222699999997E-2</v>
      </c>
      <c r="BF15" s="56">
        <v>13.898828247300001</v>
      </c>
      <c r="BG15" s="56">
        <v>1.0411221807</v>
      </c>
      <c r="BH15" s="56">
        <v>1.530519374</v>
      </c>
      <c r="BI15" s="56">
        <v>28.2025665663</v>
      </c>
      <c r="BJ15" s="56">
        <v>0.55510162100000005</v>
      </c>
      <c r="BK15" s="56">
        <v>79.398050642300007</v>
      </c>
      <c r="BM15" s="56">
        <v>22.300612618399999</v>
      </c>
      <c r="BN15" s="56">
        <v>8.1402922861999993</v>
      </c>
      <c r="BO15" s="56">
        <v>13.0816512523</v>
      </c>
      <c r="BP15" s="56">
        <v>1.4284051654000001</v>
      </c>
      <c r="BQ15" s="56">
        <v>0.30896430009999998</v>
      </c>
      <c r="BR15" s="56">
        <v>9.0618193094000006</v>
      </c>
      <c r="BS15" s="56">
        <v>11.8529487608</v>
      </c>
      <c r="BT15" s="56">
        <v>4.3464007818999999</v>
      </c>
      <c r="BU15" s="56">
        <v>30.1845363893</v>
      </c>
      <c r="BV15" s="56">
        <v>28.223480174300001</v>
      </c>
      <c r="BW15" s="56">
        <v>19.3804427641</v>
      </c>
      <c r="BX15" s="56">
        <v>14.9540231371</v>
      </c>
      <c r="BY15" s="56">
        <v>9.6844799788000007</v>
      </c>
      <c r="BZ15" s="56">
        <v>5.8781016195999998</v>
      </c>
      <c r="CA15" s="56">
        <v>3.3477807186000001</v>
      </c>
      <c r="CB15" s="56">
        <v>2.7183587484</v>
      </c>
      <c r="CC15" s="56">
        <v>2.0926475376</v>
      </c>
      <c r="CD15" s="56">
        <v>2.4368472899000002</v>
      </c>
      <c r="CE15" s="56">
        <v>2.1036501132000001</v>
      </c>
      <c r="CF15" s="56">
        <v>1.8945148732999999</v>
      </c>
      <c r="CG15" s="56">
        <v>1.3351656888000001</v>
      </c>
      <c r="CH15" s="56">
        <v>7.9889927028000001</v>
      </c>
      <c r="CI15" s="56">
        <v>8.5164354504999995</v>
      </c>
      <c r="CJ15" s="56">
        <v>1.8103489693000001</v>
      </c>
      <c r="CK15" s="56">
        <v>2.0134133237</v>
      </c>
      <c r="CL15" s="56">
        <v>2.4337929518000001</v>
      </c>
      <c r="CM15" s="56">
        <v>1.2022043095999999</v>
      </c>
      <c r="CN15" s="56">
        <v>2.544542533</v>
      </c>
      <c r="CO15" s="56">
        <v>1.1013608372999999</v>
      </c>
      <c r="CQ15" s="8" t="e">
        <v>#VALUE!</v>
      </c>
      <c r="CR15" s="8">
        <v>4.3664798464926591</v>
      </c>
      <c r="CS15" s="8">
        <v>0.15004210129310344</v>
      </c>
      <c r="CT15" s="8">
        <v>0.54927270765864333</v>
      </c>
      <c r="CU15" s="8">
        <v>3.8927754195945949</v>
      </c>
      <c r="CV15" s="8">
        <v>4.1667321758436939</v>
      </c>
      <c r="CW15" s="8">
        <v>10.795310389447236</v>
      </c>
      <c r="CX15" s="8">
        <v>22.477226229916898</v>
      </c>
      <c r="CY15" s="8">
        <v>45.247047373170737</v>
      </c>
      <c r="CZ15" s="8">
        <v>87.275897509157502</v>
      </c>
      <c r="DA15" s="8">
        <v>163.353534628125</v>
      </c>
      <c r="DB15" s="8">
        <v>258.64560490688257</v>
      </c>
      <c r="DC15" s="8">
        <v>402.212458342236</v>
      </c>
      <c r="DD15" s="8">
        <v>534.3591806666667</v>
      </c>
      <c r="DF15" s="8">
        <v>0.56736217775616449</v>
      </c>
      <c r="DG15" s="8">
        <v>7.9495663731508328</v>
      </c>
      <c r="DH15" s="8">
        <v>7.2849415906693455E-3</v>
      </c>
      <c r="DI15" s="8">
        <v>39.557307766311602</v>
      </c>
      <c r="DJ15" s="8">
        <v>7.4345392655511378E-2</v>
      </c>
      <c r="DK15" s="8">
        <v>0.17188736612153432</v>
      </c>
    </row>
    <row r="16" spans="1:115" s="8" customFormat="1" x14ac:dyDescent="0.25">
      <c r="A16" s="8">
        <v>91500</v>
      </c>
      <c r="B16" s="8" t="s">
        <v>488</v>
      </c>
      <c r="F16" s="56">
        <v>1061.9529856197255</v>
      </c>
      <c r="G16" s="56">
        <v>1.025760856206845</v>
      </c>
      <c r="H16" s="56">
        <v>5.5704024613999996</v>
      </c>
      <c r="I16" s="56">
        <v>1.0372056297000001</v>
      </c>
      <c r="J16" s="56">
        <v>7.6626009699999997E-2</v>
      </c>
      <c r="K16" s="56">
        <v>1.4723924844</v>
      </c>
      <c r="L16" s="56">
        <v>1.8913636066999999</v>
      </c>
      <c r="M16" s="56">
        <v>2.0620816610000001</v>
      </c>
      <c r="N16" s="56">
        <v>0.17948101859999999</v>
      </c>
      <c r="O16" s="56">
        <v>1.0557792999</v>
      </c>
      <c r="P16" s="56">
        <v>0.57589349382672916</v>
      </c>
      <c r="Q16" s="56">
        <v>5.4254160500000002E-2</v>
      </c>
      <c r="R16" s="56">
        <v>2.5675020303</v>
      </c>
      <c r="S16" s="56">
        <v>0.91405902871354294</v>
      </c>
      <c r="T16" s="56"/>
      <c r="U16" s="56">
        <v>1064.1354819477001</v>
      </c>
      <c r="V16" s="56">
        <v>2.1115585997999999</v>
      </c>
      <c r="W16" s="56">
        <v>2.3391726572421576</v>
      </c>
      <c r="X16" s="56">
        <v>1110.5820198281001</v>
      </c>
      <c r="Y16" s="56">
        <v>5.2954290749875419</v>
      </c>
      <c r="Z16" s="56">
        <v>5.321798970940681</v>
      </c>
      <c r="AA16" s="56">
        <v>1078.0610012657</v>
      </c>
      <c r="AB16" s="56">
        <v>4.1241633220000002</v>
      </c>
      <c r="AC16" s="56">
        <v>4.2462712003038714</v>
      </c>
      <c r="AD16" s="56">
        <v>1070.9291465189001</v>
      </c>
      <c r="AE16" s="56">
        <v>5.1350040606</v>
      </c>
      <c r="AF16" s="56">
        <v>5.3651101083727664</v>
      </c>
      <c r="AG16" s="56">
        <v>29</v>
      </c>
      <c r="AH16" s="56">
        <v>26.562999999999999</v>
      </c>
      <c r="AI16" s="56">
        <v>28.037278199799999</v>
      </c>
      <c r="AJ16" s="56">
        <v>5.0310816173999999</v>
      </c>
      <c r="AK16" s="56">
        <v>3.0040045628000001</v>
      </c>
      <c r="AL16" s="56">
        <v>136.8326220653</v>
      </c>
      <c r="AM16" s="56">
        <v>493500</v>
      </c>
      <c r="AN16" s="56">
        <v>0.88174463349999999</v>
      </c>
      <c r="AO16" s="56" t="s">
        <v>489</v>
      </c>
      <c r="AP16" s="56">
        <v>2.4910706014000001</v>
      </c>
      <c r="AQ16" s="56">
        <v>8.5421364000000007E-3</v>
      </c>
      <c r="AR16" s="56">
        <v>6.9110476000000004E-2</v>
      </c>
      <c r="AS16" s="56">
        <v>0.52292586890000003</v>
      </c>
      <c r="AT16" s="56">
        <v>0.19869374949999999</v>
      </c>
      <c r="AU16" s="56">
        <v>2.6208665149999999</v>
      </c>
      <c r="AV16" s="56">
        <v>0.82468507459999996</v>
      </c>
      <c r="AW16" s="56">
        <v>10.902381556</v>
      </c>
      <c r="AX16" s="56">
        <v>4.4354646686999999</v>
      </c>
      <c r="AY16" s="56">
        <v>24.404747221600001</v>
      </c>
      <c r="AZ16" s="56">
        <v>6.2160709762000002</v>
      </c>
      <c r="BA16" s="56">
        <v>63.102424313999997</v>
      </c>
      <c r="BB16" s="56">
        <v>12.4072934215</v>
      </c>
      <c r="BC16" s="56">
        <v>5651.9392168588001</v>
      </c>
      <c r="BD16" s="56">
        <v>0.4472339032</v>
      </c>
      <c r="BE16" s="56">
        <v>5.3610808599999997E-2</v>
      </c>
      <c r="BF16" s="56">
        <v>15.1962614978</v>
      </c>
      <c r="BG16" s="56">
        <v>1.1593414751</v>
      </c>
      <c r="BH16" s="56">
        <v>1.6747819660000001</v>
      </c>
      <c r="BI16" s="56">
        <v>31.335135223799998</v>
      </c>
      <c r="BJ16" s="56">
        <v>0.63047039270000005</v>
      </c>
      <c r="BK16" s="56">
        <v>86.855286907500002</v>
      </c>
      <c r="BM16" s="56">
        <v>15.9038354866</v>
      </c>
      <c r="BN16" s="56">
        <v>7.5614933555999997</v>
      </c>
      <c r="BO16" s="56">
        <v>26.218757658800001</v>
      </c>
      <c r="BP16" s="56">
        <v>1.5384309811000001</v>
      </c>
      <c r="BQ16" s="56">
        <v>0.30896430009999998</v>
      </c>
      <c r="BR16" s="56">
        <v>8.0228968629999997</v>
      </c>
      <c r="BS16" s="56">
        <v>11.861096435</v>
      </c>
      <c r="BT16" s="56">
        <v>4.1354896464999999</v>
      </c>
      <c r="BU16" s="56">
        <v>42.925420562900001</v>
      </c>
      <c r="BV16" s="56">
        <v>50.023229757599999</v>
      </c>
      <c r="BW16" s="56">
        <v>20.750362558799999</v>
      </c>
      <c r="BX16" s="56">
        <v>16.935606791200001</v>
      </c>
      <c r="BY16" s="56">
        <v>9.3231846641999994</v>
      </c>
      <c r="BZ16" s="56">
        <v>6.2455300730000003</v>
      </c>
      <c r="CA16" s="56">
        <v>3.3024325804000001</v>
      </c>
      <c r="CB16" s="56">
        <v>2.8665880644000001</v>
      </c>
      <c r="CC16" s="56">
        <v>2.1261540242999999</v>
      </c>
      <c r="CD16" s="56">
        <v>2.3345084771</v>
      </c>
      <c r="CE16" s="56">
        <v>1.9116076096000001</v>
      </c>
      <c r="CF16" s="56">
        <v>1.9282401774</v>
      </c>
      <c r="CG16" s="56">
        <v>1.3363966194000001</v>
      </c>
      <c r="CH16" s="56">
        <v>7.4600468511000004</v>
      </c>
      <c r="CI16" s="56">
        <v>8.4426561896999992</v>
      </c>
      <c r="CJ16" s="56">
        <v>1.8008989558999999</v>
      </c>
      <c r="CK16" s="56">
        <v>1.8097322131</v>
      </c>
      <c r="CL16" s="56">
        <v>2.2264872067999999</v>
      </c>
      <c r="CM16" s="56">
        <v>1.2433465956</v>
      </c>
      <c r="CN16" s="56">
        <v>2.3686318098000001</v>
      </c>
      <c r="CO16" s="56">
        <v>1.1110750299000001</v>
      </c>
      <c r="CQ16" s="8" t="e">
        <v>#VALUE!</v>
      </c>
      <c r="CR16" s="8">
        <v>4.0637367070146819</v>
      </c>
      <c r="CS16" s="8">
        <v>9.2048883620689664E-2</v>
      </c>
      <c r="CT16" s="8">
        <v>0.15122642450765864</v>
      </c>
      <c r="CU16" s="8">
        <v>3.5332828979729736</v>
      </c>
      <c r="CV16" s="8">
        <v>3.5291962611012431</v>
      </c>
      <c r="CW16" s="8">
        <v>13.170183492462311</v>
      </c>
      <c r="CX16" s="8">
        <v>22.844461900277008</v>
      </c>
      <c r="CY16" s="8">
        <v>44.318624211382115</v>
      </c>
      <c r="CZ16" s="8">
        <v>81.235616642857138</v>
      </c>
      <c r="DA16" s="8">
        <v>152.529670135</v>
      </c>
      <c r="DB16" s="8">
        <v>251.66279255870447</v>
      </c>
      <c r="DC16" s="8">
        <v>391.94052368944097</v>
      </c>
      <c r="DD16" s="8">
        <v>504.361521199187</v>
      </c>
      <c r="DF16" s="8">
        <v>0.42257052262183453</v>
      </c>
      <c r="DG16" s="8">
        <v>26.87186925330553</v>
      </c>
      <c r="DH16" s="8">
        <v>7.0054568984012121E-3</v>
      </c>
      <c r="DI16" s="8">
        <v>30.882293728185164</v>
      </c>
      <c r="DJ16" s="8">
        <v>0.26342227913689242</v>
      </c>
      <c r="DK16" s="8">
        <v>0.17277278447733396</v>
      </c>
    </row>
    <row r="17" spans="1:115" s="8" customFormat="1" x14ac:dyDescent="0.25">
      <c r="A17" s="8">
        <v>91500</v>
      </c>
      <c r="B17" s="8" t="s">
        <v>490</v>
      </c>
      <c r="F17" s="56">
        <v>1071.2680283957116</v>
      </c>
      <c r="G17" s="56">
        <v>1.0443278331536143</v>
      </c>
      <c r="H17" s="56">
        <v>5.5344351185000003</v>
      </c>
      <c r="I17" s="56">
        <v>1.0650033377999999</v>
      </c>
      <c r="J17" s="56">
        <v>7.4805912399999994E-2</v>
      </c>
      <c r="K17" s="56">
        <v>1.3435235289</v>
      </c>
      <c r="L17" s="56">
        <v>1.8622767638</v>
      </c>
      <c r="M17" s="56">
        <v>2.0701375465999998</v>
      </c>
      <c r="N17" s="56">
        <v>0.18072213610000001</v>
      </c>
      <c r="O17" s="56">
        <v>1.0770604979</v>
      </c>
      <c r="P17" s="56">
        <v>0.62119782856158878</v>
      </c>
      <c r="Q17" s="56">
        <v>5.4406482800000003E-2</v>
      </c>
      <c r="R17" s="56">
        <v>2.5737108241</v>
      </c>
      <c r="S17" s="56">
        <v>0.91463152536901138</v>
      </c>
      <c r="T17" s="56"/>
      <c r="U17" s="56">
        <v>1070.9151806284001</v>
      </c>
      <c r="V17" s="56">
        <v>2.1541209958</v>
      </c>
      <c r="W17" s="56">
        <v>2.3776640352552723</v>
      </c>
      <c r="X17" s="56">
        <v>1062.3938548814999</v>
      </c>
      <c r="Y17" s="56">
        <v>5.0875408618140945</v>
      </c>
      <c r="Z17" s="56">
        <v>5.1149826216234571</v>
      </c>
      <c r="AA17" s="56">
        <v>1067.7946164248999</v>
      </c>
      <c r="AB17" s="56">
        <v>4.1402750931999996</v>
      </c>
      <c r="AC17" s="56">
        <v>4.261921379773713</v>
      </c>
      <c r="AD17" s="56">
        <v>1073.857595083</v>
      </c>
      <c r="AE17" s="56">
        <v>5.1474216481999999</v>
      </c>
      <c r="AF17" s="56">
        <v>5.3769963173637336</v>
      </c>
      <c r="AG17" s="56">
        <v>29</v>
      </c>
      <c r="AH17" s="56">
        <v>26.562999999999999</v>
      </c>
      <c r="AI17" s="56">
        <v>27.2314741191</v>
      </c>
      <c r="AJ17" s="56">
        <v>4.7980675891000004</v>
      </c>
      <c r="AK17" s="56" t="s">
        <v>491</v>
      </c>
      <c r="AL17" s="56">
        <v>164.08056865149999</v>
      </c>
      <c r="AM17" s="56">
        <v>493500</v>
      </c>
      <c r="AN17" s="56">
        <v>0.93293039909999997</v>
      </c>
      <c r="AO17" s="56" t="s">
        <v>492</v>
      </c>
      <c r="AP17" s="56">
        <v>2.9534796943999999</v>
      </c>
      <c r="AQ17" s="56">
        <v>1.52629503E-2</v>
      </c>
      <c r="AR17" s="56">
        <v>0.30595713540000002</v>
      </c>
      <c r="AS17" s="56">
        <v>0.57774342590000005</v>
      </c>
      <c r="AT17" s="56">
        <v>0.27341118390000002</v>
      </c>
      <c r="AU17" s="56">
        <v>2.6246881164999998</v>
      </c>
      <c r="AV17" s="56">
        <v>0.92384934240000005</v>
      </c>
      <c r="AW17" s="56">
        <v>12.9516621415</v>
      </c>
      <c r="AX17" s="56">
        <v>5.6214455181999998</v>
      </c>
      <c r="AY17" s="56">
        <v>30.039490796599999</v>
      </c>
      <c r="AZ17" s="56">
        <v>7.3053815517</v>
      </c>
      <c r="BA17" s="56">
        <v>75.629123264</v>
      </c>
      <c r="BB17" s="56">
        <v>15.2389375144</v>
      </c>
      <c r="BC17" s="56">
        <v>5907.2080640663999</v>
      </c>
      <c r="BD17" s="56">
        <v>0.56604579870000005</v>
      </c>
      <c r="BE17" s="56">
        <v>4.6563573699999999E-2</v>
      </c>
      <c r="BF17" s="56">
        <v>19.344757780599998</v>
      </c>
      <c r="BG17" s="56">
        <v>1.4460440401000001</v>
      </c>
      <c r="BH17" s="56">
        <v>2.176513323</v>
      </c>
      <c r="BI17" s="56">
        <v>40.0078614727</v>
      </c>
      <c r="BJ17" s="56">
        <v>0.76410527409999995</v>
      </c>
      <c r="BK17" s="56">
        <v>108.3575249105</v>
      </c>
      <c r="BM17" s="56">
        <v>18.0595233403</v>
      </c>
      <c r="BN17" s="56">
        <v>7.8075013189</v>
      </c>
      <c r="BO17" s="56">
        <v>122.8882577473</v>
      </c>
      <c r="BP17" s="56">
        <v>1.4823253639</v>
      </c>
      <c r="BQ17" s="56">
        <v>0.30896430009999998</v>
      </c>
      <c r="BR17" s="56">
        <v>8.1185072564999992</v>
      </c>
      <c r="BS17" s="56">
        <v>38.529483388499997</v>
      </c>
      <c r="BT17" s="56">
        <v>3.8701670092999998</v>
      </c>
      <c r="BU17" s="56">
        <v>31.041759383599999</v>
      </c>
      <c r="BV17" s="56">
        <v>24.3010855697</v>
      </c>
      <c r="BW17" s="56">
        <v>18.936796576399999</v>
      </c>
      <c r="BX17" s="56">
        <v>14.256400730799999</v>
      </c>
      <c r="BY17" s="56">
        <v>8.7883024064999997</v>
      </c>
      <c r="BZ17" s="56">
        <v>5.6902236526000003</v>
      </c>
      <c r="CA17" s="56">
        <v>3.2189287970999998</v>
      </c>
      <c r="CB17" s="56">
        <v>2.4422017671999998</v>
      </c>
      <c r="CC17" s="56">
        <v>1.9989235933</v>
      </c>
      <c r="CD17" s="56">
        <v>2.2416277087999998</v>
      </c>
      <c r="CE17" s="56">
        <v>1.8713743194000001</v>
      </c>
      <c r="CF17" s="56">
        <v>1.9793621869</v>
      </c>
      <c r="CG17" s="56">
        <v>1.3277486913000001</v>
      </c>
      <c r="CH17" s="56">
        <v>7.8768652750000001</v>
      </c>
      <c r="CI17" s="56">
        <v>9.8965915618999993</v>
      </c>
      <c r="CJ17" s="56">
        <v>1.7932620774000001</v>
      </c>
      <c r="CK17" s="56">
        <v>2.0475039037</v>
      </c>
      <c r="CL17" s="56">
        <v>2.4438839216999999</v>
      </c>
      <c r="CM17" s="56">
        <v>1.2252003150999999</v>
      </c>
      <c r="CN17" s="56">
        <v>2.2959074938000001</v>
      </c>
      <c r="CO17" s="56">
        <v>1.1047920449999999</v>
      </c>
      <c r="CQ17" s="8" t="e">
        <v>#VALUE!</v>
      </c>
      <c r="CR17" s="8">
        <v>4.8180745422512237</v>
      </c>
      <c r="CS17" s="8">
        <v>0.16447144719827586</v>
      </c>
      <c r="CT17" s="8">
        <v>0.66949044945295411</v>
      </c>
      <c r="CU17" s="8">
        <v>3.9036717966216221</v>
      </c>
      <c r="CV17" s="8">
        <v>4.8563265346358797</v>
      </c>
      <c r="CW17" s="8">
        <v>13.189387520100501</v>
      </c>
      <c r="CX17" s="8">
        <v>25.591394526315792</v>
      </c>
      <c r="CY17" s="8">
        <v>52.649033095528459</v>
      </c>
      <c r="CZ17" s="8">
        <v>102.95687762271062</v>
      </c>
      <c r="DA17" s="8">
        <v>187.74681747874999</v>
      </c>
      <c r="DB17" s="8">
        <v>295.76443529149799</v>
      </c>
      <c r="DC17" s="8">
        <v>469.74610722981367</v>
      </c>
      <c r="DD17" s="8">
        <v>619.46900465040653</v>
      </c>
      <c r="DF17" s="8">
        <v>0.56822204201736315</v>
      </c>
      <c r="DG17" s="8">
        <v>7.1966292367398372</v>
      </c>
      <c r="DH17" s="8">
        <v>6.3016418373097374E-3</v>
      </c>
      <c r="DI17" s="8">
        <v>34.63067239998675</v>
      </c>
      <c r="DJ17" s="8">
        <v>5.8832357396469824E-2</v>
      </c>
      <c r="DK17" s="8">
        <v>0.17125231104807853</v>
      </c>
    </row>
    <row r="18" spans="1:115" s="8" customFormat="1" x14ac:dyDescent="0.25">
      <c r="A18" s="8">
        <v>91500</v>
      </c>
      <c r="B18" s="8" t="s">
        <v>493</v>
      </c>
      <c r="F18" s="56">
        <v>1076.4559752203972</v>
      </c>
      <c r="G18" s="56">
        <v>1.0804161641565464</v>
      </c>
      <c r="H18" s="56">
        <v>5.5071791844</v>
      </c>
      <c r="I18" s="56">
        <v>0.99985514239999995</v>
      </c>
      <c r="J18" s="56">
        <v>7.4203228800000007E-2</v>
      </c>
      <c r="K18" s="56">
        <v>1.5306751951999999</v>
      </c>
      <c r="L18" s="56">
        <v>1.8563344881999999</v>
      </c>
      <c r="M18" s="56">
        <v>2.1592864328000001</v>
      </c>
      <c r="N18" s="56">
        <v>0.1815002688</v>
      </c>
      <c r="O18" s="56">
        <v>1.1130131425000001</v>
      </c>
      <c r="P18" s="56">
        <v>0.5468772877945054</v>
      </c>
      <c r="Q18" s="56">
        <v>5.2535643399999998E-2</v>
      </c>
      <c r="R18" s="56">
        <v>2.9413413335</v>
      </c>
      <c r="S18" s="56">
        <v>0.91499064647335526</v>
      </c>
      <c r="T18" s="56"/>
      <c r="U18" s="56">
        <v>1075.1621564116999</v>
      </c>
      <c r="V18" s="56">
        <v>2.2260262850000001</v>
      </c>
      <c r="W18" s="56">
        <v>2.4429985717373848</v>
      </c>
      <c r="X18" s="56">
        <v>1046.1002447845999</v>
      </c>
      <c r="Y18" s="56">
        <v>5.90094411819224</v>
      </c>
      <c r="Z18" s="56">
        <v>5.924619539253932</v>
      </c>
      <c r="AA18" s="56">
        <v>1065.6844226420999</v>
      </c>
      <c r="AB18" s="56">
        <v>4.3185728656000002</v>
      </c>
      <c r="AC18" s="56">
        <v>4.4353317345489049</v>
      </c>
      <c r="AD18" s="56">
        <v>1037.8607150071</v>
      </c>
      <c r="AE18" s="56">
        <v>5.8826826670000001</v>
      </c>
      <c r="AF18" s="56">
        <v>6.0845784679965611</v>
      </c>
      <c r="AG18" s="56">
        <v>29</v>
      </c>
      <c r="AH18" s="56">
        <v>26.562999999999999</v>
      </c>
      <c r="AI18" s="56">
        <v>19.321642863099999</v>
      </c>
      <c r="AJ18" s="56">
        <v>4.7938368827</v>
      </c>
      <c r="AK18" s="56">
        <v>4.0694055189</v>
      </c>
      <c r="AL18" s="56">
        <v>145.11172257850001</v>
      </c>
      <c r="AM18" s="56">
        <v>493500</v>
      </c>
      <c r="AN18" s="56">
        <v>0.79464900670000005</v>
      </c>
      <c r="AO18" s="56" t="s">
        <v>494</v>
      </c>
      <c r="AP18" s="56">
        <v>2.5436543625999999</v>
      </c>
      <c r="AQ18" s="56">
        <v>1.14199344E-2</v>
      </c>
      <c r="AR18" s="56">
        <v>0.14394104830000001</v>
      </c>
      <c r="AS18" s="56">
        <v>0.45602631199999999</v>
      </c>
      <c r="AT18" s="56">
        <v>0.2218247176</v>
      </c>
      <c r="AU18" s="56">
        <v>2.2607078330000001</v>
      </c>
      <c r="AV18" s="56">
        <v>0.87452269010000006</v>
      </c>
      <c r="AW18" s="56">
        <v>11.4232069203</v>
      </c>
      <c r="AX18" s="56">
        <v>4.8473317588000002</v>
      </c>
      <c r="AY18" s="56">
        <v>27.326840477800001</v>
      </c>
      <c r="AZ18" s="56">
        <v>6.6237303194999999</v>
      </c>
      <c r="BA18" s="56">
        <v>70.121114336999995</v>
      </c>
      <c r="BB18" s="56">
        <v>13.8592300373</v>
      </c>
      <c r="BC18" s="56">
        <v>6045.8095867246002</v>
      </c>
      <c r="BD18" s="56">
        <v>0.49368654550000002</v>
      </c>
      <c r="BE18" s="56">
        <v>6.5368725099999997E-2</v>
      </c>
      <c r="BF18" s="56">
        <v>16.081880613300001</v>
      </c>
      <c r="BG18" s="56">
        <v>1.1927786220000001</v>
      </c>
      <c r="BH18" s="56">
        <v>1.6944673263000001</v>
      </c>
      <c r="BI18" s="56">
        <v>32.247037037399998</v>
      </c>
      <c r="BJ18" s="56">
        <v>0.63882836409999999</v>
      </c>
      <c r="BK18" s="56">
        <v>89.673372267000005</v>
      </c>
      <c r="BM18" s="56">
        <v>24.901251796499999</v>
      </c>
      <c r="BN18" s="56">
        <v>8.4537645453000003</v>
      </c>
      <c r="BO18" s="56">
        <v>21.669920835599999</v>
      </c>
      <c r="BP18" s="56">
        <v>1.5064666818000001</v>
      </c>
      <c r="BQ18" s="56">
        <v>0.30896430009999998</v>
      </c>
      <c r="BR18" s="56">
        <v>8.5683155103999997</v>
      </c>
      <c r="BS18" s="56">
        <v>38.6739332159</v>
      </c>
      <c r="BT18" s="56">
        <v>4.1536087384</v>
      </c>
      <c r="BU18" s="56">
        <v>33.368408565700001</v>
      </c>
      <c r="BV18" s="56">
        <v>35.387924619499998</v>
      </c>
      <c r="BW18" s="56">
        <v>21.3542156689</v>
      </c>
      <c r="BX18" s="56">
        <v>16.575351047000002</v>
      </c>
      <c r="BY18" s="56">
        <v>9.4744554692000005</v>
      </c>
      <c r="BZ18" s="56">
        <v>5.8870513628000003</v>
      </c>
      <c r="CA18" s="56">
        <v>3.5279013792999998</v>
      </c>
      <c r="CB18" s="56">
        <v>2.9123356047</v>
      </c>
      <c r="CC18" s="56">
        <v>2.0666039153</v>
      </c>
      <c r="CD18" s="56">
        <v>2.5442319077</v>
      </c>
      <c r="CE18" s="56">
        <v>1.9469338598999999</v>
      </c>
      <c r="CF18" s="56">
        <v>1.8846017403999999</v>
      </c>
      <c r="CG18" s="56">
        <v>1.353929231</v>
      </c>
      <c r="CH18" s="56">
        <v>7.8512601927999999</v>
      </c>
      <c r="CI18" s="56">
        <v>7.7921836128999997</v>
      </c>
      <c r="CJ18" s="56">
        <v>1.834132184</v>
      </c>
      <c r="CK18" s="56">
        <v>2.0828328182</v>
      </c>
      <c r="CL18" s="56">
        <v>2.7047648465999998</v>
      </c>
      <c r="CM18" s="56">
        <v>1.2325168128999999</v>
      </c>
      <c r="CN18" s="56">
        <v>2.3848059132000001</v>
      </c>
      <c r="CO18" s="56">
        <v>1.1055660046</v>
      </c>
      <c r="CQ18" s="8" t="e">
        <v>#VALUE!</v>
      </c>
      <c r="CR18" s="8">
        <v>4.1495177203915175</v>
      </c>
      <c r="CS18" s="8">
        <v>0.12305963793103449</v>
      </c>
      <c r="CT18" s="8">
        <v>0.31496947111597373</v>
      </c>
      <c r="CU18" s="8">
        <v>3.0812588648648651</v>
      </c>
      <c r="CV18" s="8">
        <v>3.9400482699822379</v>
      </c>
      <c r="CW18" s="8">
        <v>11.360340869346734</v>
      </c>
      <c r="CX18" s="8">
        <v>24.22500526592798</v>
      </c>
      <c r="CY18" s="8">
        <v>46.435800489024395</v>
      </c>
      <c r="CZ18" s="8">
        <v>88.778969941391935</v>
      </c>
      <c r="DA18" s="8">
        <v>170.79275298625001</v>
      </c>
      <c r="DB18" s="8">
        <v>268.16721941295549</v>
      </c>
      <c r="DC18" s="8">
        <v>435.53487165838504</v>
      </c>
      <c r="DD18" s="8">
        <v>563.38333484959344</v>
      </c>
      <c r="DF18" s="8">
        <v>0.54565260670511639</v>
      </c>
      <c r="DG18" s="8">
        <v>13.17434894781799</v>
      </c>
      <c r="DH18" s="8">
        <v>5.4692048455559474E-3</v>
      </c>
      <c r="DI18" s="8">
        <v>37.60224170793223</v>
      </c>
      <c r="DJ18" s="8">
        <v>0.12177858943602585</v>
      </c>
      <c r="DK18" s="8">
        <v>0.16290680814626546</v>
      </c>
    </row>
    <row r="19" spans="1:115" s="8" customFormat="1" x14ac:dyDescent="0.25">
      <c r="A19" s="8">
        <v>91500</v>
      </c>
      <c r="B19" s="8" t="s">
        <v>495</v>
      </c>
      <c r="F19" s="56">
        <v>1064.1397172670941</v>
      </c>
      <c r="G19" s="56">
        <v>1.0858511243065878</v>
      </c>
      <c r="H19" s="56">
        <v>5.5695722107999996</v>
      </c>
      <c r="I19" s="56">
        <v>1.0776256471000001</v>
      </c>
      <c r="J19" s="56">
        <v>7.5386518200000002E-2</v>
      </c>
      <c r="K19" s="56">
        <v>1.7392022171999999</v>
      </c>
      <c r="L19" s="56">
        <v>1.8688813301</v>
      </c>
      <c r="M19" s="56">
        <v>2.3867452375</v>
      </c>
      <c r="N19" s="56">
        <v>0.17959868400000001</v>
      </c>
      <c r="O19" s="56">
        <v>1.1158121432000001</v>
      </c>
      <c r="P19" s="56">
        <v>0.52669967151956898</v>
      </c>
      <c r="Q19" s="56">
        <v>5.3977046000000001E-2</v>
      </c>
      <c r="R19" s="56">
        <v>2.8629586230999999</v>
      </c>
      <c r="S19" s="56">
        <v>0.91411328900965338</v>
      </c>
      <c r="T19" s="56"/>
      <c r="U19" s="56">
        <v>1064.7785441576</v>
      </c>
      <c r="V19" s="56">
        <v>2.2316242864000002</v>
      </c>
      <c r="W19" s="56">
        <v>2.448100479075626</v>
      </c>
      <c r="X19" s="56">
        <v>1077.9297704721</v>
      </c>
      <c r="Y19" s="56">
        <v>6.4758643842863712</v>
      </c>
      <c r="Z19" s="56">
        <v>6.4974452458293621</v>
      </c>
      <c r="AA19" s="56">
        <v>1070.1348654497999</v>
      </c>
      <c r="AB19" s="56">
        <v>4.773490475</v>
      </c>
      <c r="AC19" s="56">
        <v>4.8793757095468395</v>
      </c>
      <c r="AD19" s="56">
        <v>1065.6004389169</v>
      </c>
      <c r="AE19" s="56">
        <v>5.7259172461999999</v>
      </c>
      <c r="AF19" s="56">
        <v>5.9331499292463308</v>
      </c>
      <c r="AG19" s="56">
        <v>29</v>
      </c>
      <c r="AH19" s="56">
        <v>26.562999999999999</v>
      </c>
      <c r="AI19" s="56">
        <v>18.973884222700001</v>
      </c>
      <c r="AJ19" s="56">
        <v>4.3124725980000003</v>
      </c>
      <c r="AK19" s="56">
        <v>5.5639150777999999</v>
      </c>
      <c r="AL19" s="56">
        <v>113.2045424226</v>
      </c>
      <c r="AM19" s="56">
        <v>493500</v>
      </c>
      <c r="AN19" s="56">
        <v>0.78174081829999997</v>
      </c>
      <c r="AO19" s="56">
        <v>1.3587562000000001E-3</v>
      </c>
      <c r="AP19" s="56">
        <v>2.2803372339000001</v>
      </c>
      <c r="AQ19" s="56">
        <v>6.2728493000000001E-3</v>
      </c>
      <c r="AR19" s="56">
        <v>0.12730091039999999</v>
      </c>
      <c r="AS19" s="56">
        <v>0.20940613529999999</v>
      </c>
      <c r="AT19" s="56">
        <v>0.16557953280000001</v>
      </c>
      <c r="AU19" s="56">
        <v>1.8242174684000001</v>
      </c>
      <c r="AV19" s="56">
        <v>0.6204948884</v>
      </c>
      <c r="AW19" s="56">
        <v>8.5591002916000001</v>
      </c>
      <c r="AX19" s="56">
        <v>3.7921920158</v>
      </c>
      <c r="AY19" s="56">
        <v>20.878492462400001</v>
      </c>
      <c r="AZ19" s="56">
        <v>5.0735580820999999</v>
      </c>
      <c r="BA19" s="56">
        <v>55.961481602200003</v>
      </c>
      <c r="BB19" s="56">
        <v>11.125004435999999</v>
      </c>
      <c r="BC19" s="56">
        <v>6271.7623147086997</v>
      </c>
      <c r="BD19" s="56">
        <v>0.43649858930000002</v>
      </c>
      <c r="BE19" s="56">
        <v>6.81029472E-2</v>
      </c>
      <c r="BF19" s="56">
        <v>12.417381372099999</v>
      </c>
      <c r="BG19" s="56">
        <v>0.95481874730000005</v>
      </c>
      <c r="BH19" s="56">
        <v>1.2508678574000001</v>
      </c>
      <c r="BI19" s="56">
        <v>22.43534227</v>
      </c>
      <c r="BJ19" s="56">
        <v>0.4786278256</v>
      </c>
      <c r="BK19" s="56">
        <v>68.852802132299999</v>
      </c>
      <c r="BM19" s="56">
        <v>23.4070706137</v>
      </c>
      <c r="BN19" s="56">
        <v>8.2809185601999999</v>
      </c>
      <c r="BO19" s="56">
        <v>15.0401124181</v>
      </c>
      <c r="BP19" s="56">
        <v>1.5119224841000001</v>
      </c>
      <c r="BQ19" s="56">
        <v>0.30896430029999999</v>
      </c>
      <c r="BR19" s="56">
        <v>9.3142476467000002</v>
      </c>
      <c r="BS19" s="56">
        <v>100.0518055072</v>
      </c>
      <c r="BT19" s="56">
        <v>4.5322131233</v>
      </c>
      <c r="BU19" s="56">
        <v>44.741617332099999</v>
      </c>
      <c r="BV19" s="56">
        <v>43.165961512099997</v>
      </c>
      <c r="BW19" s="56">
        <v>31.645699244300001</v>
      </c>
      <c r="BX19" s="56">
        <v>19.602124525099999</v>
      </c>
      <c r="BY19" s="56">
        <v>10.5799692723</v>
      </c>
      <c r="BZ19" s="56">
        <v>7.4486951534000001</v>
      </c>
      <c r="CA19" s="56">
        <v>3.8422080743000002</v>
      </c>
      <c r="CB19" s="56">
        <v>3.35957631</v>
      </c>
      <c r="CC19" s="56">
        <v>2.3771276543000002</v>
      </c>
      <c r="CD19" s="56">
        <v>2.6204865428000002</v>
      </c>
      <c r="CE19" s="56">
        <v>2.0683961193</v>
      </c>
      <c r="CF19" s="56">
        <v>2.1733516263000001</v>
      </c>
      <c r="CG19" s="56">
        <v>1.3313766027</v>
      </c>
      <c r="CH19" s="56">
        <v>7.7099867157000004</v>
      </c>
      <c r="CI19" s="56">
        <v>7.7501080212</v>
      </c>
      <c r="CJ19" s="56">
        <v>1.7809458200999999</v>
      </c>
      <c r="CK19" s="56">
        <v>3.5013680884</v>
      </c>
      <c r="CL19" s="56">
        <v>3.7913821629000002</v>
      </c>
      <c r="CM19" s="56">
        <v>1.2326280128</v>
      </c>
      <c r="CN19" s="56">
        <v>2.6378514785</v>
      </c>
      <c r="CO19" s="56">
        <v>1.1009436552</v>
      </c>
      <c r="CQ19" s="8">
        <v>5.7331485232067518E-3</v>
      </c>
      <c r="CR19" s="8">
        <v>3.7199628611745514</v>
      </c>
      <c r="CS19" s="8">
        <v>6.7595358836206904E-2</v>
      </c>
      <c r="CT19" s="8">
        <v>0.278557790809628</v>
      </c>
      <c r="CU19" s="8">
        <v>1.4149063195945946</v>
      </c>
      <c r="CV19" s="8">
        <v>2.941021896980462</v>
      </c>
      <c r="CW19" s="8">
        <v>9.1669219517587948</v>
      </c>
      <c r="CX19" s="8">
        <v>17.188224055401662</v>
      </c>
      <c r="CY19" s="8">
        <v>34.793090616260166</v>
      </c>
      <c r="CZ19" s="8">
        <v>69.45406622344322</v>
      </c>
      <c r="DA19" s="8">
        <v>130.49057789</v>
      </c>
      <c r="DB19" s="8">
        <v>205.40720980161944</v>
      </c>
      <c r="DC19" s="8">
        <v>347.58684224968943</v>
      </c>
      <c r="DD19" s="8">
        <v>452.23595268292678</v>
      </c>
      <c r="DF19" s="8">
        <v>0.55586271513066476</v>
      </c>
      <c r="DG19" s="8">
        <v>13.354366612265563</v>
      </c>
      <c r="DH19" s="8">
        <v>3.1286904793848148E-3</v>
      </c>
      <c r="DI19" s="8">
        <v>49.102509778767775</v>
      </c>
      <c r="DJ19" s="8">
        <v>0.15823542411406868</v>
      </c>
      <c r="DK19" s="8">
        <v>0.1529462774492289</v>
      </c>
    </row>
    <row r="20" spans="1:115" s="8" customFormat="1" x14ac:dyDescent="0.25">
      <c r="A20" s="8">
        <v>91500</v>
      </c>
      <c r="B20" s="8" t="s">
        <v>496</v>
      </c>
      <c r="F20" s="56">
        <v>1059.4825099365562</v>
      </c>
      <c r="G20" s="56">
        <v>1.3002141920373209</v>
      </c>
      <c r="H20" s="56">
        <v>5.5898086696</v>
      </c>
      <c r="I20" s="56">
        <v>1.1874422864</v>
      </c>
      <c r="J20" s="56">
        <v>7.5744308799999993E-2</v>
      </c>
      <c r="K20" s="56">
        <v>1.6832768789000001</v>
      </c>
      <c r="L20" s="56">
        <v>1.8701693131999999</v>
      </c>
      <c r="M20" s="56">
        <v>2.2714611792000001</v>
      </c>
      <c r="N20" s="56">
        <v>0.17885956350000001</v>
      </c>
      <c r="O20" s="56">
        <v>1.3404761430000001</v>
      </c>
      <c r="P20" s="56">
        <v>0.57643914552298448</v>
      </c>
      <c r="Q20" s="56">
        <v>5.2577625699999998E-2</v>
      </c>
      <c r="R20" s="56">
        <v>2.8337724468999999</v>
      </c>
      <c r="S20" s="56">
        <v>0.91377250555838685</v>
      </c>
      <c r="T20" s="56"/>
      <c r="U20" s="56">
        <v>1060.7380548694</v>
      </c>
      <c r="V20" s="56">
        <v>2.6809522860000001</v>
      </c>
      <c r="W20" s="56">
        <v>2.8636609715203067</v>
      </c>
      <c r="X20" s="56">
        <v>1087.4263058213</v>
      </c>
      <c r="Y20" s="56">
        <v>6.2040944392977577</v>
      </c>
      <c r="Z20" s="56">
        <v>6.226617300798825</v>
      </c>
      <c r="AA20" s="56">
        <v>1070.5906190328999</v>
      </c>
      <c r="AB20" s="56">
        <v>4.5429223584000002</v>
      </c>
      <c r="AC20" s="56">
        <v>4.6540562474523899</v>
      </c>
      <c r="AD20" s="56">
        <v>1038.6691996709001</v>
      </c>
      <c r="AE20" s="56">
        <v>5.6675448937999997</v>
      </c>
      <c r="AF20" s="56">
        <v>5.8768362999001083</v>
      </c>
      <c r="AG20" s="56">
        <v>29</v>
      </c>
      <c r="AH20" s="56">
        <v>26.562999999999999</v>
      </c>
      <c r="AI20" s="56">
        <v>27.289405766200002</v>
      </c>
      <c r="AJ20" s="56">
        <v>4.4356971320999996</v>
      </c>
      <c r="AK20" s="56">
        <v>4.1435141365000003</v>
      </c>
      <c r="AL20" s="56">
        <v>122.30114646689999</v>
      </c>
      <c r="AM20" s="56">
        <v>493500</v>
      </c>
      <c r="AN20" s="56">
        <v>0.870465182</v>
      </c>
      <c r="AO20" s="56" t="s">
        <v>497</v>
      </c>
      <c r="AP20" s="56">
        <v>2.2604758319</v>
      </c>
      <c r="AQ20" s="56">
        <v>1.0064051399999999E-2</v>
      </c>
      <c r="AR20" s="56">
        <v>0.21543484960000001</v>
      </c>
      <c r="AS20" s="56">
        <v>0.37111945070000002</v>
      </c>
      <c r="AT20" s="56">
        <v>0.2364521228</v>
      </c>
      <c r="AU20" s="56">
        <v>1.6739612397000001</v>
      </c>
      <c r="AV20" s="56">
        <v>0.66875807700000001</v>
      </c>
      <c r="AW20" s="56">
        <v>9.7278041515000009</v>
      </c>
      <c r="AX20" s="56">
        <v>3.7649918589000002</v>
      </c>
      <c r="AY20" s="56">
        <v>22.0615302699</v>
      </c>
      <c r="AZ20" s="56">
        <v>5.2267382438999999</v>
      </c>
      <c r="BA20" s="56">
        <v>56.697305426900002</v>
      </c>
      <c r="BB20" s="56">
        <v>10.9865994305</v>
      </c>
      <c r="BC20" s="56">
        <v>6242.9053349554997</v>
      </c>
      <c r="BD20" s="56">
        <v>0.50125722900000003</v>
      </c>
      <c r="BE20" s="56">
        <v>3.9783173599999999E-2</v>
      </c>
      <c r="BF20" s="56">
        <v>12.513125588199999</v>
      </c>
      <c r="BG20" s="56">
        <v>0.96735765279999997</v>
      </c>
      <c r="BH20" s="56">
        <v>1.3169776463</v>
      </c>
      <c r="BI20" s="56">
        <v>24.237288018600001</v>
      </c>
      <c r="BJ20" s="56">
        <v>0.49186270770000001</v>
      </c>
      <c r="BK20" s="56">
        <v>69.669714987500001</v>
      </c>
      <c r="BM20" s="56">
        <v>16.6749370852</v>
      </c>
      <c r="BN20" s="56">
        <v>8.7788787905000003</v>
      </c>
      <c r="BO20" s="56">
        <v>20.608032289200001</v>
      </c>
      <c r="BP20" s="56">
        <v>1.5213764898</v>
      </c>
      <c r="BQ20" s="56">
        <v>0.30896430149999998</v>
      </c>
      <c r="BR20" s="56">
        <v>8.1751623472000006</v>
      </c>
      <c r="BS20" s="56">
        <v>11.861096435</v>
      </c>
      <c r="BT20" s="56">
        <v>4.3758186618000003</v>
      </c>
      <c r="BU20" s="56">
        <v>39.714866281200003</v>
      </c>
      <c r="BV20" s="56">
        <v>29.595133149199999</v>
      </c>
      <c r="BW20" s="56">
        <v>26.782185612199999</v>
      </c>
      <c r="BX20" s="56">
        <v>15.187192597399999</v>
      </c>
      <c r="BY20" s="56">
        <v>10.940411470700001</v>
      </c>
      <c r="BZ20" s="56">
        <v>6.4582696316000003</v>
      </c>
      <c r="CA20" s="56">
        <v>3.6523695353000001</v>
      </c>
      <c r="CB20" s="56">
        <v>2.9719259947999999</v>
      </c>
      <c r="CC20" s="56">
        <v>2.3838134543999998</v>
      </c>
      <c r="CD20" s="56">
        <v>2.5136063112000002</v>
      </c>
      <c r="CE20" s="56">
        <v>2.1635134452</v>
      </c>
      <c r="CF20" s="56">
        <v>2.1695216239000001</v>
      </c>
      <c r="CG20" s="56">
        <v>1.3429044888999999</v>
      </c>
      <c r="CH20" s="56">
        <v>8.1871398401000004</v>
      </c>
      <c r="CI20" s="56">
        <v>10.9262012276</v>
      </c>
      <c r="CJ20" s="56">
        <v>1.9219087866</v>
      </c>
      <c r="CK20" s="56">
        <v>3.4229370393999998</v>
      </c>
      <c r="CL20" s="56">
        <v>3.7960371335</v>
      </c>
      <c r="CM20" s="56">
        <v>1.2387311211000001</v>
      </c>
      <c r="CN20" s="56">
        <v>2.7555803114000001</v>
      </c>
      <c r="CO20" s="56">
        <v>1.1122148997000001</v>
      </c>
      <c r="CQ20" s="8" t="e">
        <v>#VALUE!</v>
      </c>
      <c r="CR20" s="8">
        <v>3.6875625316476346</v>
      </c>
      <c r="CS20" s="8">
        <v>0.10844882974137932</v>
      </c>
      <c r="CT20" s="8">
        <v>0.47141104945295403</v>
      </c>
      <c r="CU20" s="8">
        <v>2.5075638560810813</v>
      </c>
      <c r="CV20" s="8">
        <v>4.1998600852575487</v>
      </c>
      <c r="CW20" s="8">
        <v>8.4118655261306525</v>
      </c>
      <c r="CX20" s="8">
        <v>18.525154487534625</v>
      </c>
      <c r="CY20" s="8">
        <v>39.543919315040654</v>
      </c>
      <c r="CZ20" s="8">
        <v>68.955894851648353</v>
      </c>
      <c r="DA20" s="8">
        <v>137.884564186875</v>
      </c>
      <c r="DB20" s="8">
        <v>211.6088357854251</v>
      </c>
      <c r="DC20" s="8">
        <v>352.15717656459628</v>
      </c>
      <c r="DD20" s="8">
        <v>446.60973294715444</v>
      </c>
      <c r="DF20" s="8">
        <v>0.76924534025547509</v>
      </c>
      <c r="DG20" s="8">
        <v>7.8223930812119127</v>
      </c>
      <c r="DH20" s="8">
        <v>5.6146645966127914E-3</v>
      </c>
      <c r="DI20" s="8">
        <v>62.897639349903095</v>
      </c>
      <c r="DJ20" s="8">
        <v>8.5793301771432517E-2</v>
      </c>
      <c r="DK20" s="8">
        <v>0.17157436457085401</v>
      </c>
    </row>
    <row r="21" spans="1:115" s="8" customFormat="1" x14ac:dyDescent="0.25">
      <c r="A21" s="8">
        <v>91500</v>
      </c>
      <c r="B21" s="8" t="s">
        <v>498</v>
      </c>
      <c r="F21" s="56">
        <v>1061.6915211149892</v>
      </c>
      <c r="G21" s="56">
        <v>1.0744581986416102</v>
      </c>
      <c r="H21" s="56">
        <v>5.5728804282000004</v>
      </c>
      <c r="I21" s="56">
        <v>1.0598590830000001</v>
      </c>
      <c r="J21" s="56">
        <v>7.65507723E-2</v>
      </c>
      <c r="K21" s="56">
        <v>1.5977881926999999</v>
      </c>
      <c r="L21" s="56">
        <v>1.8985771411000001</v>
      </c>
      <c r="M21" s="56">
        <v>2.2445757004</v>
      </c>
      <c r="N21" s="56">
        <v>0.1794190601</v>
      </c>
      <c r="O21" s="56">
        <v>1.1052593448000001</v>
      </c>
      <c r="P21" s="56">
        <v>0.55277307912557672</v>
      </c>
      <c r="Q21" s="56">
        <v>5.4452563599999997E-2</v>
      </c>
      <c r="R21" s="56">
        <v>2.7844817839</v>
      </c>
      <c r="S21" s="56">
        <v>0.91403045844029296</v>
      </c>
      <c r="T21" s="56"/>
      <c r="U21" s="56">
        <v>1063.7968417021</v>
      </c>
      <c r="V21" s="56">
        <v>2.2105186896000002</v>
      </c>
      <c r="W21" s="56">
        <v>2.4288766697942696</v>
      </c>
      <c r="X21" s="56">
        <v>1108.6196082033</v>
      </c>
      <c r="Y21" s="56">
        <v>5.758258622224651</v>
      </c>
      <c r="Z21" s="56">
        <v>5.7825182714200229</v>
      </c>
      <c r="AA21" s="56">
        <v>1080.5910808470001</v>
      </c>
      <c r="AB21" s="56">
        <v>4.4891514008</v>
      </c>
      <c r="AC21" s="56">
        <v>4.601584107598665</v>
      </c>
      <c r="AD21" s="56">
        <v>1074.7434313908</v>
      </c>
      <c r="AE21" s="56">
        <v>5.5689635678</v>
      </c>
      <c r="AF21" s="56">
        <v>5.781824538332935</v>
      </c>
      <c r="AG21" s="56">
        <v>29</v>
      </c>
      <c r="AH21" s="56">
        <v>26.562999999999999</v>
      </c>
      <c r="AI21" s="56">
        <v>19.380825567500001</v>
      </c>
      <c r="AJ21" s="56">
        <v>4.9336018484000004</v>
      </c>
      <c r="AK21" s="56">
        <v>2.8249845669</v>
      </c>
      <c r="AL21" s="56">
        <v>133.14427783510001</v>
      </c>
      <c r="AM21" s="56">
        <v>493500</v>
      </c>
      <c r="AN21" s="56">
        <v>0.91837766789999997</v>
      </c>
      <c r="AO21" s="56">
        <v>2.9768150999999999E-3</v>
      </c>
      <c r="AP21" s="56">
        <v>2.3362613055999999</v>
      </c>
      <c r="AQ21" s="56">
        <v>1.64050972E-2</v>
      </c>
      <c r="AR21" s="56">
        <v>0.19521151179999999</v>
      </c>
      <c r="AS21" s="56">
        <v>0.44941055460000001</v>
      </c>
      <c r="AT21" s="56">
        <v>0.2487136771</v>
      </c>
      <c r="AU21" s="56">
        <v>2.3960360415999999</v>
      </c>
      <c r="AV21" s="56">
        <v>0.87780630049999997</v>
      </c>
      <c r="AW21" s="56">
        <v>10.270459047099999</v>
      </c>
      <c r="AX21" s="56">
        <v>4.3725602521000004</v>
      </c>
      <c r="AY21" s="56">
        <v>23.794940688499999</v>
      </c>
      <c r="AZ21" s="56">
        <v>5.7496783449000004</v>
      </c>
      <c r="BA21" s="56">
        <v>59.969414567400001</v>
      </c>
      <c r="BB21" s="56">
        <v>12.082611868300001</v>
      </c>
      <c r="BC21" s="56">
        <v>6191.7430185187004</v>
      </c>
      <c r="BD21" s="56">
        <v>0.48653053619999997</v>
      </c>
      <c r="BE21" s="56">
        <v>4.4045117199999997E-2</v>
      </c>
      <c r="BF21" s="56">
        <v>13.691263364499999</v>
      </c>
      <c r="BG21" s="56">
        <v>1.0567784875999999</v>
      </c>
      <c r="BH21" s="56">
        <v>1.5268424151</v>
      </c>
      <c r="BI21" s="56">
        <v>27.482895014299999</v>
      </c>
      <c r="BJ21" s="56">
        <v>0.54581021129999996</v>
      </c>
      <c r="BK21" s="56">
        <v>75.225673257500006</v>
      </c>
      <c r="BM21" s="56">
        <v>24.8020308129</v>
      </c>
      <c r="BN21" s="56">
        <v>7.7142443739999997</v>
      </c>
      <c r="BO21" s="56">
        <v>30.274092099000001</v>
      </c>
      <c r="BP21" s="56">
        <v>1.4292363423000001</v>
      </c>
      <c r="BQ21" s="56">
        <v>0.30896430009999998</v>
      </c>
      <c r="BR21" s="56">
        <v>7.9261344075000002</v>
      </c>
      <c r="BS21" s="56">
        <v>71.543388657600005</v>
      </c>
      <c r="BT21" s="56">
        <v>4.3908575085999999</v>
      </c>
      <c r="BU21" s="56">
        <v>28.0484692012</v>
      </c>
      <c r="BV21" s="56">
        <v>31.178639037100002</v>
      </c>
      <c r="BW21" s="56">
        <v>23.065605277500001</v>
      </c>
      <c r="BX21" s="56">
        <v>15.179536491</v>
      </c>
      <c r="BY21" s="56">
        <v>9.4005417832999996</v>
      </c>
      <c r="BZ21" s="56">
        <v>6.4685282328999998</v>
      </c>
      <c r="CA21" s="56">
        <v>3.6516256704000001</v>
      </c>
      <c r="CB21" s="56">
        <v>2.8350633149000002</v>
      </c>
      <c r="CC21" s="56">
        <v>2.1570830762000002</v>
      </c>
      <c r="CD21" s="56">
        <v>2.4807164713000001</v>
      </c>
      <c r="CE21" s="56">
        <v>1.9809249498999999</v>
      </c>
      <c r="CF21" s="56">
        <v>1.9172469677999999</v>
      </c>
      <c r="CG21" s="56">
        <v>1.3398501604999999</v>
      </c>
      <c r="CH21" s="56">
        <v>7.2704067909000001</v>
      </c>
      <c r="CI21" s="56">
        <v>11.5394823957</v>
      </c>
      <c r="CJ21" s="56">
        <v>1.7796352771999999</v>
      </c>
      <c r="CK21" s="56">
        <v>2.4823137984999999</v>
      </c>
      <c r="CL21" s="56">
        <v>2.8306855342000001</v>
      </c>
      <c r="CM21" s="56">
        <v>1.235192939</v>
      </c>
      <c r="CN21" s="56">
        <v>2.6409218261</v>
      </c>
      <c r="CO21" s="56">
        <v>1.1034839937000001</v>
      </c>
      <c r="CQ21" s="8">
        <v>1.2560401265822784E-2</v>
      </c>
      <c r="CR21" s="8">
        <v>3.8111929944535072</v>
      </c>
      <c r="CS21" s="8">
        <v>0.17677906465517243</v>
      </c>
      <c r="CT21" s="8">
        <v>0.42715866914660827</v>
      </c>
      <c r="CU21" s="8">
        <v>3.0365578013513517</v>
      </c>
      <c r="CV21" s="8">
        <v>4.4176496820603903</v>
      </c>
      <c r="CW21" s="8">
        <v>12.040382118592964</v>
      </c>
      <c r="CX21" s="8">
        <v>24.315964002770084</v>
      </c>
      <c r="CY21" s="8">
        <v>41.749833524796749</v>
      </c>
      <c r="CZ21" s="8">
        <v>80.083521100732611</v>
      </c>
      <c r="DA21" s="8">
        <v>148.71837930312498</v>
      </c>
      <c r="DB21" s="8">
        <v>232.7804997935223</v>
      </c>
      <c r="DC21" s="8">
        <v>372.48083582236023</v>
      </c>
      <c r="DD21" s="8">
        <v>491.16308407723579</v>
      </c>
      <c r="DF21" s="8">
        <v>0.58601409908340418</v>
      </c>
      <c r="DG21" s="8">
        <v>8.9221951226405753</v>
      </c>
      <c r="DH21" s="8">
        <v>6.1823819822620267E-3</v>
      </c>
      <c r="DI21" s="8">
        <v>44.013464837684289</v>
      </c>
      <c r="DJ21" s="8">
        <v>8.9886296044618688E-2</v>
      </c>
      <c r="DK21" s="8">
        <v>0.17126161929689954</v>
      </c>
    </row>
    <row r="22" spans="1:115" s="8" customFormat="1" x14ac:dyDescent="0.25">
      <c r="A22" s="8">
        <v>91500</v>
      </c>
      <c r="B22" s="8" t="s">
        <v>499</v>
      </c>
      <c r="F22" s="56">
        <v>1054.1541107904047</v>
      </c>
      <c r="G22" s="56">
        <v>1.0666301845275858</v>
      </c>
      <c r="H22" s="56">
        <v>5.6305412097999996</v>
      </c>
      <c r="I22" s="56">
        <v>1.0656575328</v>
      </c>
      <c r="J22" s="56">
        <v>7.4216351099999994E-2</v>
      </c>
      <c r="K22" s="56">
        <v>1.7176776869999999</v>
      </c>
      <c r="L22" s="56">
        <v>1.8217159956</v>
      </c>
      <c r="M22" s="56">
        <v>2.3336897993000001</v>
      </c>
      <c r="N22" s="56">
        <v>0.17760247139999999</v>
      </c>
      <c r="O22" s="56">
        <v>1.096173734</v>
      </c>
      <c r="P22" s="56">
        <v>0.52718884634298935</v>
      </c>
      <c r="Q22" s="56">
        <v>5.3390755099999999E-2</v>
      </c>
      <c r="R22" s="56">
        <v>2.8811634846</v>
      </c>
      <c r="S22" s="56">
        <v>0.91319320446940044</v>
      </c>
      <c r="T22" s="56"/>
      <c r="U22" s="56">
        <v>1053.8601917466001</v>
      </c>
      <c r="V22" s="56">
        <v>2.1923474679999999</v>
      </c>
      <c r="W22" s="56">
        <v>2.4123508079145557</v>
      </c>
      <c r="X22" s="56">
        <v>1046.4568429597</v>
      </c>
      <c r="Y22" s="56">
        <v>6.6192500764011148</v>
      </c>
      <c r="Z22" s="56">
        <v>6.6403649578030004</v>
      </c>
      <c r="AA22" s="56">
        <v>1053.3028943915999</v>
      </c>
      <c r="AB22" s="56">
        <v>4.6673795986000002</v>
      </c>
      <c r="AC22" s="56">
        <v>4.775618108415653</v>
      </c>
      <c r="AD22" s="56">
        <v>1054.3218781236999</v>
      </c>
      <c r="AE22" s="56">
        <v>5.7623269692000001</v>
      </c>
      <c r="AF22" s="56">
        <v>5.9682955584115307</v>
      </c>
      <c r="AG22" s="56">
        <v>29</v>
      </c>
      <c r="AH22" s="56">
        <v>26.562999999999999</v>
      </c>
      <c r="AI22" s="56">
        <v>20.856757672600001</v>
      </c>
      <c r="AJ22" s="56">
        <v>5.1838500432999997</v>
      </c>
      <c r="AK22" s="56" t="s">
        <v>500</v>
      </c>
      <c r="AL22" s="56">
        <v>131.60142632380001</v>
      </c>
      <c r="AM22" s="56">
        <v>493500</v>
      </c>
      <c r="AN22" s="56">
        <v>0.81192206820000001</v>
      </c>
      <c r="AO22" s="56" t="s">
        <v>501</v>
      </c>
      <c r="AP22" s="56">
        <v>2.3534487788999998</v>
      </c>
      <c r="AQ22" s="56">
        <v>9.9048821999999995E-3</v>
      </c>
      <c r="AR22" s="56">
        <v>0.21176099170000001</v>
      </c>
      <c r="AS22" s="56">
        <v>0.40593348530000001</v>
      </c>
      <c r="AT22" s="56">
        <v>0.24714454199999999</v>
      </c>
      <c r="AU22" s="56">
        <v>2.1485458734999998</v>
      </c>
      <c r="AV22" s="56">
        <v>0.73484054310000002</v>
      </c>
      <c r="AW22" s="56">
        <v>10.6388351907</v>
      </c>
      <c r="AX22" s="56">
        <v>4.3529184074999998</v>
      </c>
      <c r="AY22" s="56">
        <v>24.182402388700002</v>
      </c>
      <c r="AZ22" s="56">
        <v>5.9342184596000003</v>
      </c>
      <c r="BA22" s="56">
        <v>63.008221264100001</v>
      </c>
      <c r="BB22" s="56">
        <v>12.1610961595</v>
      </c>
      <c r="BC22" s="56">
        <v>5833.1219341431997</v>
      </c>
      <c r="BD22" s="56">
        <v>0.39998373819999999</v>
      </c>
      <c r="BE22" s="56">
        <v>3.61766247E-2</v>
      </c>
      <c r="BF22" s="56">
        <v>13.3170263004</v>
      </c>
      <c r="BG22" s="56">
        <v>0.99625984059999995</v>
      </c>
      <c r="BH22" s="56">
        <v>1.4616706691000001</v>
      </c>
      <c r="BI22" s="56">
        <v>26.8387265171</v>
      </c>
      <c r="BJ22" s="56">
        <v>0.52512817180000004</v>
      </c>
      <c r="BK22" s="56">
        <v>73.889698768599999</v>
      </c>
      <c r="BM22" s="56">
        <v>22.088697763700001</v>
      </c>
      <c r="BN22" s="56">
        <v>8.7709885584999991</v>
      </c>
      <c r="BO22" s="56">
        <v>72.545773943</v>
      </c>
      <c r="BP22" s="56">
        <v>1.4420940960999999</v>
      </c>
      <c r="BQ22" s="56">
        <v>0.30896430009999998</v>
      </c>
      <c r="BR22" s="56">
        <v>9.6195508933999996</v>
      </c>
      <c r="BS22" s="56">
        <v>38.6739332159</v>
      </c>
      <c r="BT22" s="56">
        <v>4.2615606838</v>
      </c>
      <c r="BU22" s="56">
        <v>39.345024571300002</v>
      </c>
      <c r="BV22" s="56">
        <v>29.931192531899999</v>
      </c>
      <c r="BW22" s="56">
        <v>24.720930298700001</v>
      </c>
      <c r="BX22" s="56">
        <v>14.4828999874</v>
      </c>
      <c r="BY22" s="56">
        <v>10.3450011937</v>
      </c>
      <c r="BZ22" s="56">
        <v>6.2149049616000003</v>
      </c>
      <c r="CA22" s="56">
        <v>3.4347539063000001</v>
      </c>
      <c r="CB22" s="56">
        <v>2.6866096131999999</v>
      </c>
      <c r="CC22" s="56">
        <v>2.2794829329000001</v>
      </c>
      <c r="CD22" s="56">
        <v>2.4607308928</v>
      </c>
      <c r="CE22" s="56">
        <v>1.9554034589</v>
      </c>
      <c r="CF22" s="56">
        <v>1.9314286126</v>
      </c>
      <c r="CG22" s="56">
        <v>1.336493951</v>
      </c>
      <c r="CH22" s="56">
        <v>8.6304162193000007</v>
      </c>
      <c r="CI22" s="56">
        <v>12.8844545431</v>
      </c>
      <c r="CJ22" s="56">
        <v>1.7864486589999999</v>
      </c>
      <c r="CK22" s="56">
        <v>2.5889827549</v>
      </c>
      <c r="CL22" s="56">
        <v>2.9896137944999999</v>
      </c>
      <c r="CM22" s="56">
        <v>1.2017296413</v>
      </c>
      <c r="CN22" s="56">
        <v>2.6845472291000001</v>
      </c>
      <c r="CO22" s="56">
        <v>1.1183251168999999</v>
      </c>
      <c r="CQ22" s="8" t="e">
        <v>#VALUE!</v>
      </c>
      <c r="CR22" s="8">
        <v>3.8392312869494289</v>
      </c>
      <c r="CS22" s="8">
        <v>0.10673364439655172</v>
      </c>
      <c r="CT22" s="8">
        <v>0.46337197308533917</v>
      </c>
      <c r="CU22" s="8">
        <v>2.7427938195945947</v>
      </c>
      <c r="CV22" s="8">
        <v>4.3897787211367669</v>
      </c>
      <c r="CW22" s="8">
        <v>10.796712932160803</v>
      </c>
      <c r="CX22" s="8">
        <v>20.35569371468144</v>
      </c>
      <c r="CY22" s="8">
        <v>43.24729752317073</v>
      </c>
      <c r="CZ22" s="8">
        <v>79.723780357142843</v>
      </c>
      <c r="DA22" s="8">
        <v>151.14001492937501</v>
      </c>
      <c r="DB22" s="8">
        <v>240.25175949797571</v>
      </c>
      <c r="DC22" s="8">
        <v>391.35541157826088</v>
      </c>
      <c r="DD22" s="8">
        <v>494.35350241869918</v>
      </c>
      <c r="DF22" s="8">
        <v>0.64843997667309883</v>
      </c>
      <c r="DG22" s="8">
        <v>8.2854197274515737</v>
      </c>
      <c r="DH22" s="8">
        <v>5.5482439310636251E-3</v>
      </c>
      <c r="DI22" s="8">
        <v>49.273020421346985</v>
      </c>
      <c r="DJ22" s="8">
        <v>8.4449715770080397E-2</v>
      </c>
      <c r="DK22" s="8">
        <v>0.16884836577289089</v>
      </c>
    </row>
    <row r="23" spans="1:115" s="8" customFormat="1" x14ac:dyDescent="0.25">
      <c r="A23" s="8">
        <v>91500</v>
      </c>
      <c r="B23" s="8" t="s">
        <v>502</v>
      </c>
      <c r="F23" s="56">
        <v>1072.9642605571294</v>
      </c>
      <c r="G23" s="56">
        <v>1.0300643411324841</v>
      </c>
      <c r="H23" s="56">
        <v>5.5263572833000003</v>
      </c>
      <c r="I23" s="56">
        <v>1.0364501867</v>
      </c>
      <c r="J23" s="56">
        <v>7.4047879100000005E-2</v>
      </c>
      <c r="K23" s="56">
        <v>1.5140412049</v>
      </c>
      <c r="L23" s="56">
        <v>1.8537266629</v>
      </c>
      <c r="M23" s="56">
        <v>2.1280955663999999</v>
      </c>
      <c r="N23" s="56">
        <v>0.18085586000000001</v>
      </c>
      <c r="O23" s="56">
        <v>1.0605449681000001</v>
      </c>
      <c r="P23" s="56">
        <v>0.56487963142287845</v>
      </c>
      <c r="Q23" s="56">
        <v>5.2286576600000002E-2</v>
      </c>
      <c r="R23" s="56">
        <v>2.6446034963999998</v>
      </c>
      <c r="S23" s="56">
        <v>0.91469323086200238</v>
      </c>
      <c r="T23" s="56"/>
      <c r="U23" s="56">
        <v>1071.6452322128</v>
      </c>
      <c r="V23" s="56">
        <v>2.1210899362000002</v>
      </c>
      <c r="W23" s="56">
        <v>2.3477801254480628</v>
      </c>
      <c r="X23" s="56">
        <v>1041.8723719340001</v>
      </c>
      <c r="Y23" s="56">
        <v>5.8642385081328277</v>
      </c>
      <c r="Z23" s="56">
        <v>5.8880615213455281</v>
      </c>
      <c r="AA23" s="56">
        <v>1064.7569572058001</v>
      </c>
      <c r="AB23" s="56">
        <v>4.2561911327999997</v>
      </c>
      <c r="AC23" s="56">
        <v>4.3746152926772144</v>
      </c>
      <c r="AD23" s="56">
        <v>1033.0635864998001</v>
      </c>
      <c r="AE23" s="56">
        <v>5.2892069927999996</v>
      </c>
      <c r="AF23" s="56">
        <v>5.5128804073070157</v>
      </c>
      <c r="AG23" s="56">
        <v>29</v>
      </c>
      <c r="AH23" s="56">
        <v>26.562999999999999</v>
      </c>
      <c r="AI23" s="56">
        <v>26.081664545199999</v>
      </c>
      <c r="AJ23" s="56">
        <v>4.6848065561999999</v>
      </c>
      <c r="AK23" s="56" t="s">
        <v>503</v>
      </c>
      <c r="AL23" s="56">
        <v>133.21522838480001</v>
      </c>
      <c r="AM23" s="56">
        <v>493500</v>
      </c>
      <c r="AN23" s="56">
        <v>0.76379125380000001</v>
      </c>
      <c r="AO23" s="56" t="s">
        <v>504</v>
      </c>
      <c r="AP23" s="56">
        <v>2.6261108295</v>
      </c>
      <c r="AQ23" s="56">
        <v>7.4766711000000003E-3</v>
      </c>
      <c r="AR23" s="56">
        <v>0.21515534980000001</v>
      </c>
      <c r="AS23" s="56">
        <v>0.47529843589999998</v>
      </c>
      <c r="AT23" s="56">
        <v>0.2294810239</v>
      </c>
      <c r="AU23" s="56">
        <v>1.8682575709</v>
      </c>
      <c r="AV23" s="56">
        <v>0.86364191059999995</v>
      </c>
      <c r="AW23" s="56">
        <v>11.0320091865</v>
      </c>
      <c r="AX23" s="56">
        <v>4.5814259536000002</v>
      </c>
      <c r="AY23" s="56">
        <v>24.857124762200002</v>
      </c>
      <c r="AZ23" s="56">
        <v>6.0521911415999998</v>
      </c>
      <c r="BA23" s="56">
        <v>62.645948037399997</v>
      </c>
      <c r="BB23" s="56">
        <v>12.366397598600001</v>
      </c>
      <c r="BC23" s="56">
        <v>5900.4000480589002</v>
      </c>
      <c r="BD23" s="56">
        <v>0.52700484849999996</v>
      </c>
      <c r="BE23" s="56">
        <v>3.0204782499999999E-2</v>
      </c>
      <c r="BF23" s="56">
        <v>15.012931006500001</v>
      </c>
      <c r="BG23" s="56">
        <v>1.0907195323000001</v>
      </c>
      <c r="BH23" s="56">
        <v>1.5449882011</v>
      </c>
      <c r="BI23" s="56">
        <v>29.980952553600002</v>
      </c>
      <c r="BJ23" s="56">
        <v>0.59854541350000001</v>
      </c>
      <c r="BK23" s="56">
        <v>81.980438777900005</v>
      </c>
      <c r="BM23" s="56">
        <v>17.289791143399999</v>
      </c>
      <c r="BN23" s="56">
        <v>8.1266397668000003</v>
      </c>
      <c r="BO23" s="56">
        <v>49.754140922600001</v>
      </c>
      <c r="BP23" s="56">
        <v>1.4702221314999999</v>
      </c>
      <c r="BQ23" s="56">
        <v>0.30896430009999998</v>
      </c>
      <c r="BR23" s="56">
        <v>9.1105869933000001</v>
      </c>
      <c r="BS23" s="56">
        <v>11.8529487608</v>
      </c>
      <c r="BT23" s="56">
        <v>4.5860253753000002</v>
      </c>
      <c r="BU23" s="56">
        <v>40.845384826</v>
      </c>
      <c r="BV23" s="56">
        <v>30.5412279488</v>
      </c>
      <c r="BW23" s="56">
        <v>20.886363052899998</v>
      </c>
      <c r="BX23" s="56">
        <v>15.7459162403</v>
      </c>
      <c r="BY23" s="56">
        <v>10.943481113000001</v>
      </c>
      <c r="BZ23" s="56">
        <v>5.9717635222999998</v>
      </c>
      <c r="CA23" s="56">
        <v>3.4881108088000001</v>
      </c>
      <c r="CB23" s="56">
        <v>2.9164619405000001</v>
      </c>
      <c r="CC23" s="56">
        <v>2.2502037886999999</v>
      </c>
      <c r="CD23" s="56">
        <v>2.6883424493999999</v>
      </c>
      <c r="CE23" s="56">
        <v>1.9141203729</v>
      </c>
      <c r="CF23" s="56">
        <v>1.9619348652999999</v>
      </c>
      <c r="CG23" s="56">
        <v>1.3666213682999999</v>
      </c>
      <c r="CH23" s="56">
        <v>6.9784040266999998</v>
      </c>
      <c r="CI23" s="56">
        <v>14.1514256932</v>
      </c>
      <c r="CJ23" s="56">
        <v>1.7560946806</v>
      </c>
      <c r="CK23" s="56">
        <v>1.5714681599</v>
      </c>
      <c r="CL23" s="56">
        <v>2.1181817933999998</v>
      </c>
      <c r="CM23" s="56">
        <v>1.2290413606999999</v>
      </c>
      <c r="CN23" s="56">
        <v>2.4413675064999998</v>
      </c>
      <c r="CO23" s="56">
        <v>1.1212604893</v>
      </c>
      <c r="CQ23" s="8" t="e">
        <v>#VALUE!</v>
      </c>
      <c r="CR23" s="8">
        <v>4.2840307169657423</v>
      </c>
      <c r="CS23" s="8">
        <v>8.0567576508620703E-2</v>
      </c>
      <c r="CT23" s="8">
        <v>0.47079945251641137</v>
      </c>
      <c r="CU23" s="8">
        <v>3.2114759182432433</v>
      </c>
      <c r="CV23" s="8">
        <v>4.0760395008880996</v>
      </c>
      <c r="CW23" s="8">
        <v>9.3882289994974872</v>
      </c>
      <c r="CX23" s="8">
        <v>23.923598631578948</v>
      </c>
      <c r="CY23" s="8">
        <v>44.845565798780491</v>
      </c>
      <c r="CZ23" s="8">
        <v>83.908900249084255</v>
      </c>
      <c r="DA23" s="8">
        <v>155.35702976375001</v>
      </c>
      <c r="DB23" s="8">
        <v>245.02798144129554</v>
      </c>
      <c r="DC23" s="8">
        <v>389.10526731304344</v>
      </c>
      <c r="DD23" s="8">
        <v>502.69908937398378</v>
      </c>
      <c r="DF23" s="8">
        <v>0.6470055493361474</v>
      </c>
      <c r="DG23" s="8">
        <v>9.099481093420362</v>
      </c>
      <c r="DH23" s="8">
        <v>6.3884657564081257E-3</v>
      </c>
      <c r="DI23" s="8">
        <v>48.568437496292383</v>
      </c>
      <c r="DJ23" s="8">
        <v>9.162353165045875E-2</v>
      </c>
      <c r="DK23" s="8">
        <v>0.17610092164163318</v>
      </c>
    </row>
    <row r="24" spans="1:115" s="8" customFormat="1" x14ac:dyDescent="0.25">
      <c r="A24" s="8">
        <v>91500</v>
      </c>
      <c r="B24" s="8" t="s">
        <v>505</v>
      </c>
      <c r="F24" s="56">
        <v>1062.1092984583029</v>
      </c>
      <c r="G24" s="56">
        <v>1.0723622334946477</v>
      </c>
      <c r="H24" s="56">
        <v>5.5788953277999997</v>
      </c>
      <c r="I24" s="56">
        <v>1.0746069308999999</v>
      </c>
      <c r="J24" s="56">
        <v>7.5045106400000006E-2</v>
      </c>
      <c r="K24" s="56">
        <v>1.5174160144</v>
      </c>
      <c r="L24" s="56">
        <v>1.8608825816000001</v>
      </c>
      <c r="M24" s="56">
        <v>2.2146266712</v>
      </c>
      <c r="N24" s="56">
        <v>0.1791702043</v>
      </c>
      <c r="O24" s="56">
        <v>1.1043787101</v>
      </c>
      <c r="P24" s="56">
        <v>0.57793517921865756</v>
      </c>
      <c r="Q24" s="56">
        <v>5.4695615199999999E-2</v>
      </c>
      <c r="R24" s="56">
        <v>3.3252963440999999</v>
      </c>
      <c r="S24" s="56">
        <v>0.91391571554365303</v>
      </c>
      <c r="T24" s="56"/>
      <c r="U24" s="56">
        <v>1062.43651783</v>
      </c>
      <c r="V24" s="56">
        <v>2.2087574202</v>
      </c>
      <c r="W24" s="56">
        <v>2.4272738496693278</v>
      </c>
      <c r="X24" s="56">
        <v>1068.8131720962999</v>
      </c>
      <c r="Y24" s="56">
        <v>5.7060191235062598</v>
      </c>
      <c r="Z24" s="56">
        <v>5.7304999290376948</v>
      </c>
      <c r="AA24" s="56">
        <v>1067.299914422</v>
      </c>
      <c r="AB24" s="56">
        <v>4.4292533424</v>
      </c>
      <c r="AC24" s="56">
        <v>4.5431686267583746</v>
      </c>
      <c r="AD24" s="56">
        <v>1079.4151019116</v>
      </c>
      <c r="AE24" s="56">
        <v>6.6505926881999997</v>
      </c>
      <c r="AF24" s="56">
        <v>6.8298259770600627</v>
      </c>
      <c r="AG24" s="56">
        <v>29</v>
      </c>
      <c r="AH24" s="56">
        <v>26.562999999999999</v>
      </c>
      <c r="AI24" s="56">
        <v>25.005256443699999</v>
      </c>
      <c r="AJ24" s="56">
        <v>4.2709815001000004</v>
      </c>
      <c r="AK24" s="56" t="s">
        <v>506</v>
      </c>
      <c r="AL24" s="56">
        <v>131.9652647895</v>
      </c>
      <c r="AM24" s="56">
        <v>493500</v>
      </c>
      <c r="AN24" s="56">
        <v>0.89182495660000005</v>
      </c>
      <c r="AO24" s="56" t="s">
        <v>507</v>
      </c>
      <c r="AP24" s="56">
        <v>2.3735265601000002</v>
      </c>
      <c r="AQ24" s="56">
        <v>8.6945076E-3</v>
      </c>
      <c r="AR24" s="56">
        <v>0.1058266216</v>
      </c>
      <c r="AS24" s="56">
        <v>0.47073148399999998</v>
      </c>
      <c r="AT24" s="56">
        <v>0.1754629248</v>
      </c>
      <c r="AU24" s="56">
        <v>1.9283358533999999</v>
      </c>
      <c r="AV24" s="56">
        <v>0.73811603240000001</v>
      </c>
      <c r="AW24" s="56">
        <v>10.9482380859</v>
      </c>
      <c r="AX24" s="56">
        <v>4.3082029360999998</v>
      </c>
      <c r="AY24" s="56">
        <v>23.963280689200001</v>
      </c>
      <c r="AZ24" s="56">
        <v>6.0148467384000002</v>
      </c>
      <c r="BA24" s="56">
        <v>61.238923432699998</v>
      </c>
      <c r="BB24" s="56">
        <v>11.6778523453</v>
      </c>
      <c r="BC24" s="56">
        <v>5881.9727043454996</v>
      </c>
      <c r="BD24" s="56">
        <v>0.41561535370000002</v>
      </c>
      <c r="BE24" s="56">
        <v>1.36451178E-2</v>
      </c>
      <c r="BF24" s="56">
        <v>14.6228583941</v>
      </c>
      <c r="BG24" s="56">
        <v>1.076420033</v>
      </c>
      <c r="BH24" s="56">
        <v>1.5654404286000001</v>
      </c>
      <c r="BI24" s="56">
        <v>29.065956820299998</v>
      </c>
      <c r="BJ24" s="56">
        <v>0.63364811659999998</v>
      </c>
      <c r="BK24" s="56">
        <v>80.679499034299994</v>
      </c>
      <c r="BM24" s="56">
        <v>18.194650100699999</v>
      </c>
      <c r="BN24" s="56">
        <v>8.2973854289000002</v>
      </c>
      <c r="BO24" s="56">
        <v>36.963339025499998</v>
      </c>
      <c r="BP24" s="56">
        <v>1.4438863644</v>
      </c>
      <c r="BQ24" s="56">
        <v>0.30896430009999998</v>
      </c>
      <c r="BR24" s="56">
        <v>8.2418396004000005</v>
      </c>
      <c r="BS24" s="56">
        <v>11.861096435</v>
      </c>
      <c r="BT24" s="56">
        <v>4.2582583804</v>
      </c>
      <c r="BU24" s="56">
        <v>37.817613250800001</v>
      </c>
      <c r="BV24" s="56">
        <v>40.853086061699997</v>
      </c>
      <c r="BW24" s="56">
        <v>20.886381172899998</v>
      </c>
      <c r="BX24" s="56">
        <v>17.859839776600001</v>
      </c>
      <c r="BY24" s="56">
        <v>10.1516494451</v>
      </c>
      <c r="BZ24" s="56">
        <v>6.1359430862000002</v>
      </c>
      <c r="CA24" s="56">
        <v>3.8061412741999998</v>
      </c>
      <c r="CB24" s="56">
        <v>3.0203130545999999</v>
      </c>
      <c r="CC24" s="56">
        <v>2.2880681745000002</v>
      </c>
      <c r="CD24" s="56">
        <v>2.5160569289999999</v>
      </c>
      <c r="CE24" s="56">
        <v>2.0247433599</v>
      </c>
      <c r="CF24" s="56">
        <v>2.1726301686</v>
      </c>
      <c r="CG24" s="56">
        <v>1.3327730937</v>
      </c>
      <c r="CH24" s="56">
        <v>7.7992427842999996</v>
      </c>
      <c r="CI24" s="56">
        <v>29.888182912800001</v>
      </c>
      <c r="CJ24" s="56">
        <v>1.7627400365000001</v>
      </c>
      <c r="CK24" s="56">
        <v>1.6754717368000001</v>
      </c>
      <c r="CL24" s="56">
        <v>3.0318394822000001</v>
      </c>
      <c r="CM24" s="56">
        <v>1.2550736903999999</v>
      </c>
      <c r="CN24" s="56">
        <v>7.3648101329999998</v>
      </c>
      <c r="CO24" s="56">
        <v>1.1215242190000001</v>
      </c>
      <c r="CQ24" s="8" t="e">
        <v>#VALUE!</v>
      </c>
      <c r="CR24" s="8">
        <v>3.8719846004893967</v>
      </c>
      <c r="CS24" s="8">
        <v>9.3690814655172414E-2</v>
      </c>
      <c r="CT24" s="8">
        <v>0.23156809978118162</v>
      </c>
      <c r="CU24" s="8">
        <v>3.180618135135135</v>
      </c>
      <c r="CV24" s="8">
        <v>3.1165706003552396</v>
      </c>
      <c r="CW24" s="8">
        <v>9.6901299165829133</v>
      </c>
      <c r="CX24" s="8">
        <v>20.446427490304711</v>
      </c>
      <c r="CY24" s="8">
        <v>44.505032869512192</v>
      </c>
      <c r="CZ24" s="8">
        <v>78.904815679487172</v>
      </c>
      <c r="DA24" s="8">
        <v>149.7705043075</v>
      </c>
      <c r="DB24" s="8">
        <v>243.51606228340083</v>
      </c>
      <c r="DC24" s="8">
        <v>380.36598405403726</v>
      </c>
      <c r="DD24" s="8">
        <v>474.70944493089428</v>
      </c>
      <c r="DF24" s="8">
        <v>0.48428740704612344</v>
      </c>
      <c r="DG24" s="8">
        <v>16.720716731485023</v>
      </c>
      <c r="DH24" s="8">
        <v>6.7001366185123045E-3</v>
      </c>
      <c r="DI24" s="8">
        <v>36.698096868037084</v>
      </c>
      <c r="DJ24" s="8">
        <v>0.16995718545299254</v>
      </c>
      <c r="DK24" s="8">
        <v>0.17877907500989679</v>
      </c>
    </row>
    <row r="25" spans="1:115" s="8" customFormat="1" x14ac:dyDescent="0.25">
      <c r="A25" s="8">
        <v>91500</v>
      </c>
      <c r="B25" s="8" t="s">
        <v>508</v>
      </c>
      <c r="F25" s="56">
        <v>1050.1384905976115</v>
      </c>
      <c r="G25" s="56">
        <v>1.0711260201595691</v>
      </c>
      <c r="H25" s="56">
        <v>5.6375684786000004</v>
      </c>
      <c r="I25" s="56">
        <v>1.0671479854999999</v>
      </c>
      <c r="J25" s="56">
        <v>7.6704800099999998E-2</v>
      </c>
      <c r="K25" s="56">
        <v>1.5990957368000001</v>
      </c>
      <c r="L25" s="56">
        <v>1.8841409845999999</v>
      </c>
      <c r="M25" s="56">
        <v>2.1630682187999999</v>
      </c>
      <c r="N25" s="56">
        <v>0.17742690219999999</v>
      </c>
      <c r="O25" s="56">
        <v>1.1015658714000001</v>
      </c>
      <c r="P25" s="56">
        <v>0.55509055521067108</v>
      </c>
      <c r="Q25" s="56">
        <v>5.47857723E-2</v>
      </c>
      <c r="R25" s="56">
        <v>2.9993791687</v>
      </c>
      <c r="S25" s="56">
        <v>0.91311232781346996</v>
      </c>
      <c r="T25" s="56"/>
      <c r="U25" s="56">
        <v>1052.899024418</v>
      </c>
      <c r="V25" s="56">
        <v>2.2031317428000001</v>
      </c>
      <c r="W25" s="56">
        <v>2.4221557497677488</v>
      </c>
      <c r="X25" s="56">
        <v>1112.6344268995999</v>
      </c>
      <c r="Y25" s="56">
        <v>5.7387609591567887</v>
      </c>
      <c r="Z25" s="56">
        <v>5.7631026839042203</v>
      </c>
      <c r="AA25" s="56">
        <v>1075.5214022110999</v>
      </c>
      <c r="AB25" s="56">
        <v>4.3261364375999998</v>
      </c>
      <c r="AC25" s="56">
        <v>4.4426965321446863</v>
      </c>
      <c r="AD25" s="56">
        <v>1081.1477291117001</v>
      </c>
      <c r="AE25" s="56">
        <v>5.9987583374</v>
      </c>
      <c r="AF25" s="56">
        <v>6.1968735151777272</v>
      </c>
      <c r="AG25" s="56">
        <v>29</v>
      </c>
      <c r="AH25" s="56">
        <v>26.562999999999999</v>
      </c>
      <c r="AI25" s="56">
        <v>21.3958586111</v>
      </c>
      <c r="AJ25" s="56">
        <v>4.7602934913999997</v>
      </c>
      <c r="AK25" s="56" t="s">
        <v>509</v>
      </c>
      <c r="AL25" s="56">
        <v>128.6321675625</v>
      </c>
      <c r="AM25" s="56">
        <v>493500</v>
      </c>
      <c r="AN25" s="56">
        <v>0.74670192420000003</v>
      </c>
      <c r="AO25" s="56" t="s">
        <v>510</v>
      </c>
      <c r="AP25" s="56">
        <v>2.2625351569999999</v>
      </c>
      <c r="AQ25" s="56">
        <v>3.5156943999999999E-3</v>
      </c>
      <c r="AR25" s="56">
        <v>0.264671129</v>
      </c>
      <c r="AS25" s="56">
        <v>0.38666003630000001</v>
      </c>
      <c r="AT25" s="56">
        <v>0.15894902820000001</v>
      </c>
      <c r="AU25" s="56">
        <v>2.2056531051000001</v>
      </c>
      <c r="AV25" s="56">
        <v>0.70507780850000001</v>
      </c>
      <c r="AW25" s="56">
        <v>10.0975109635</v>
      </c>
      <c r="AX25" s="56">
        <v>4.2958593939999998</v>
      </c>
      <c r="AY25" s="56">
        <v>23.268694891399999</v>
      </c>
      <c r="AZ25" s="56">
        <v>5.8789206688000002</v>
      </c>
      <c r="BA25" s="56">
        <v>58.789146754699999</v>
      </c>
      <c r="BB25" s="56">
        <v>11.8960931441</v>
      </c>
      <c r="BC25" s="56">
        <v>5774.3018148559004</v>
      </c>
      <c r="BD25" s="56">
        <v>0.3592625143</v>
      </c>
      <c r="BE25" s="56">
        <v>1.9985912299999999E-2</v>
      </c>
      <c r="BF25" s="56">
        <v>12.6470714477</v>
      </c>
      <c r="BG25" s="56">
        <v>0.9888859606</v>
      </c>
      <c r="BH25" s="56">
        <v>1.4360684265999999</v>
      </c>
      <c r="BI25" s="56">
        <v>26.044491233599999</v>
      </c>
      <c r="BJ25" s="56">
        <v>0.50844592580000003</v>
      </c>
      <c r="BK25" s="56">
        <v>71.890440715099999</v>
      </c>
      <c r="BM25" s="56">
        <v>19.467628170899999</v>
      </c>
      <c r="BN25" s="56">
        <v>7.7967021244000003</v>
      </c>
      <c r="BO25" s="56">
        <v>611.71076541909997</v>
      </c>
      <c r="BP25" s="56">
        <v>1.4882549946000001</v>
      </c>
      <c r="BQ25" s="56">
        <v>0.3089643172</v>
      </c>
      <c r="BR25" s="56">
        <v>9.2497815712999998</v>
      </c>
      <c r="BS25" s="56">
        <v>11.852948761</v>
      </c>
      <c r="BT25" s="56">
        <v>4.5947605517000003</v>
      </c>
      <c r="BU25" s="56">
        <v>57.8298894717</v>
      </c>
      <c r="BV25" s="56">
        <v>26.5384549061</v>
      </c>
      <c r="BW25" s="56">
        <v>28.683986627500001</v>
      </c>
      <c r="BX25" s="56">
        <v>19.091005084199999</v>
      </c>
      <c r="BY25" s="56">
        <v>9.4778526649000003</v>
      </c>
      <c r="BZ25" s="56">
        <v>6.9244249151000004</v>
      </c>
      <c r="CA25" s="56">
        <v>3.6781948075000002</v>
      </c>
      <c r="CB25" s="56">
        <v>2.7041921403</v>
      </c>
      <c r="CC25" s="56">
        <v>2.1715533039000001</v>
      </c>
      <c r="CD25" s="56">
        <v>2.3933939018000001</v>
      </c>
      <c r="CE25" s="56">
        <v>2.2149377949</v>
      </c>
      <c r="CF25" s="56">
        <v>2.0886731176</v>
      </c>
      <c r="CG25" s="56">
        <v>1.3360799936000001</v>
      </c>
      <c r="CH25" s="56">
        <v>8.8021407512999996</v>
      </c>
      <c r="CI25" s="56">
        <v>20.505308660099999</v>
      </c>
      <c r="CJ25" s="56">
        <v>1.7725058307999999</v>
      </c>
      <c r="CK25" s="56">
        <v>2.1526750885000001</v>
      </c>
      <c r="CL25" s="56">
        <v>2.7286631119</v>
      </c>
      <c r="CM25" s="56">
        <v>1.2348351077999999</v>
      </c>
      <c r="CN25" s="56">
        <v>2.5967410008999998</v>
      </c>
      <c r="CO25" s="56">
        <v>1.1166850838</v>
      </c>
      <c r="CQ25" s="8" t="e">
        <v>#VALUE!</v>
      </c>
      <c r="CR25" s="8">
        <v>3.6909219526916801</v>
      </c>
      <c r="CS25" s="8">
        <v>3.7884637931034484E-2</v>
      </c>
      <c r="CT25" s="8">
        <v>0.57914907877461708</v>
      </c>
      <c r="CU25" s="8">
        <v>2.6125678128378382</v>
      </c>
      <c r="CV25" s="8">
        <v>2.8232509449378331</v>
      </c>
      <c r="CW25" s="8">
        <v>11.083683945226131</v>
      </c>
      <c r="CX25" s="8">
        <v>19.53124123268698</v>
      </c>
      <c r="CY25" s="8">
        <v>41.046792534552843</v>
      </c>
      <c r="CZ25" s="8">
        <v>78.678743479853466</v>
      </c>
      <c r="DA25" s="8">
        <v>145.42934307125</v>
      </c>
      <c r="DB25" s="8">
        <v>238.01298254251014</v>
      </c>
      <c r="DC25" s="8">
        <v>365.14997984285714</v>
      </c>
      <c r="DD25" s="8">
        <v>483.58102211788616</v>
      </c>
      <c r="DF25" s="8">
        <v>0.41226621630630905</v>
      </c>
      <c r="DG25" s="8">
        <v>6.3730084152098732</v>
      </c>
      <c r="DH25" s="8">
        <v>5.4025441308591157E-3</v>
      </c>
      <c r="DI25" s="8">
        <v>32.050009272058368</v>
      </c>
      <c r="DJ25" s="8">
        <v>6.645676219982348E-2</v>
      </c>
      <c r="DK25" s="8">
        <v>0.17175807986518765</v>
      </c>
    </row>
    <row r="26" spans="1:115" s="8" customFormat="1" x14ac:dyDescent="0.25">
      <c r="A26" s="8">
        <v>91500</v>
      </c>
      <c r="B26" s="8" t="s">
        <v>511</v>
      </c>
      <c r="F26" s="56">
        <v>1065.9468925819176</v>
      </c>
      <c r="G26" s="56">
        <v>1.0518756680952703</v>
      </c>
      <c r="H26" s="56">
        <v>5.5612797532</v>
      </c>
      <c r="I26" s="56">
        <v>1.0427639627</v>
      </c>
      <c r="J26" s="56">
        <v>7.4758190500000002E-2</v>
      </c>
      <c r="K26" s="56">
        <v>1.6779271947000001</v>
      </c>
      <c r="L26" s="56">
        <v>1.8614067093</v>
      </c>
      <c r="M26" s="56">
        <v>2.2832337258000002</v>
      </c>
      <c r="N26" s="56">
        <v>0.17978049709999999</v>
      </c>
      <c r="O26" s="56">
        <v>1.0811920222</v>
      </c>
      <c r="P26" s="56">
        <v>0.52783485935170327</v>
      </c>
      <c r="Q26" s="56">
        <v>5.5754527900000003E-2</v>
      </c>
      <c r="R26" s="56">
        <v>3.1330698198000002</v>
      </c>
      <c r="S26" s="56">
        <v>0.91419713691399984</v>
      </c>
      <c r="T26" s="56"/>
      <c r="U26" s="56">
        <v>1065.7720584460001</v>
      </c>
      <c r="V26" s="56">
        <v>2.1623840444</v>
      </c>
      <c r="W26" s="56">
        <v>2.3851527740326617</v>
      </c>
      <c r="X26" s="56">
        <v>1061.1099313974</v>
      </c>
      <c r="Y26" s="56">
        <v>6.3627457262351337</v>
      </c>
      <c r="Z26" s="56">
        <v>6.3847089499526399</v>
      </c>
      <c r="AA26" s="56">
        <v>1067.4859205671</v>
      </c>
      <c r="AB26" s="56">
        <v>4.5664674516000003</v>
      </c>
      <c r="AC26" s="56">
        <v>4.6770419055768793</v>
      </c>
      <c r="AD26" s="56">
        <v>1099.7558049301001</v>
      </c>
      <c r="AE26" s="56">
        <v>6.2661396396000004</v>
      </c>
      <c r="AF26" s="56">
        <v>6.4560549684425377</v>
      </c>
      <c r="AG26" s="56">
        <v>29</v>
      </c>
      <c r="AH26" s="56">
        <v>26.562999999999999</v>
      </c>
      <c r="AI26" s="56">
        <v>19.022709105699999</v>
      </c>
      <c r="AJ26" s="56">
        <v>4.4786539572999997</v>
      </c>
      <c r="AK26" s="56" t="s">
        <v>512</v>
      </c>
      <c r="AL26" s="56">
        <v>117.77808650670001</v>
      </c>
      <c r="AM26" s="56">
        <v>493500</v>
      </c>
      <c r="AN26" s="56">
        <v>0.71737983689999996</v>
      </c>
      <c r="AO26" s="56">
        <v>1.3199157999999999E-3</v>
      </c>
      <c r="AP26" s="56">
        <v>2.1966382589000002</v>
      </c>
      <c r="AQ26" s="56">
        <v>1.3865687099999999E-2</v>
      </c>
      <c r="AR26" s="56">
        <v>0.1948802922</v>
      </c>
      <c r="AS26" s="56">
        <v>0.2658493026</v>
      </c>
      <c r="AT26" s="56">
        <v>0.1495532715</v>
      </c>
      <c r="AU26" s="56">
        <v>2.2773449642000001</v>
      </c>
      <c r="AV26" s="56">
        <v>0.67465076260000001</v>
      </c>
      <c r="AW26" s="56">
        <v>9.3283524714000006</v>
      </c>
      <c r="AX26" s="56">
        <v>3.8464792804000001</v>
      </c>
      <c r="AY26" s="56">
        <v>22.6716488265</v>
      </c>
      <c r="AZ26" s="56">
        <v>5.4417013438000001</v>
      </c>
      <c r="BA26" s="56">
        <v>56.386965129700002</v>
      </c>
      <c r="BB26" s="56">
        <v>10.751853501299999</v>
      </c>
      <c r="BC26" s="56">
        <v>5997.5640191861003</v>
      </c>
      <c r="BD26" s="56">
        <v>0.40598882180000001</v>
      </c>
      <c r="BE26" s="56">
        <v>2.6120185899999999E-2</v>
      </c>
      <c r="BF26" s="56">
        <v>11.805101776100001</v>
      </c>
      <c r="BG26" s="56">
        <v>0.9003519083</v>
      </c>
      <c r="BH26" s="56">
        <v>1.3035287526999999</v>
      </c>
      <c r="BI26" s="56">
        <v>23.220127314700001</v>
      </c>
      <c r="BJ26" s="56">
        <v>0.47515429930000003</v>
      </c>
      <c r="BK26" s="56">
        <v>66.236847891699995</v>
      </c>
      <c r="BM26" s="56">
        <v>23.108601754799999</v>
      </c>
      <c r="BN26" s="56">
        <v>9.0921075348000002</v>
      </c>
      <c r="BO26" s="56">
        <v>54.956189132600002</v>
      </c>
      <c r="BP26" s="56">
        <v>1.4655834993000001</v>
      </c>
      <c r="BQ26" s="56">
        <v>0.30896431759999998</v>
      </c>
      <c r="BR26" s="56">
        <v>9.5071717516999996</v>
      </c>
      <c r="BS26" s="56">
        <v>100.0518677681</v>
      </c>
      <c r="BT26" s="56">
        <v>4.4124992510999999</v>
      </c>
      <c r="BU26" s="56">
        <v>31.867035694999998</v>
      </c>
      <c r="BV26" s="56">
        <v>30.194887860600002</v>
      </c>
      <c r="BW26" s="56">
        <v>27.7612030857</v>
      </c>
      <c r="BX26" s="56">
        <v>19.0120710361</v>
      </c>
      <c r="BY26" s="56">
        <v>9.3550149913999991</v>
      </c>
      <c r="BZ26" s="56">
        <v>7.5044913806000002</v>
      </c>
      <c r="CA26" s="56">
        <v>4.0518771937000002</v>
      </c>
      <c r="CB26" s="56">
        <v>2.8415535968999999</v>
      </c>
      <c r="CC26" s="56">
        <v>2.5264855235999999</v>
      </c>
      <c r="CD26" s="56">
        <v>2.6266524000999998</v>
      </c>
      <c r="CE26" s="56">
        <v>2.2937834694000001</v>
      </c>
      <c r="CF26" s="56">
        <v>2.0271534963</v>
      </c>
      <c r="CG26" s="56">
        <v>1.3295831733000001</v>
      </c>
      <c r="CH26" s="56">
        <v>8.1831315812999996</v>
      </c>
      <c r="CI26" s="56">
        <v>15.5105775598</v>
      </c>
      <c r="CJ26" s="56">
        <v>1.8119002084</v>
      </c>
      <c r="CK26" s="56">
        <v>2.2745808730000001</v>
      </c>
      <c r="CL26" s="56">
        <v>2.9302032782</v>
      </c>
      <c r="CM26" s="56">
        <v>1.2565536501000001</v>
      </c>
      <c r="CN26" s="56">
        <v>2.8608374524000002</v>
      </c>
      <c r="CO26" s="56">
        <v>1.1236772211999999</v>
      </c>
      <c r="CQ26" s="8">
        <v>5.5692649789029535E-3</v>
      </c>
      <c r="CR26" s="8">
        <v>3.5834229345840134</v>
      </c>
      <c r="CS26" s="8">
        <v>0.14941473168103447</v>
      </c>
      <c r="CT26" s="8">
        <v>0.42643389978118162</v>
      </c>
      <c r="CU26" s="8">
        <v>1.7962790716216217</v>
      </c>
      <c r="CV26" s="8">
        <v>2.6563636145648313</v>
      </c>
      <c r="CW26" s="8">
        <v>11.443944543718592</v>
      </c>
      <c r="CX26" s="8">
        <v>18.688386775623268</v>
      </c>
      <c r="CY26" s="8">
        <v>37.920131997560979</v>
      </c>
      <c r="CZ26" s="8">
        <v>70.448338468864463</v>
      </c>
      <c r="DA26" s="8">
        <v>141.697805165625</v>
      </c>
      <c r="DB26" s="8">
        <v>220.31179529554657</v>
      </c>
      <c r="DC26" s="8">
        <v>350.22959707888197</v>
      </c>
      <c r="DD26" s="8">
        <v>437.06721549999997</v>
      </c>
      <c r="DF26" s="8">
        <v>0.401256608912126</v>
      </c>
      <c r="DG26" s="8">
        <v>8.4032318641242991</v>
      </c>
      <c r="DH26" s="8">
        <v>4.109846284321963E-3</v>
      </c>
      <c r="DI26" s="8">
        <v>34.068868056308574</v>
      </c>
      <c r="DJ26" s="8">
        <v>9.5703126770873434E-2</v>
      </c>
      <c r="DK26" s="8">
        <v>0.16543455477596886</v>
      </c>
    </row>
    <row r="27" spans="1:115" s="8" customFormat="1" x14ac:dyDescent="0.25">
      <c r="A27" s="8">
        <v>91500</v>
      </c>
      <c r="B27" s="8" t="s">
        <v>513</v>
      </c>
      <c r="F27" s="56">
        <v>1063.6667683332303</v>
      </c>
      <c r="G27" s="56">
        <v>1.0269765348545827</v>
      </c>
      <c r="H27" s="56">
        <v>5.5712519774000002</v>
      </c>
      <c r="I27" s="56">
        <v>1.0305528845</v>
      </c>
      <c r="J27" s="56">
        <v>7.5265371799999994E-2</v>
      </c>
      <c r="K27" s="56">
        <v>1.5237834990000001</v>
      </c>
      <c r="L27" s="56">
        <v>1.8711843359</v>
      </c>
      <c r="M27" s="56">
        <v>2.1654500748999999</v>
      </c>
      <c r="N27" s="56">
        <v>0.17948993999999999</v>
      </c>
      <c r="O27" s="56">
        <v>1.0568058345</v>
      </c>
      <c r="P27" s="56">
        <v>0.56021917290353274</v>
      </c>
      <c r="Q27" s="56">
        <v>5.4878992000000001E-2</v>
      </c>
      <c r="R27" s="56">
        <v>2.6330062237999998</v>
      </c>
      <c r="S27" s="56">
        <v>0.91406314261264787</v>
      </c>
      <c r="T27" s="56"/>
      <c r="U27" s="56">
        <v>1064.1842411688999</v>
      </c>
      <c r="V27" s="56">
        <v>2.113611669</v>
      </c>
      <c r="W27" s="56">
        <v>2.3410261184645003</v>
      </c>
      <c r="X27" s="56">
        <v>1074.7009986517</v>
      </c>
      <c r="Y27" s="56">
        <v>5.6935525598580403</v>
      </c>
      <c r="Z27" s="56">
        <v>5.7180867386520049</v>
      </c>
      <c r="AA27" s="56">
        <v>1070.9496413274001</v>
      </c>
      <c r="AB27" s="56">
        <v>4.3309001497999997</v>
      </c>
      <c r="AC27" s="56">
        <v>4.4473353940913496</v>
      </c>
      <c r="AD27" s="56">
        <v>1082.9390569786001</v>
      </c>
      <c r="AE27" s="56">
        <v>5.2660124475999996</v>
      </c>
      <c r="AF27" s="56">
        <v>5.4906308263134287</v>
      </c>
      <c r="AG27" s="56">
        <v>29</v>
      </c>
      <c r="AH27" s="56">
        <v>26.562999999999999</v>
      </c>
      <c r="AI27" s="56">
        <v>22.744777779500001</v>
      </c>
      <c r="AJ27" s="56">
        <v>3.6409734654000001</v>
      </c>
      <c r="AK27" s="56">
        <v>2.8844245168999998</v>
      </c>
      <c r="AL27" s="56">
        <v>134.8449609196</v>
      </c>
      <c r="AM27" s="56">
        <v>493500</v>
      </c>
      <c r="AN27" s="56">
        <v>0.81490917210000002</v>
      </c>
      <c r="AO27" s="56" t="s">
        <v>514</v>
      </c>
      <c r="AP27" s="56">
        <v>2.5428587939999998</v>
      </c>
      <c r="AQ27" s="56">
        <v>8.7173243000000008E-3</v>
      </c>
      <c r="AR27" s="56">
        <v>0.15901569439999999</v>
      </c>
      <c r="AS27" s="56">
        <v>0.34859124720000001</v>
      </c>
      <c r="AT27" s="56">
        <v>0.22837868519999999</v>
      </c>
      <c r="AU27" s="56">
        <v>2.2389788595</v>
      </c>
      <c r="AV27" s="56">
        <v>0.80686198220000005</v>
      </c>
      <c r="AW27" s="56">
        <v>11.3180272273</v>
      </c>
      <c r="AX27" s="56">
        <v>4.5394087008000001</v>
      </c>
      <c r="AY27" s="56">
        <v>24.544251780100002</v>
      </c>
      <c r="AZ27" s="56">
        <v>6.3436598462999996</v>
      </c>
      <c r="BA27" s="56">
        <v>62.8644875496</v>
      </c>
      <c r="BB27" s="56">
        <v>12.3623727681</v>
      </c>
      <c r="BC27" s="56">
        <v>5972.5462378800003</v>
      </c>
      <c r="BD27" s="56">
        <v>0.47378687800000002</v>
      </c>
      <c r="BE27" s="56">
        <v>1.32046048E-2</v>
      </c>
      <c r="BF27" s="56">
        <v>14.0643769159</v>
      </c>
      <c r="BG27" s="56">
        <v>1.0621470690999999</v>
      </c>
      <c r="BH27" s="56">
        <v>1.5435571659</v>
      </c>
      <c r="BI27" s="56">
        <v>29.108732351899999</v>
      </c>
      <c r="BJ27" s="56">
        <v>0.60419898419999996</v>
      </c>
      <c r="BK27" s="56">
        <v>81.756061781499994</v>
      </c>
      <c r="BM27" s="56">
        <v>19.429632149300001</v>
      </c>
      <c r="BN27" s="56">
        <v>8.9085920778999999</v>
      </c>
      <c r="BO27" s="56">
        <v>28.429813941700001</v>
      </c>
      <c r="BP27" s="56">
        <v>1.4720500615000001</v>
      </c>
      <c r="BQ27" s="56">
        <v>0.3089644554</v>
      </c>
      <c r="BR27" s="56">
        <v>8.7227049277000006</v>
      </c>
      <c r="BS27" s="56">
        <v>11.861096437</v>
      </c>
      <c r="BT27" s="56">
        <v>4.1235528875999998</v>
      </c>
      <c r="BU27" s="56">
        <v>37.993888437199999</v>
      </c>
      <c r="BV27" s="56">
        <v>33.3678906074</v>
      </c>
      <c r="BW27" s="56">
        <v>24.283570122</v>
      </c>
      <c r="BX27" s="56">
        <v>17.1457152473</v>
      </c>
      <c r="BY27" s="56">
        <v>10.0415173194</v>
      </c>
      <c r="BZ27" s="56">
        <v>6.4128727679999997</v>
      </c>
      <c r="CA27" s="56">
        <v>3.4330550861</v>
      </c>
      <c r="CB27" s="56">
        <v>2.7043793992</v>
      </c>
      <c r="CC27" s="56">
        <v>2.3109663166000001</v>
      </c>
      <c r="CD27" s="56">
        <v>2.4176232592</v>
      </c>
      <c r="CE27" s="56">
        <v>2.0129873116999999</v>
      </c>
      <c r="CF27" s="56">
        <v>2.0799452388000002</v>
      </c>
      <c r="CG27" s="56">
        <v>1.3915471987000001</v>
      </c>
      <c r="CH27" s="56">
        <v>8.2059165450999991</v>
      </c>
      <c r="CI27" s="56">
        <v>27.5666366574</v>
      </c>
      <c r="CJ27" s="56">
        <v>1.7455555405000001</v>
      </c>
      <c r="CK27" s="56">
        <v>2.0989743109000001</v>
      </c>
      <c r="CL27" s="56">
        <v>2.3729598874</v>
      </c>
      <c r="CM27" s="56">
        <v>1.2433914041</v>
      </c>
      <c r="CN27" s="56">
        <v>2.4763544028000002</v>
      </c>
      <c r="CO27" s="56">
        <v>1.1274202698</v>
      </c>
      <c r="CQ27" s="8" t="e">
        <v>#VALUE!</v>
      </c>
      <c r="CR27" s="8">
        <v>4.1482198923327891</v>
      </c>
      <c r="CS27" s="8">
        <v>9.3936684267241388E-2</v>
      </c>
      <c r="CT27" s="8">
        <v>0.34795556761487961</v>
      </c>
      <c r="CU27" s="8">
        <v>2.3553462648648651</v>
      </c>
      <c r="CV27" s="8">
        <v>4.0564597726465363</v>
      </c>
      <c r="CW27" s="8">
        <v>11.251150047738692</v>
      </c>
      <c r="CX27" s="8">
        <v>22.350747429362883</v>
      </c>
      <c r="CY27" s="8">
        <v>46.008240761382112</v>
      </c>
      <c r="CZ27" s="8">
        <v>83.139353494505499</v>
      </c>
      <c r="DA27" s="8">
        <v>153.40157362562502</v>
      </c>
      <c r="DB27" s="8">
        <v>256.82833385829957</v>
      </c>
      <c r="DC27" s="8">
        <v>390.46265558757761</v>
      </c>
      <c r="DD27" s="8">
        <v>502.53547837804877</v>
      </c>
      <c r="DF27" s="8">
        <v>0.59625338947677209</v>
      </c>
      <c r="DG27" s="8">
        <v>11.921694257595776</v>
      </c>
      <c r="DH27" s="8">
        <v>4.6869253340417463E-3</v>
      </c>
      <c r="DI27" s="8">
        <v>44.217699008588269</v>
      </c>
      <c r="DJ27" s="8">
        <v>0.11858985347534513</v>
      </c>
      <c r="DK27" s="8">
        <v>0.18003848704517142</v>
      </c>
    </row>
    <row r="28" spans="1:115" s="8" customFormat="1" x14ac:dyDescent="0.25">
      <c r="A28" s="8">
        <v>91500</v>
      </c>
      <c r="B28" s="8" t="s">
        <v>515</v>
      </c>
      <c r="F28" s="56">
        <v>1058.7120334699111</v>
      </c>
      <c r="G28" s="56">
        <v>0.97229414196084318</v>
      </c>
      <c r="H28" s="56">
        <v>5.5865436621000004</v>
      </c>
      <c r="I28" s="56">
        <v>0.96519578549999996</v>
      </c>
      <c r="J28" s="56">
        <v>7.7356866799999993E-2</v>
      </c>
      <c r="K28" s="56">
        <v>1.6119469904999999</v>
      </c>
      <c r="L28" s="56">
        <v>1.9186688539000001</v>
      </c>
      <c r="M28" s="56">
        <v>2.2427628152999999</v>
      </c>
      <c r="N28" s="56">
        <v>0.17906910970000001</v>
      </c>
      <c r="O28" s="56">
        <v>0.99775826850000005</v>
      </c>
      <c r="P28" s="56">
        <v>0.51372362722267373</v>
      </c>
      <c r="Q28" s="56">
        <v>5.3796493500000001E-2</v>
      </c>
      <c r="R28" s="56">
        <v>2.7107666240000001</v>
      </c>
      <c r="S28" s="56">
        <v>0.91386910690618051</v>
      </c>
      <c r="T28" s="56"/>
      <c r="U28" s="56">
        <v>1061.8838210916999</v>
      </c>
      <c r="V28" s="56">
        <v>1.9955165370000001</v>
      </c>
      <c r="W28" s="56">
        <v>2.2349799214848605</v>
      </c>
      <c r="X28" s="56">
        <v>1129.5159410655999</v>
      </c>
      <c r="Y28" s="56">
        <v>5.6842233080253601</v>
      </c>
      <c r="Z28" s="56">
        <v>5.7087975804350117</v>
      </c>
      <c r="AA28" s="56">
        <v>1087.6050076012</v>
      </c>
      <c r="AB28" s="56">
        <v>4.4855256305999998</v>
      </c>
      <c r="AC28" s="56">
        <v>4.5980469965812141</v>
      </c>
      <c r="AD28" s="56">
        <v>1062.1277946954999</v>
      </c>
      <c r="AE28" s="56">
        <v>5.4215332480000002</v>
      </c>
      <c r="AF28" s="56">
        <v>5.6399612172207867</v>
      </c>
      <c r="AG28" s="56">
        <v>29</v>
      </c>
      <c r="AH28" s="56">
        <v>26.562999999999999</v>
      </c>
      <c r="AI28" s="56">
        <v>17.669564018300001</v>
      </c>
      <c r="AJ28" s="56">
        <v>4.6946429707000004</v>
      </c>
      <c r="AK28" s="56">
        <v>3.6617186222</v>
      </c>
      <c r="AL28" s="56">
        <v>138.0805879694</v>
      </c>
      <c r="AM28" s="56">
        <v>493500</v>
      </c>
      <c r="AN28" s="56">
        <v>0.80425721080000001</v>
      </c>
      <c r="AO28" s="56">
        <v>7.9437641000000003E-3</v>
      </c>
      <c r="AP28" s="56">
        <v>2.6127270199999999</v>
      </c>
      <c r="AQ28" s="56">
        <v>1.00196722E-2</v>
      </c>
      <c r="AR28" s="56">
        <v>0.14130781410000001</v>
      </c>
      <c r="AS28" s="56">
        <v>0.18425911110000001</v>
      </c>
      <c r="AT28" s="56">
        <v>0.21296551550000001</v>
      </c>
      <c r="AU28" s="56">
        <v>2.5140513051000002</v>
      </c>
      <c r="AV28" s="56">
        <v>0.76480769029999995</v>
      </c>
      <c r="AW28" s="56">
        <v>10.9870175405</v>
      </c>
      <c r="AX28" s="56">
        <v>4.7223613733000001</v>
      </c>
      <c r="AY28" s="56">
        <v>26.422738267700002</v>
      </c>
      <c r="AZ28" s="56">
        <v>6.3596550739</v>
      </c>
      <c r="BA28" s="56">
        <v>64.660143587500002</v>
      </c>
      <c r="BB28" s="56">
        <v>13.028916732800001</v>
      </c>
      <c r="BC28" s="56">
        <v>5859.3307977277</v>
      </c>
      <c r="BD28" s="56">
        <v>0.49660170199999998</v>
      </c>
      <c r="BE28" s="56">
        <v>5.50355768E-2</v>
      </c>
      <c r="BF28" s="56">
        <v>14.3549332058</v>
      </c>
      <c r="BG28" s="56">
        <v>1.1138058569</v>
      </c>
      <c r="BH28" s="56">
        <v>1.5725527261000001</v>
      </c>
      <c r="BI28" s="56">
        <v>30.2764586515</v>
      </c>
      <c r="BJ28" s="56">
        <v>0.59350043050000001</v>
      </c>
      <c r="BK28" s="56">
        <v>83.714790145799995</v>
      </c>
      <c r="BM28" s="56">
        <v>23.585193433099999</v>
      </c>
      <c r="BN28" s="56">
        <v>7.8927272766999996</v>
      </c>
      <c r="BO28" s="56">
        <v>22.823327778399999</v>
      </c>
      <c r="BP28" s="56">
        <v>1.5213454653</v>
      </c>
      <c r="BQ28" s="56">
        <v>0.3089644567</v>
      </c>
      <c r="BR28" s="56">
        <v>8.4791679498000008</v>
      </c>
      <c r="BS28" s="56">
        <v>71.425912423300005</v>
      </c>
      <c r="BT28" s="56">
        <v>4.5415135524999997</v>
      </c>
      <c r="BU28" s="56">
        <v>39.329277258600001</v>
      </c>
      <c r="BV28" s="56">
        <v>35.387924898100003</v>
      </c>
      <c r="BW28" s="56">
        <v>33.355058271099999</v>
      </c>
      <c r="BX28" s="56">
        <v>16.393118842700002</v>
      </c>
      <c r="BY28" s="56">
        <v>8.9199564119999994</v>
      </c>
      <c r="BZ28" s="56">
        <v>6.6516821738000003</v>
      </c>
      <c r="CA28" s="56">
        <v>3.3220630314999999</v>
      </c>
      <c r="CB28" s="56">
        <v>2.6395789554000002</v>
      </c>
      <c r="CC28" s="56">
        <v>2.0998216395</v>
      </c>
      <c r="CD28" s="56">
        <v>2.3331739572000001</v>
      </c>
      <c r="CE28" s="56">
        <v>1.8957788184</v>
      </c>
      <c r="CF28" s="56">
        <v>1.9070099356000001</v>
      </c>
      <c r="CG28" s="56">
        <v>1.3237262956</v>
      </c>
      <c r="CH28" s="56">
        <v>7.1627341011999999</v>
      </c>
      <c r="CI28" s="56">
        <v>10.1445942397</v>
      </c>
      <c r="CJ28" s="56">
        <v>1.7650876484</v>
      </c>
      <c r="CK28" s="56">
        <v>2.1731117606999999</v>
      </c>
      <c r="CL28" s="56">
        <v>2.5145426051999999</v>
      </c>
      <c r="CM28" s="56">
        <v>1.2035478917</v>
      </c>
      <c r="CN28" s="56">
        <v>2.5525758637</v>
      </c>
      <c r="CO28" s="56">
        <v>1.1269346098999999</v>
      </c>
      <c r="CQ28" s="8">
        <v>3.3517991983122365E-2</v>
      </c>
      <c r="CR28" s="8">
        <v>4.2621974225122345</v>
      </c>
      <c r="CS28" s="8">
        <v>0.10797060560344827</v>
      </c>
      <c r="CT28" s="8">
        <v>0.30920747067833698</v>
      </c>
      <c r="CU28" s="8">
        <v>1.244993993918919</v>
      </c>
      <c r="CV28" s="8">
        <v>3.7826912166962701</v>
      </c>
      <c r="CW28" s="8">
        <v>12.633423643718594</v>
      </c>
      <c r="CX28" s="8">
        <v>21.185808595567867</v>
      </c>
      <c r="CY28" s="8">
        <v>44.662672928861788</v>
      </c>
      <c r="CZ28" s="8">
        <v>86.490135042124535</v>
      </c>
      <c r="DA28" s="8">
        <v>165.14211417312501</v>
      </c>
      <c r="DB28" s="8">
        <v>257.47591392307692</v>
      </c>
      <c r="DC28" s="8">
        <v>401.61579868012421</v>
      </c>
      <c r="DD28" s="8">
        <v>529.63076149593496</v>
      </c>
      <c r="DF28" s="8">
        <v>0.54511851645648957</v>
      </c>
      <c r="DG28" s="8">
        <v>13.784264051453409</v>
      </c>
      <c r="DH28" s="8">
        <v>2.3506829369246795E-3</v>
      </c>
      <c r="DI28" s="8">
        <v>39.478287605299968</v>
      </c>
      <c r="DJ28" s="8">
        <v>0.13390451802790601</v>
      </c>
      <c r="DK28" s="8">
        <v>0.16991947327849721</v>
      </c>
    </row>
    <row r="29" spans="1:115" s="8" customFormat="1" x14ac:dyDescent="0.25">
      <c r="A29" s="8">
        <v>91500</v>
      </c>
      <c r="B29" s="8" t="s">
        <v>516</v>
      </c>
      <c r="F29" s="56">
        <v>1057.0408666533272</v>
      </c>
      <c r="G29" s="56">
        <v>1.0072814967637445</v>
      </c>
      <c r="H29" s="56">
        <v>5.6132184958</v>
      </c>
      <c r="I29" s="56">
        <v>1.008530159</v>
      </c>
      <c r="J29" s="56">
        <v>7.45831936E-2</v>
      </c>
      <c r="K29" s="56">
        <v>1.599419827</v>
      </c>
      <c r="L29" s="56">
        <v>1.8409936647</v>
      </c>
      <c r="M29" s="56">
        <v>2.1643430705000002</v>
      </c>
      <c r="N29" s="56">
        <v>0.17818501889999999</v>
      </c>
      <c r="O29" s="56">
        <v>1.0353906264999999</v>
      </c>
      <c r="P29" s="56">
        <v>0.53337671285703947</v>
      </c>
      <c r="Q29" s="56">
        <v>5.3090683800000003E-2</v>
      </c>
      <c r="R29" s="56">
        <v>2.9278250444</v>
      </c>
      <c r="S29" s="56">
        <v>0.91346161040215201</v>
      </c>
      <c r="T29" s="56"/>
      <c r="U29" s="56">
        <v>1057.0483661712001</v>
      </c>
      <c r="V29" s="56">
        <v>2.0707812529999998</v>
      </c>
      <c r="W29" s="56">
        <v>2.3024300201691799</v>
      </c>
      <c r="X29" s="56">
        <v>1056.3926182657999</v>
      </c>
      <c r="Y29" s="56">
        <v>6.0964431537343673</v>
      </c>
      <c r="Z29" s="56">
        <v>6.1193622482736316</v>
      </c>
      <c r="AA29" s="56">
        <v>1060.2162973520001</v>
      </c>
      <c r="AB29" s="56">
        <v>4.3286861410000004</v>
      </c>
      <c r="AC29" s="56">
        <v>4.4451793785274267</v>
      </c>
      <c r="AD29" s="56">
        <v>1048.5469351480001</v>
      </c>
      <c r="AE29" s="56">
        <v>5.8556500888</v>
      </c>
      <c r="AF29" s="56">
        <v>6.0584468087991494</v>
      </c>
      <c r="AG29" s="56">
        <v>29</v>
      </c>
      <c r="AH29" s="56">
        <v>26.562999999999999</v>
      </c>
      <c r="AI29" s="56">
        <v>23.5906919118</v>
      </c>
      <c r="AJ29" s="56">
        <v>4.4330628756000001</v>
      </c>
      <c r="AK29" s="56" t="s">
        <v>517</v>
      </c>
      <c r="AL29" s="56">
        <v>129.23605373960001</v>
      </c>
      <c r="AM29" s="56">
        <v>493500</v>
      </c>
      <c r="AN29" s="56">
        <v>0.65784256190000001</v>
      </c>
      <c r="AO29" s="56" t="s">
        <v>518</v>
      </c>
      <c r="AP29" s="56">
        <v>2.3289386755999999</v>
      </c>
      <c r="AQ29" s="56">
        <v>4.6468762000000004E-3</v>
      </c>
      <c r="AR29" s="56">
        <v>0.1009063208</v>
      </c>
      <c r="AS29" s="56">
        <v>0.3348826352</v>
      </c>
      <c r="AT29" s="56">
        <v>0.20803041589999999</v>
      </c>
      <c r="AU29" s="56">
        <v>2.3891384111999998</v>
      </c>
      <c r="AV29" s="56">
        <v>0.84183714750000005</v>
      </c>
      <c r="AW29" s="56">
        <v>9.7559298704999993</v>
      </c>
      <c r="AX29" s="56">
        <v>4.1691316975000001</v>
      </c>
      <c r="AY29" s="56">
        <v>23.795364732700001</v>
      </c>
      <c r="AZ29" s="56">
        <v>5.9347860674000001</v>
      </c>
      <c r="BA29" s="56">
        <v>58.546687087400002</v>
      </c>
      <c r="BB29" s="56">
        <v>11.5627639205</v>
      </c>
      <c r="BC29" s="56">
        <v>5730.7972640052003</v>
      </c>
      <c r="BD29" s="56">
        <v>0.38832963980000001</v>
      </c>
      <c r="BE29" s="56">
        <v>2.0977005600000001E-2</v>
      </c>
      <c r="BF29" s="56">
        <v>12.1947199334</v>
      </c>
      <c r="BG29" s="56">
        <v>0.9146569349</v>
      </c>
      <c r="BH29" s="56">
        <v>1.3199050742</v>
      </c>
      <c r="BI29" s="56">
        <v>26.017845638800001</v>
      </c>
      <c r="BJ29" s="56">
        <v>0.51087327419999995</v>
      </c>
      <c r="BK29" s="56">
        <v>73.670611046100007</v>
      </c>
      <c r="BM29" s="56">
        <v>16.561636267200001</v>
      </c>
      <c r="BN29" s="56">
        <v>8.0772765723000006</v>
      </c>
      <c r="BO29" s="56">
        <v>47.634898471299998</v>
      </c>
      <c r="BP29" s="56">
        <v>1.4309997418</v>
      </c>
      <c r="BQ29" s="56">
        <v>0.30896430000000003</v>
      </c>
      <c r="BR29" s="56">
        <v>9.6383843135999996</v>
      </c>
      <c r="BS29" s="56">
        <v>38.529483388499997</v>
      </c>
      <c r="BT29" s="56">
        <v>4.2096130637</v>
      </c>
      <c r="BU29" s="56">
        <v>50.020664048100002</v>
      </c>
      <c r="BV29" s="56">
        <v>40.853085634700001</v>
      </c>
      <c r="BW29" s="56">
        <v>31.674026764099999</v>
      </c>
      <c r="BX29" s="56">
        <v>16.4350964317</v>
      </c>
      <c r="BY29" s="56">
        <v>8.9538449994999993</v>
      </c>
      <c r="BZ29" s="56">
        <v>6.0695347588999997</v>
      </c>
      <c r="CA29" s="56">
        <v>3.4912015223999999</v>
      </c>
      <c r="CB29" s="56">
        <v>2.8368345549999998</v>
      </c>
      <c r="CC29" s="56">
        <v>2.1301462948999998</v>
      </c>
      <c r="CD29" s="56">
        <v>2.7747385334999999</v>
      </c>
      <c r="CE29" s="56">
        <v>2.0933476141999998</v>
      </c>
      <c r="CF29" s="56">
        <v>1.9008268008</v>
      </c>
      <c r="CG29" s="56">
        <v>1.3130740717</v>
      </c>
      <c r="CH29" s="56">
        <v>8.7058875048999997</v>
      </c>
      <c r="CI29" s="56">
        <v>18.5570427462</v>
      </c>
      <c r="CJ29" s="56">
        <v>1.7681036684</v>
      </c>
      <c r="CK29" s="56">
        <v>1.7872704464</v>
      </c>
      <c r="CL29" s="56">
        <v>2.5781418639</v>
      </c>
      <c r="CM29" s="56">
        <v>1.2539984027</v>
      </c>
      <c r="CN29" s="56">
        <v>2.5446271925000001</v>
      </c>
      <c r="CO29" s="56">
        <v>1.1013740097</v>
      </c>
      <c r="CQ29" s="8" t="e">
        <v>#VALUE!</v>
      </c>
      <c r="CR29" s="8">
        <v>3.7992474316476343</v>
      </c>
      <c r="CS29" s="8">
        <v>5.007409698275863E-2</v>
      </c>
      <c r="CT29" s="8">
        <v>0.2208015772428884</v>
      </c>
      <c r="CU29" s="8">
        <v>2.2627205081081083</v>
      </c>
      <c r="CV29" s="8">
        <v>3.6950340301953815</v>
      </c>
      <c r="CW29" s="8">
        <v>12.005720659296481</v>
      </c>
      <c r="CX29" s="8">
        <v>23.319588573407202</v>
      </c>
      <c r="CY29" s="8">
        <v>39.658251506097557</v>
      </c>
      <c r="CZ29" s="8">
        <v>76.35772339743589</v>
      </c>
      <c r="DA29" s="8">
        <v>148.721029579375</v>
      </c>
      <c r="DB29" s="8">
        <v>240.27473957085022</v>
      </c>
      <c r="DC29" s="8">
        <v>363.64401917639753</v>
      </c>
      <c r="DD29" s="8">
        <v>470.03105367886178</v>
      </c>
      <c r="DF29" s="8">
        <v>0.51793100407302639</v>
      </c>
      <c r="DG29" s="8">
        <v>17.206613644196697</v>
      </c>
      <c r="DH29" s="8">
        <v>4.8139808857268858E-3</v>
      </c>
      <c r="DI29" s="8">
        <v>40.076355559154926</v>
      </c>
      <c r="DJ29" s="8">
        <v>0.17858952962467958</v>
      </c>
      <c r="DK29" s="8">
        <v>0.16663504556519304</v>
      </c>
    </row>
    <row r="30" spans="1:115" s="8" customFormat="1" x14ac:dyDescent="0.25">
      <c r="A30" s="8">
        <v>91500</v>
      </c>
      <c r="B30" s="8" t="s">
        <v>519</v>
      </c>
      <c r="F30" s="56">
        <v>1070.3403583670822</v>
      </c>
      <c r="G30" s="56">
        <v>1.0816398078399441</v>
      </c>
      <c r="H30" s="56">
        <v>5.5350701893999998</v>
      </c>
      <c r="I30" s="56">
        <v>1.0767198947000001</v>
      </c>
      <c r="J30" s="56">
        <v>7.5132187700000005E-2</v>
      </c>
      <c r="K30" s="56">
        <v>1.6673199896999999</v>
      </c>
      <c r="L30" s="56">
        <v>1.8801618604999999</v>
      </c>
      <c r="M30" s="56">
        <v>2.2888064479999999</v>
      </c>
      <c r="N30" s="56">
        <v>0.18062991950000001</v>
      </c>
      <c r="O30" s="56">
        <v>1.1124354915000001</v>
      </c>
      <c r="P30" s="56">
        <v>0.54249310094582004</v>
      </c>
      <c r="Q30" s="56">
        <v>5.3811801899999998E-2</v>
      </c>
      <c r="R30" s="56">
        <v>2.8617216268000001</v>
      </c>
      <c r="S30" s="56">
        <v>0.91458897549835327</v>
      </c>
      <c r="T30" s="56"/>
      <c r="U30" s="56">
        <v>1070.4116859067001</v>
      </c>
      <c r="V30" s="56">
        <v>2.2248709830000002</v>
      </c>
      <c r="W30" s="56">
        <v>2.4419459230284741</v>
      </c>
      <c r="X30" s="56">
        <v>1071.1435908888</v>
      </c>
      <c r="Y30" s="56">
        <v>6.2538880632107956</v>
      </c>
      <c r="Z30" s="56">
        <v>6.2762322380591016</v>
      </c>
      <c r="AA30" s="56">
        <v>1074.1195548593</v>
      </c>
      <c r="AB30" s="56">
        <v>4.5776128959999998</v>
      </c>
      <c r="AC30" s="56">
        <v>4.6879244688481814</v>
      </c>
      <c r="AD30" s="56">
        <v>1062.4222504336001</v>
      </c>
      <c r="AE30" s="56">
        <v>5.7234432536000002</v>
      </c>
      <c r="AF30" s="56">
        <v>5.9307623835190446</v>
      </c>
      <c r="AG30" s="56">
        <v>29</v>
      </c>
      <c r="AH30" s="56">
        <v>26.562999999999999</v>
      </c>
      <c r="AI30" s="56" t="s">
        <v>520</v>
      </c>
      <c r="AJ30" s="56">
        <v>4.4955861238999999</v>
      </c>
      <c r="AK30" s="56">
        <v>2.6443385572000002</v>
      </c>
      <c r="AL30" s="56">
        <v>127.24018284029999</v>
      </c>
      <c r="AM30" s="56">
        <v>493500</v>
      </c>
      <c r="AN30" s="56">
        <v>0.73438006290000002</v>
      </c>
      <c r="AO30" s="56">
        <v>1.2732162E-3</v>
      </c>
      <c r="AP30" s="56">
        <v>2.3668838693000001</v>
      </c>
      <c r="AQ30" s="56">
        <v>1.2200744899999999E-2</v>
      </c>
      <c r="AR30" s="56">
        <v>0.22198966070000001</v>
      </c>
      <c r="AS30" s="56">
        <v>0.41726610800000002</v>
      </c>
      <c r="AT30" s="56">
        <v>0.21465948000000001</v>
      </c>
      <c r="AU30" s="56">
        <v>1.9566022767</v>
      </c>
      <c r="AV30" s="56">
        <v>0.76591853929999998</v>
      </c>
      <c r="AW30" s="56">
        <v>10.2903744892</v>
      </c>
      <c r="AX30" s="56">
        <v>4.2811360648000001</v>
      </c>
      <c r="AY30" s="56">
        <v>24.4709412108</v>
      </c>
      <c r="AZ30" s="56">
        <v>5.6757209625999998</v>
      </c>
      <c r="BA30" s="56">
        <v>58.520043295199997</v>
      </c>
      <c r="BB30" s="56">
        <v>11.9120513</v>
      </c>
      <c r="BC30" s="56">
        <v>5739.5529423321004</v>
      </c>
      <c r="BD30" s="56">
        <v>0.4035823422</v>
      </c>
      <c r="BE30" s="56">
        <v>1.7554310300000001E-2</v>
      </c>
      <c r="BF30" s="56">
        <v>12.3179773712</v>
      </c>
      <c r="BG30" s="56">
        <v>0.9308125424</v>
      </c>
      <c r="BH30" s="56">
        <v>1.3277912133000001</v>
      </c>
      <c r="BI30" s="56">
        <v>25.8283462134</v>
      </c>
      <c r="BJ30" s="56">
        <v>0.51624641699999996</v>
      </c>
      <c r="BK30" s="56">
        <v>73.449835659300007</v>
      </c>
      <c r="BM30" s="56">
        <v>33.616084884700001</v>
      </c>
      <c r="BN30" s="56">
        <v>8.4004647405000004</v>
      </c>
      <c r="BO30" s="56">
        <v>29.739206296199999</v>
      </c>
      <c r="BP30" s="56">
        <v>1.4880875737999999</v>
      </c>
      <c r="BQ30" s="56">
        <v>0.30896430009999998</v>
      </c>
      <c r="BR30" s="56">
        <v>8.7235600619000007</v>
      </c>
      <c r="BS30" s="56">
        <v>100.4875461746</v>
      </c>
      <c r="BT30" s="56">
        <v>4.1937996220000002</v>
      </c>
      <c r="BU30" s="56">
        <v>41.857400885499999</v>
      </c>
      <c r="BV30" s="56">
        <v>30.236210014499999</v>
      </c>
      <c r="BW30" s="56">
        <v>22.188082037600001</v>
      </c>
      <c r="BX30" s="56">
        <v>15.593820667699999</v>
      </c>
      <c r="BY30" s="56">
        <v>10.6676131619</v>
      </c>
      <c r="BZ30" s="56">
        <v>6.7607778008999997</v>
      </c>
      <c r="CA30" s="56">
        <v>3.3700806584</v>
      </c>
      <c r="CB30" s="56">
        <v>2.6814823529999998</v>
      </c>
      <c r="CC30" s="56">
        <v>2.1155371473</v>
      </c>
      <c r="CD30" s="56">
        <v>2.6573136283999998</v>
      </c>
      <c r="CE30" s="56">
        <v>2.0586372887</v>
      </c>
      <c r="CF30" s="56">
        <v>1.8891185656</v>
      </c>
      <c r="CG30" s="56">
        <v>1.3683165215999999</v>
      </c>
      <c r="CH30" s="56">
        <v>7.9287468427999999</v>
      </c>
      <c r="CI30" s="56">
        <v>21.464094764199999</v>
      </c>
      <c r="CJ30" s="56">
        <v>1.7864500318000001</v>
      </c>
      <c r="CK30" s="56">
        <v>1.9575021585000001</v>
      </c>
      <c r="CL30" s="56">
        <v>2.4367775402</v>
      </c>
      <c r="CM30" s="56">
        <v>1.2546728154</v>
      </c>
      <c r="CN30" s="56">
        <v>2.7527976432000001</v>
      </c>
      <c r="CO30" s="56">
        <v>1.1123844724</v>
      </c>
      <c r="CQ30" s="8">
        <v>5.3722202531645575E-3</v>
      </c>
      <c r="CR30" s="8">
        <v>3.8611482370309953</v>
      </c>
      <c r="CS30" s="8">
        <v>0.13147354418103449</v>
      </c>
      <c r="CT30" s="8">
        <v>0.48575418096280087</v>
      </c>
      <c r="CU30" s="8">
        <v>2.8193655945945948</v>
      </c>
      <c r="CV30" s="8">
        <v>3.8127793960923624</v>
      </c>
      <c r="CW30" s="8">
        <v>9.8321722447236173</v>
      </c>
      <c r="CX30" s="8">
        <v>21.216580036011081</v>
      </c>
      <c r="CY30" s="8">
        <v>41.830790606504067</v>
      </c>
      <c r="CZ30" s="8">
        <v>78.409085435897438</v>
      </c>
      <c r="DA30" s="8">
        <v>152.94338256749998</v>
      </c>
      <c r="DB30" s="8">
        <v>229.78627378947368</v>
      </c>
      <c r="DC30" s="8">
        <v>363.47852978385089</v>
      </c>
      <c r="DD30" s="8">
        <v>484.22972764227643</v>
      </c>
      <c r="DF30" s="8">
        <v>0.60273769790152754</v>
      </c>
      <c r="DG30" s="8">
        <v>7.9487699506320517</v>
      </c>
      <c r="DH30" s="8">
        <v>5.8223719727455367E-3</v>
      </c>
      <c r="DI30" s="8">
        <v>47.370074802393809</v>
      </c>
      <c r="DJ30" s="8">
        <v>8.3795349747649989E-2</v>
      </c>
      <c r="DK30" s="8">
        <v>0.17584358981573156</v>
      </c>
    </row>
    <row r="31" spans="1:115" s="8" customFormat="1" x14ac:dyDescent="0.25">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row>
    <row r="32" spans="1:115" s="8" customFormat="1" x14ac:dyDescent="0.25">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row>
    <row r="33" spans="1:115" s="8" customFormat="1" x14ac:dyDescent="0.25">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row>
    <row r="34" spans="1:115" s="8" customFormat="1" x14ac:dyDescent="0.25">
      <c r="A34" s="8" t="s">
        <v>68</v>
      </c>
      <c r="B34" s="8" t="s">
        <v>521</v>
      </c>
      <c r="F34" s="56"/>
      <c r="G34" s="56"/>
      <c r="H34" s="56">
        <v>4.3443016990999999</v>
      </c>
      <c r="I34" s="56">
        <v>0.80116675530000003</v>
      </c>
      <c r="J34" s="56">
        <v>0.91195665859999997</v>
      </c>
      <c r="K34" s="56">
        <v>0.39538753380000002</v>
      </c>
      <c r="L34" s="56">
        <v>28.341907066099999</v>
      </c>
      <c r="M34" s="56">
        <v>1.5533472973</v>
      </c>
      <c r="N34" s="56">
        <v>0.23031815329999999</v>
      </c>
      <c r="O34" s="56">
        <v>0.80512555029999999</v>
      </c>
      <c r="P34" s="56">
        <v>0.89674136165857432</v>
      </c>
      <c r="Q34" s="56">
        <v>0.50170969590000003</v>
      </c>
      <c r="R34" s="56">
        <v>1.7971738478999999</v>
      </c>
      <c r="S34" s="56">
        <v>0.93779549953762564</v>
      </c>
      <c r="T34" s="56"/>
      <c r="U34" s="56">
        <v>1336.1621679071</v>
      </c>
      <c r="V34" s="56">
        <v>1.6102511006</v>
      </c>
      <c r="W34" s="56">
        <v>1.898935914396142</v>
      </c>
      <c r="X34" s="56">
        <v>5106.8943896826004</v>
      </c>
      <c r="Y34" s="56">
        <v>0.21875575492223873</v>
      </c>
      <c r="Z34" s="56">
        <v>0.57256377740254982</v>
      </c>
      <c r="AA34" s="56">
        <v>3430.9968491577001</v>
      </c>
      <c r="AB34" s="56">
        <v>3.1066945946</v>
      </c>
      <c r="AC34" s="56">
        <v>3.2670548364110537</v>
      </c>
      <c r="AD34" s="56">
        <v>8241.8135154052998</v>
      </c>
      <c r="AE34" s="56">
        <v>3.5943476957999998</v>
      </c>
      <c r="AF34" s="56">
        <v>3.9160535148141058</v>
      </c>
      <c r="AG34" s="56">
        <v>29</v>
      </c>
      <c r="AH34" s="56">
        <v>26.562999999999999</v>
      </c>
      <c r="AI34" s="56">
        <v>396.64672026289998</v>
      </c>
      <c r="AJ34" s="56">
        <v>446.71959804649998</v>
      </c>
      <c r="AK34" s="56">
        <v>453.76305985189998</v>
      </c>
      <c r="AL34" s="56">
        <v>454.05422210019998</v>
      </c>
      <c r="AM34" s="56">
        <v>448</v>
      </c>
      <c r="AN34" s="56">
        <v>462.61546984410001</v>
      </c>
      <c r="AO34" s="56">
        <v>433.96027947290003</v>
      </c>
      <c r="AP34" s="56">
        <v>448.2007279197</v>
      </c>
      <c r="AQ34" s="56">
        <v>444.4087668981</v>
      </c>
      <c r="AR34" s="56">
        <v>424.25390260799998</v>
      </c>
      <c r="AS34" s="56">
        <v>445.8598008358</v>
      </c>
      <c r="AT34" s="56">
        <v>439.3787587832</v>
      </c>
      <c r="AU34" s="56">
        <v>443.983970881</v>
      </c>
      <c r="AV34" s="56">
        <v>429.44545422779998</v>
      </c>
      <c r="AW34" s="56">
        <v>430.01235656519998</v>
      </c>
      <c r="AX34" s="56">
        <v>444.53519033959998</v>
      </c>
      <c r="AY34" s="56">
        <v>446.57488469100002</v>
      </c>
      <c r="AZ34" s="56">
        <v>427.00176239810003</v>
      </c>
      <c r="BA34" s="56">
        <v>439.63657626719998</v>
      </c>
      <c r="BB34" s="56">
        <v>428.57707814259999</v>
      </c>
      <c r="BC34" s="56">
        <v>428.64753940539998</v>
      </c>
      <c r="BD34" s="56">
        <v>439.63202584999999</v>
      </c>
      <c r="BE34" s="56">
        <v>5.8498334498000002</v>
      </c>
      <c r="BF34" s="56">
        <v>100.82276333820001</v>
      </c>
      <c r="BG34" s="56">
        <v>92.113471815899999</v>
      </c>
      <c r="BH34" s="56">
        <v>220.7004745497</v>
      </c>
      <c r="BI34" s="56">
        <v>453.5737128966</v>
      </c>
      <c r="BJ34" s="56">
        <v>1.1101272448999999</v>
      </c>
      <c r="BK34" s="56">
        <v>453.20466550589998</v>
      </c>
      <c r="BM34" s="56">
        <v>3.5152395996000001</v>
      </c>
      <c r="BN34" s="56">
        <v>2.1594997935000002</v>
      </c>
      <c r="BO34" s="56">
        <v>1.7854199414</v>
      </c>
      <c r="BP34" s="56">
        <v>1.7535867428</v>
      </c>
      <c r="BQ34" s="56">
        <v>1.6611920630000001</v>
      </c>
      <c r="BR34" s="56">
        <v>1.7802893876000001</v>
      </c>
      <c r="BS34" s="56">
        <v>1.7448936441</v>
      </c>
      <c r="BT34" s="56">
        <v>1.6756498546</v>
      </c>
      <c r="BU34" s="56">
        <v>1.6969696423</v>
      </c>
      <c r="BV34" s="56">
        <v>2.1037471677999999</v>
      </c>
      <c r="BW34" s="56">
        <v>1.8493186213999999</v>
      </c>
      <c r="BX34" s="56">
        <v>1.7201919617000001</v>
      </c>
      <c r="BY34" s="56">
        <v>2.1001327083999999</v>
      </c>
      <c r="BZ34" s="56">
        <v>1.7225648012000001</v>
      </c>
      <c r="CA34" s="56">
        <v>1.7306589907000001</v>
      </c>
      <c r="CB34" s="56">
        <v>1.6588048866</v>
      </c>
      <c r="CC34" s="56">
        <v>1.7145456449000001</v>
      </c>
      <c r="CD34" s="56">
        <v>1.7179078127</v>
      </c>
      <c r="CE34" s="56">
        <v>1.9364702571000001</v>
      </c>
      <c r="CF34" s="56">
        <v>1.7141638523</v>
      </c>
      <c r="CG34" s="56">
        <v>1.7465353915999999</v>
      </c>
      <c r="CH34" s="56">
        <v>1.6480092929000001</v>
      </c>
      <c r="CI34" s="56">
        <v>2.4588663748999999</v>
      </c>
      <c r="CJ34" s="56">
        <v>1.9852757697000001</v>
      </c>
      <c r="CK34" s="56">
        <v>1.9584953359999999</v>
      </c>
      <c r="CL34" s="56">
        <v>1.8807907639000001</v>
      </c>
      <c r="CM34" s="56">
        <v>1.6046243550999999</v>
      </c>
      <c r="CN34" s="56">
        <v>2.4718432862999999</v>
      </c>
      <c r="CO34" s="56">
        <v>1.5599271260000001</v>
      </c>
      <c r="CQ34" s="8">
        <v>1831.0560315312239</v>
      </c>
      <c r="CR34" s="8">
        <v>731.15942564388251</v>
      </c>
      <c r="CS34" s="8">
        <v>4788.8875743329745</v>
      </c>
      <c r="CT34" s="8">
        <v>928.34551992997808</v>
      </c>
      <c r="CU34" s="8">
        <v>3012.5662218635139</v>
      </c>
      <c r="CV34" s="8">
        <v>7804.240830962699</v>
      </c>
      <c r="CW34" s="8">
        <v>2231.0752305577889</v>
      </c>
      <c r="CX34" s="8">
        <v>11895.99596198892</v>
      </c>
      <c r="CY34" s="8">
        <v>1748.017709614634</v>
      </c>
      <c r="CZ34" s="8">
        <v>8141.6701527399264</v>
      </c>
      <c r="DA34" s="8">
        <v>2791.0930293187503</v>
      </c>
      <c r="DB34" s="8">
        <v>17287.520744862348</v>
      </c>
      <c r="DC34" s="8">
        <v>2730.6619643925465</v>
      </c>
      <c r="DD34" s="8">
        <v>17421.832444821139</v>
      </c>
      <c r="DF34" s="8">
        <v>2.9766493005958727</v>
      </c>
      <c r="DG34" s="8">
        <v>0.78759406917699282</v>
      </c>
      <c r="DH34" s="8">
        <v>0.17291902165888626</v>
      </c>
      <c r="DI34" s="8">
        <v>65.557132952702517</v>
      </c>
      <c r="DJ34" s="8">
        <v>2.3266925174174925E-3</v>
      </c>
      <c r="DK34" s="8">
        <v>0.9781086919934735</v>
      </c>
    </row>
    <row r="35" spans="1:115" s="8" customFormat="1" x14ac:dyDescent="0.25">
      <c r="A35" s="8" t="s">
        <v>68</v>
      </c>
      <c r="B35" s="8" t="s">
        <v>522</v>
      </c>
      <c r="F35" s="56"/>
      <c r="G35" s="56"/>
      <c r="H35" s="56">
        <v>4.3236929422000001</v>
      </c>
      <c r="I35" s="56">
        <v>0.81036484779999995</v>
      </c>
      <c r="J35" s="56">
        <v>0.90836625010000005</v>
      </c>
      <c r="K35" s="56">
        <v>0.35562067889999999</v>
      </c>
      <c r="L35" s="56">
        <v>28.3721194287</v>
      </c>
      <c r="M35" s="56">
        <v>1.5427197425000001</v>
      </c>
      <c r="N35" s="56">
        <v>0.2314662737</v>
      </c>
      <c r="O35" s="56">
        <v>0.80957616539999999</v>
      </c>
      <c r="P35" s="56">
        <v>0.91570609821298143</v>
      </c>
      <c r="Q35" s="56">
        <v>0.50367462900000004</v>
      </c>
      <c r="R35" s="56">
        <v>1.7961688472999999</v>
      </c>
      <c r="S35" s="56">
        <v>0.93833795945065102</v>
      </c>
      <c r="T35" s="56"/>
      <c r="U35" s="56">
        <v>1342.1750727364999</v>
      </c>
      <c r="V35" s="56">
        <v>1.6191523308</v>
      </c>
      <c r="W35" s="56">
        <v>1.9064897771388842</v>
      </c>
      <c r="X35" s="56">
        <v>5101.3205755588997</v>
      </c>
      <c r="Y35" s="56">
        <v>0.19701547776782308</v>
      </c>
      <c r="Z35" s="56">
        <v>0.56461517634753822</v>
      </c>
      <c r="AA35" s="56">
        <v>3432.0418167694002</v>
      </c>
      <c r="AB35" s="56">
        <v>3.0854394850000002</v>
      </c>
      <c r="AC35" s="56">
        <v>3.2468496755466005</v>
      </c>
      <c r="AD35" s="56">
        <v>8268.3185686481993</v>
      </c>
      <c r="AE35" s="56">
        <v>3.5923376945999999</v>
      </c>
      <c r="AF35" s="56">
        <v>3.9142087175608289</v>
      </c>
      <c r="AG35" s="56">
        <v>29</v>
      </c>
      <c r="AH35" s="56">
        <v>26.562999999999999</v>
      </c>
      <c r="AI35" s="56">
        <v>416.24269887999998</v>
      </c>
      <c r="AJ35" s="56">
        <v>465.25572632410001</v>
      </c>
      <c r="AK35" s="56">
        <v>467.76211740870002</v>
      </c>
      <c r="AL35" s="56">
        <v>471.25302559760001</v>
      </c>
      <c r="AM35" s="56">
        <v>448</v>
      </c>
      <c r="AN35" s="56">
        <v>477.04762070010003</v>
      </c>
      <c r="AO35" s="56">
        <v>445.95696260620002</v>
      </c>
      <c r="AP35" s="56">
        <v>455.0462188011</v>
      </c>
      <c r="AQ35" s="56">
        <v>455.10591402990002</v>
      </c>
      <c r="AR35" s="56">
        <v>429.58484292169999</v>
      </c>
      <c r="AS35" s="56">
        <v>460.70099869209997</v>
      </c>
      <c r="AT35" s="56">
        <v>455.98078033410002</v>
      </c>
      <c r="AU35" s="56">
        <v>458.04806977480001</v>
      </c>
      <c r="AV35" s="56">
        <v>445.66369668660002</v>
      </c>
      <c r="AW35" s="56">
        <v>446.26058957970002</v>
      </c>
      <c r="AX35" s="56">
        <v>458.10413332830001</v>
      </c>
      <c r="AY35" s="56">
        <v>463.74632048069998</v>
      </c>
      <c r="AZ35" s="56">
        <v>439.7458778925</v>
      </c>
      <c r="BA35" s="56">
        <v>461.25479058809998</v>
      </c>
      <c r="BB35" s="56">
        <v>444.98521239939998</v>
      </c>
      <c r="BC35" s="56">
        <v>446.34438922750002</v>
      </c>
      <c r="BD35" s="56">
        <v>453.918044436</v>
      </c>
      <c r="BE35" s="56">
        <v>6.0414348567999996</v>
      </c>
      <c r="BF35" s="56">
        <v>104.4718447572</v>
      </c>
      <c r="BG35" s="56">
        <v>95.083971086999995</v>
      </c>
      <c r="BH35" s="56">
        <v>227.76362385339999</v>
      </c>
      <c r="BI35" s="56">
        <v>466.05312769540001</v>
      </c>
      <c r="BJ35" s="56">
        <v>1.1002256686</v>
      </c>
      <c r="BK35" s="56">
        <v>467.66531392730002</v>
      </c>
      <c r="BM35" s="56">
        <v>3.7143803992</v>
      </c>
      <c r="BN35" s="56">
        <v>2.2477070176999998</v>
      </c>
      <c r="BO35" s="56">
        <v>1.8945272422999999</v>
      </c>
      <c r="BP35" s="56">
        <v>1.8868855555999999</v>
      </c>
      <c r="BQ35" s="56">
        <v>1.6857142367</v>
      </c>
      <c r="BR35" s="56">
        <v>2.0104585074000001</v>
      </c>
      <c r="BS35" s="56">
        <v>1.7682981578999999</v>
      </c>
      <c r="BT35" s="56">
        <v>1.8663921961000001</v>
      </c>
      <c r="BU35" s="56">
        <v>1.7386247037</v>
      </c>
      <c r="BV35" s="56">
        <v>2.2072432001000002</v>
      </c>
      <c r="BW35" s="56">
        <v>1.8600407289000001</v>
      </c>
      <c r="BX35" s="56">
        <v>1.7459933672000001</v>
      </c>
      <c r="BY35" s="56">
        <v>2.1096770149999999</v>
      </c>
      <c r="BZ35" s="56">
        <v>1.7898266380000001</v>
      </c>
      <c r="CA35" s="56">
        <v>1.8440429551999999</v>
      </c>
      <c r="CB35" s="56">
        <v>1.7218501982000001</v>
      </c>
      <c r="CC35" s="56">
        <v>1.7261179514</v>
      </c>
      <c r="CD35" s="56">
        <v>1.7200452062</v>
      </c>
      <c r="CE35" s="56">
        <v>1.9827007323000001</v>
      </c>
      <c r="CF35" s="56">
        <v>1.7997981753000001</v>
      </c>
      <c r="CG35" s="56">
        <v>1.7576684657999999</v>
      </c>
      <c r="CH35" s="56">
        <v>1.6759627070000001</v>
      </c>
      <c r="CI35" s="56">
        <v>2.4597483866999998</v>
      </c>
      <c r="CJ35" s="56">
        <v>1.9958833741999999</v>
      </c>
      <c r="CK35" s="56">
        <v>1.9693614215999999</v>
      </c>
      <c r="CL35" s="56">
        <v>1.8921679660999999</v>
      </c>
      <c r="CM35" s="56">
        <v>1.6179963248</v>
      </c>
      <c r="CN35" s="56">
        <v>2.5162515332000002</v>
      </c>
      <c r="CO35" s="56">
        <v>1.5738196922000001</v>
      </c>
      <c r="CQ35" s="8">
        <v>1881.6749477054855</v>
      </c>
      <c r="CR35" s="8">
        <v>742.32662120897226</v>
      </c>
      <c r="CS35" s="8">
        <v>4904.1585563566814</v>
      </c>
      <c r="CT35" s="8">
        <v>940.01059720284456</v>
      </c>
      <c r="CU35" s="8">
        <v>3112.8445857574325</v>
      </c>
      <c r="CV35" s="8">
        <v>8099.125760818828</v>
      </c>
      <c r="CW35" s="8">
        <v>2301.7490943457287</v>
      </c>
      <c r="CX35" s="8">
        <v>12345.254755861497</v>
      </c>
      <c r="CY35" s="8">
        <v>1814.0674373158538</v>
      </c>
      <c r="CZ35" s="8">
        <v>8390.1855920934067</v>
      </c>
      <c r="DA35" s="8">
        <v>2898.4145030043746</v>
      </c>
      <c r="DB35" s="8">
        <v>17803.476837753038</v>
      </c>
      <c r="DC35" s="8">
        <v>2864.9365875037265</v>
      </c>
      <c r="DD35" s="8">
        <v>18088.829772333331</v>
      </c>
      <c r="DF35" s="8">
        <v>2.9915913323581171</v>
      </c>
      <c r="DG35" s="8">
        <v>0.78970026871812582</v>
      </c>
      <c r="DH35" s="8">
        <v>0.17208656529669455</v>
      </c>
      <c r="DI35" s="8">
        <v>63.481636612612817</v>
      </c>
      <c r="DJ35" s="8">
        <v>2.2477727851832425E-3</v>
      </c>
      <c r="DK35" s="8">
        <v>0.96749258476148858</v>
      </c>
    </row>
    <row r="36" spans="1:115" s="8" customFormat="1" x14ac:dyDescent="0.25">
      <c r="A36" s="8" t="s">
        <v>68</v>
      </c>
      <c r="B36" s="8" t="s">
        <v>523</v>
      </c>
      <c r="F36" s="56"/>
      <c r="G36" s="56"/>
      <c r="H36" s="56">
        <v>4.3940532110000001</v>
      </c>
      <c r="I36" s="56">
        <v>0.81030100940000005</v>
      </c>
      <c r="J36" s="56">
        <v>0.90842072669999996</v>
      </c>
      <c r="K36" s="56">
        <v>0.37984492539999998</v>
      </c>
      <c r="L36" s="56">
        <v>28.0036036045</v>
      </c>
      <c r="M36" s="56">
        <v>1.5485108626999999</v>
      </c>
      <c r="N36" s="56">
        <v>0.22773220390000001</v>
      </c>
      <c r="O36" s="56">
        <v>0.82200215080000005</v>
      </c>
      <c r="P36" s="56">
        <v>0.9054519243393041</v>
      </c>
      <c r="Q36" s="56">
        <v>0.49293672770000002</v>
      </c>
      <c r="R36" s="56">
        <v>1.7966233200999999</v>
      </c>
      <c r="S36" s="56">
        <v>0.93657466739097839</v>
      </c>
      <c r="T36" s="56"/>
      <c r="U36" s="56">
        <v>1322.5985276632</v>
      </c>
      <c r="V36" s="56">
        <v>1.6440043016000001</v>
      </c>
      <c r="W36" s="56">
        <v>1.9276408233069</v>
      </c>
      <c r="X36" s="56">
        <v>5101.4053203835001</v>
      </c>
      <c r="Y36" s="56">
        <v>0.21043156875517555</v>
      </c>
      <c r="Z36" s="56">
        <v>0.56943537298857916</v>
      </c>
      <c r="AA36" s="56">
        <v>3419.2217701181999</v>
      </c>
      <c r="AB36" s="56">
        <v>3.0970217253999999</v>
      </c>
      <c r="AC36" s="56">
        <v>3.2578581257629362</v>
      </c>
      <c r="AD36" s="56">
        <v>8123.0499840720004</v>
      </c>
      <c r="AE36" s="56">
        <v>3.5932466401999998</v>
      </c>
      <c r="AF36" s="56">
        <v>3.9150429358940282</v>
      </c>
      <c r="AG36" s="56">
        <v>29</v>
      </c>
      <c r="AH36" s="56">
        <v>26.562999999999999</v>
      </c>
      <c r="AI36" s="56">
        <v>420.65313407330001</v>
      </c>
      <c r="AJ36" s="56">
        <v>439.57267726970002</v>
      </c>
      <c r="AK36" s="56">
        <v>446.80470576189998</v>
      </c>
      <c r="AL36" s="56">
        <v>454.85195966449999</v>
      </c>
      <c r="AM36" s="56">
        <v>448</v>
      </c>
      <c r="AN36" s="56">
        <v>455.69149991569998</v>
      </c>
      <c r="AO36" s="56">
        <v>430.89091226739998</v>
      </c>
      <c r="AP36" s="56">
        <v>442.02864745300002</v>
      </c>
      <c r="AQ36" s="56">
        <v>439.53099280790002</v>
      </c>
      <c r="AR36" s="56">
        <v>420.56467603459998</v>
      </c>
      <c r="AS36" s="56">
        <v>445.7336592995</v>
      </c>
      <c r="AT36" s="56">
        <v>442.78025753769998</v>
      </c>
      <c r="AU36" s="56">
        <v>440.3477327013</v>
      </c>
      <c r="AV36" s="56">
        <v>428.4096411283</v>
      </c>
      <c r="AW36" s="56">
        <v>430.09131792080001</v>
      </c>
      <c r="AX36" s="56">
        <v>446.150312826</v>
      </c>
      <c r="AY36" s="56">
        <v>445.28428718840001</v>
      </c>
      <c r="AZ36" s="56">
        <v>425.40875484200001</v>
      </c>
      <c r="BA36" s="56">
        <v>451.50211110010002</v>
      </c>
      <c r="BB36" s="56">
        <v>433.58067015850003</v>
      </c>
      <c r="BC36" s="56">
        <v>424.9157661255</v>
      </c>
      <c r="BD36" s="56">
        <v>435.90736098240001</v>
      </c>
      <c r="BE36" s="56">
        <v>5.8820685846999998</v>
      </c>
      <c r="BF36" s="56">
        <v>100.5148879881</v>
      </c>
      <c r="BG36" s="56">
        <v>92.326371114799997</v>
      </c>
      <c r="BH36" s="56">
        <v>221.62603077</v>
      </c>
      <c r="BI36" s="56">
        <v>454.30209993509999</v>
      </c>
      <c r="BJ36" s="56">
        <v>1.0853420441999999</v>
      </c>
      <c r="BK36" s="56">
        <v>455.76548908500001</v>
      </c>
      <c r="BM36" s="56">
        <v>3.5357618719000001</v>
      </c>
      <c r="BN36" s="56">
        <v>2.1450218291000001</v>
      </c>
      <c r="BO36" s="56">
        <v>1.7155061958</v>
      </c>
      <c r="BP36" s="56">
        <v>1.6935799357000001</v>
      </c>
      <c r="BQ36" s="56">
        <v>1.6327696950999999</v>
      </c>
      <c r="BR36" s="56">
        <v>1.7355109978000001</v>
      </c>
      <c r="BS36" s="56">
        <v>1.6522604510000001</v>
      </c>
      <c r="BT36" s="56">
        <v>1.6609287428999999</v>
      </c>
      <c r="BU36" s="56">
        <v>1.6481208632</v>
      </c>
      <c r="BV36" s="56">
        <v>2.0419401845</v>
      </c>
      <c r="BW36" s="56">
        <v>1.8308169488999999</v>
      </c>
      <c r="BX36" s="56">
        <v>1.6865331173</v>
      </c>
      <c r="BY36" s="56">
        <v>1.9975674791</v>
      </c>
      <c r="BZ36" s="56">
        <v>1.7081431070999999</v>
      </c>
      <c r="CA36" s="56">
        <v>1.7137132762</v>
      </c>
      <c r="CB36" s="56">
        <v>1.6437404024</v>
      </c>
      <c r="CC36" s="56">
        <v>1.6986418039</v>
      </c>
      <c r="CD36" s="56">
        <v>1.6934216452999999</v>
      </c>
      <c r="CE36" s="56">
        <v>1.8538072201</v>
      </c>
      <c r="CF36" s="56">
        <v>1.6994094583999999</v>
      </c>
      <c r="CG36" s="56">
        <v>1.7310816268</v>
      </c>
      <c r="CH36" s="56">
        <v>1.6331503452</v>
      </c>
      <c r="CI36" s="56">
        <v>2.4033283259</v>
      </c>
      <c r="CJ36" s="56">
        <v>1.9733629452999999</v>
      </c>
      <c r="CK36" s="56">
        <v>1.8477938330999999</v>
      </c>
      <c r="CL36" s="56">
        <v>1.8049044788999999</v>
      </c>
      <c r="CM36" s="56">
        <v>1.5900239265</v>
      </c>
      <c r="CN36" s="56">
        <v>2.5032084603999998</v>
      </c>
      <c r="CO36" s="56">
        <v>1.5449160338000001</v>
      </c>
      <c r="CQ36" s="8">
        <v>1818.1051150523208</v>
      </c>
      <c r="CR36" s="8">
        <v>721.09077887928231</v>
      </c>
      <c r="CS36" s="8">
        <v>4736.3253535334061</v>
      </c>
      <c r="CT36" s="8">
        <v>920.27281408008741</v>
      </c>
      <c r="CU36" s="8">
        <v>3011.7139141858111</v>
      </c>
      <c r="CV36" s="8">
        <v>7864.6582155896976</v>
      </c>
      <c r="CW36" s="8">
        <v>2212.8026768909549</v>
      </c>
      <c r="CX36" s="8">
        <v>11867.30307834626</v>
      </c>
      <c r="CY36" s="8">
        <v>1748.3386907349593</v>
      </c>
      <c r="CZ36" s="8">
        <v>8171.2511506593401</v>
      </c>
      <c r="DA36" s="8">
        <v>2783.0267949274999</v>
      </c>
      <c r="DB36" s="8">
        <v>17223.026511821863</v>
      </c>
      <c r="DC36" s="8">
        <v>2804.360938509938</v>
      </c>
      <c r="DD36" s="8">
        <v>17625.230494247968</v>
      </c>
      <c r="DF36" s="8">
        <v>3.0106740321285117</v>
      </c>
      <c r="DG36" s="8">
        <v>0.7835619697188283</v>
      </c>
      <c r="DH36" s="8">
        <v>0.1708751505501554</v>
      </c>
      <c r="DI36" s="8">
        <v>66.190195912296232</v>
      </c>
      <c r="DJ36" s="8">
        <v>2.3107212252516641E-3</v>
      </c>
      <c r="DK36" s="8">
        <v>0.9525787528941293</v>
      </c>
    </row>
    <row r="37" spans="1:115" s="8" customFormat="1" x14ac:dyDescent="0.25">
      <c r="A37" s="8" t="s">
        <v>68</v>
      </c>
      <c r="B37" s="8" t="s">
        <v>524</v>
      </c>
      <c r="F37" s="56"/>
      <c r="G37" s="56"/>
      <c r="H37" s="56">
        <v>4.3766599114</v>
      </c>
      <c r="I37" s="56">
        <v>0.80626766299999997</v>
      </c>
      <c r="J37" s="56">
        <v>0.90958853149999996</v>
      </c>
      <c r="K37" s="56">
        <v>0.3551616628</v>
      </c>
      <c r="L37" s="56">
        <v>28.149849230200001</v>
      </c>
      <c r="M37" s="56">
        <v>1.5474481947000001</v>
      </c>
      <c r="N37" s="56">
        <v>0.22863677639999999</v>
      </c>
      <c r="O37" s="56">
        <v>0.80992338080000004</v>
      </c>
      <c r="P37" s="56">
        <v>0.91514595863292281</v>
      </c>
      <c r="Q37" s="56">
        <v>0.49781212429999999</v>
      </c>
      <c r="R37" s="56">
        <v>1.8037189042999999</v>
      </c>
      <c r="S37" s="56">
        <v>0.93700156482719665</v>
      </c>
      <c r="T37" s="56"/>
      <c r="U37" s="56">
        <v>1327.3463739050001</v>
      </c>
      <c r="V37" s="56">
        <v>1.6198467616000001</v>
      </c>
      <c r="W37" s="56">
        <v>1.9070795817338109</v>
      </c>
      <c r="X37" s="56">
        <v>5103.2206844683997</v>
      </c>
      <c r="Y37" s="56">
        <v>0.1966720758298523</v>
      </c>
      <c r="Z37" s="56">
        <v>0.56449544222526826</v>
      </c>
      <c r="AA37" s="56">
        <v>3424.3287983934001</v>
      </c>
      <c r="AB37" s="56">
        <v>3.0948963894000001</v>
      </c>
      <c r="AC37" s="56">
        <v>3.2558377817577391</v>
      </c>
      <c r="AD37" s="56">
        <v>8189.1362553237004</v>
      </c>
      <c r="AE37" s="56">
        <v>3.6074378085999999</v>
      </c>
      <c r="AF37" s="56">
        <v>3.928071704475609</v>
      </c>
      <c r="AG37" s="56">
        <v>29</v>
      </c>
      <c r="AH37" s="56">
        <v>26.562999999999999</v>
      </c>
      <c r="AI37" s="56">
        <v>422.09459706920001</v>
      </c>
      <c r="AJ37" s="56">
        <v>447.46078077329997</v>
      </c>
      <c r="AK37" s="56">
        <v>458.02947876219997</v>
      </c>
      <c r="AL37" s="56">
        <v>470.31146368719999</v>
      </c>
      <c r="AM37" s="56">
        <v>448</v>
      </c>
      <c r="AN37" s="56">
        <v>469.47339486829998</v>
      </c>
      <c r="AO37" s="56">
        <v>441.61708898080002</v>
      </c>
      <c r="AP37" s="56">
        <v>456.82509338080001</v>
      </c>
      <c r="AQ37" s="56">
        <v>449.26434089499998</v>
      </c>
      <c r="AR37" s="56">
        <v>432.67220069019999</v>
      </c>
      <c r="AS37" s="56">
        <v>451.13359481920003</v>
      </c>
      <c r="AT37" s="56">
        <v>448.86043806999999</v>
      </c>
      <c r="AU37" s="56">
        <v>455.42126943919999</v>
      </c>
      <c r="AV37" s="56">
        <v>440.63259581689999</v>
      </c>
      <c r="AW37" s="56">
        <v>444.3126892144</v>
      </c>
      <c r="AX37" s="56">
        <v>451.4353804113</v>
      </c>
      <c r="AY37" s="56">
        <v>455.50048076339999</v>
      </c>
      <c r="AZ37" s="56">
        <v>437.6525965047</v>
      </c>
      <c r="BA37" s="56">
        <v>450.11219253410002</v>
      </c>
      <c r="BB37" s="56">
        <v>444.46289048739999</v>
      </c>
      <c r="BC37" s="56">
        <v>443.8580227576</v>
      </c>
      <c r="BD37" s="56">
        <v>450.17487544149998</v>
      </c>
      <c r="BE37" s="56">
        <v>6.0093949392999999</v>
      </c>
      <c r="BF37" s="56">
        <v>103.11013765129999</v>
      </c>
      <c r="BG37" s="56">
        <v>94.8451230907</v>
      </c>
      <c r="BH37" s="56">
        <v>226.78092456269999</v>
      </c>
      <c r="BI37" s="56">
        <v>460.41121571140002</v>
      </c>
      <c r="BJ37" s="56">
        <v>1.0939508413000001</v>
      </c>
      <c r="BK37" s="56">
        <v>466.21636537249998</v>
      </c>
      <c r="BM37" s="56">
        <v>3.7655164931999998</v>
      </c>
      <c r="BN37" s="56">
        <v>2.2643496633</v>
      </c>
      <c r="BO37" s="56">
        <v>2.1071625782000001</v>
      </c>
      <c r="BP37" s="56">
        <v>1.9844981000999999</v>
      </c>
      <c r="BQ37" s="56">
        <v>1.6557853783000001</v>
      </c>
      <c r="BR37" s="56">
        <v>2.1150199406999999</v>
      </c>
      <c r="BS37" s="56">
        <v>1.8960430747000001</v>
      </c>
      <c r="BT37" s="56">
        <v>1.9067677315</v>
      </c>
      <c r="BU37" s="56">
        <v>1.8917849755</v>
      </c>
      <c r="BV37" s="56">
        <v>2.3847641019000001</v>
      </c>
      <c r="BW37" s="56">
        <v>2.0148636136000002</v>
      </c>
      <c r="BX37" s="56">
        <v>1.8570255946000001</v>
      </c>
      <c r="BY37" s="56">
        <v>2.1147201027999998</v>
      </c>
      <c r="BZ37" s="56">
        <v>1.8717828972999999</v>
      </c>
      <c r="CA37" s="56">
        <v>1.8597162974000001</v>
      </c>
      <c r="CB37" s="56">
        <v>1.7925393945999999</v>
      </c>
      <c r="CC37" s="56">
        <v>1.9262818587999999</v>
      </c>
      <c r="CD37" s="56">
        <v>1.8846929873</v>
      </c>
      <c r="CE37" s="56">
        <v>2.0531161114000001</v>
      </c>
      <c r="CF37" s="56">
        <v>1.8492162529</v>
      </c>
      <c r="CG37" s="56">
        <v>1.8676524336</v>
      </c>
      <c r="CH37" s="56">
        <v>1.7652254716</v>
      </c>
      <c r="CI37" s="56">
        <v>2.4559751954000002</v>
      </c>
      <c r="CJ37" s="56">
        <v>2.0057048194</v>
      </c>
      <c r="CK37" s="56">
        <v>1.8852988375999999</v>
      </c>
      <c r="CL37" s="56">
        <v>1.8636153322</v>
      </c>
      <c r="CM37" s="56">
        <v>1.6027940394</v>
      </c>
      <c r="CN37" s="56">
        <v>2.6139407094</v>
      </c>
      <c r="CO37" s="56">
        <v>1.6476000544</v>
      </c>
      <c r="CQ37" s="8">
        <v>1863.3632446447259</v>
      </c>
      <c r="CR37" s="8">
        <v>745.22853732593808</v>
      </c>
      <c r="CS37" s="8">
        <v>4841.2105699892245</v>
      </c>
      <c r="CT37" s="8">
        <v>946.76630347964988</v>
      </c>
      <c r="CU37" s="8">
        <v>3048.1999649945951</v>
      </c>
      <c r="CV37" s="8">
        <v>7972.6543174067492</v>
      </c>
      <c r="CW37" s="8">
        <v>2288.5490926592961</v>
      </c>
      <c r="CX37" s="8">
        <v>12205.889080800554</v>
      </c>
      <c r="CY37" s="8">
        <v>1806.1491431479674</v>
      </c>
      <c r="CZ37" s="8">
        <v>8268.0472602802201</v>
      </c>
      <c r="DA37" s="8">
        <v>2846.8780047712498</v>
      </c>
      <c r="DB37" s="8">
        <v>17718.72860342915</v>
      </c>
      <c r="DC37" s="8">
        <v>2795.7279039385094</v>
      </c>
      <c r="DD37" s="8">
        <v>18067.59717428455</v>
      </c>
      <c r="DF37" s="8">
        <v>2.9878318171893352</v>
      </c>
      <c r="DG37" s="8">
        <v>0.7871303980581057</v>
      </c>
      <c r="DH37" s="8">
        <v>0.16871086595471982</v>
      </c>
      <c r="DI37" s="8">
        <v>63.528789916473649</v>
      </c>
      <c r="DJ37" s="8">
        <v>2.2449433922680905E-3</v>
      </c>
      <c r="DK37" s="8">
        <v>0.98711542718483314</v>
      </c>
    </row>
    <row r="38" spans="1:115" s="8" customFormat="1" x14ac:dyDescent="0.25">
      <c r="A38" s="8" t="s">
        <v>68</v>
      </c>
      <c r="B38" s="8" t="s">
        <v>525</v>
      </c>
      <c r="F38" s="56"/>
      <c r="G38" s="56"/>
      <c r="H38" s="56">
        <v>4.3736200744999998</v>
      </c>
      <c r="I38" s="56">
        <v>0.80006711129999997</v>
      </c>
      <c r="J38" s="56">
        <v>0.9128142762</v>
      </c>
      <c r="K38" s="56">
        <v>0.3561731011</v>
      </c>
      <c r="L38" s="56">
        <v>28.3750686375</v>
      </c>
      <c r="M38" s="56">
        <v>1.5431956415999999</v>
      </c>
      <c r="N38" s="56">
        <v>0.2287879914</v>
      </c>
      <c r="O38" s="56">
        <v>0.80896348959999997</v>
      </c>
      <c r="P38" s="56">
        <v>0.91356231234256968</v>
      </c>
      <c r="Q38" s="56">
        <v>0.49916084570000002</v>
      </c>
      <c r="R38" s="56">
        <v>1.7929660406000001</v>
      </c>
      <c r="S38" s="56">
        <v>0.93707294425024934</v>
      </c>
      <c r="T38" s="56"/>
      <c r="U38" s="56">
        <v>1328.1397177338999</v>
      </c>
      <c r="V38" s="56">
        <v>1.6179269791999999</v>
      </c>
      <c r="W38" s="56">
        <v>1.9054492147583564</v>
      </c>
      <c r="X38" s="56">
        <v>5108.2223293632997</v>
      </c>
      <c r="Y38" s="56">
        <v>0.19699731645200541</v>
      </c>
      <c r="Z38" s="56">
        <v>0.56460883943768503</v>
      </c>
      <c r="AA38" s="56">
        <v>3432.1437647002999</v>
      </c>
      <c r="AB38" s="56">
        <v>3.0863912831999998</v>
      </c>
      <c r="AC38" s="56">
        <v>3.2477541706559228</v>
      </c>
      <c r="AD38" s="56">
        <v>8207.3802654513001</v>
      </c>
      <c r="AE38" s="56">
        <v>3.5859320812000002</v>
      </c>
      <c r="AF38" s="56">
        <v>3.9083306747976829</v>
      </c>
      <c r="AG38" s="56">
        <v>29</v>
      </c>
      <c r="AH38" s="56">
        <v>26.562999999999999</v>
      </c>
      <c r="AI38" s="56">
        <v>397.65147663819999</v>
      </c>
      <c r="AJ38" s="56">
        <v>446.25853277850001</v>
      </c>
      <c r="AK38" s="56">
        <v>455.01595697760001</v>
      </c>
      <c r="AL38" s="56">
        <v>458.25136029039999</v>
      </c>
      <c r="AM38" s="56">
        <v>448</v>
      </c>
      <c r="AN38" s="56">
        <v>463.24415233240001</v>
      </c>
      <c r="AO38" s="56">
        <v>433.9334274725</v>
      </c>
      <c r="AP38" s="56">
        <v>443.73574143809998</v>
      </c>
      <c r="AQ38" s="56">
        <v>442.46638621109997</v>
      </c>
      <c r="AR38" s="56">
        <v>419.27949609479998</v>
      </c>
      <c r="AS38" s="56">
        <v>452.42046107049998</v>
      </c>
      <c r="AT38" s="56">
        <v>439.75023627130003</v>
      </c>
      <c r="AU38" s="56">
        <v>441.47196842149998</v>
      </c>
      <c r="AV38" s="56">
        <v>432.35220530399999</v>
      </c>
      <c r="AW38" s="56">
        <v>431.8680991855</v>
      </c>
      <c r="AX38" s="56">
        <v>445.29618452009998</v>
      </c>
      <c r="AY38" s="56">
        <v>443.9436255251</v>
      </c>
      <c r="AZ38" s="56">
        <v>427.81795568590002</v>
      </c>
      <c r="BA38" s="56">
        <v>449.69595910890001</v>
      </c>
      <c r="BB38" s="56">
        <v>430.55024166729999</v>
      </c>
      <c r="BC38" s="56">
        <v>426.94769972670002</v>
      </c>
      <c r="BD38" s="56">
        <v>438.93183565880003</v>
      </c>
      <c r="BE38" s="56">
        <v>5.8538960805000002</v>
      </c>
      <c r="BF38" s="56">
        <v>100.5734882779</v>
      </c>
      <c r="BG38" s="56">
        <v>92.300719684100002</v>
      </c>
      <c r="BH38" s="56">
        <v>220.9822514228</v>
      </c>
      <c r="BI38" s="56">
        <v>448.86787439049999</v>
      </c>
      <c r="BJ38" s="56">
        <v>1.0761799157</v>
      </c>
      <c r="BK38" s="56">
        <v>451.98524340990002</v>
      </c>
      <c r="BM38" s="56">
        <v>3.7373603455</v>
      </c>
      <c r="BN38" s="56">
        <v>2.3919579191000002</v>
      </c>
      <c r="BO38" s="56">
        <v>2.022759534</v>
      </c>
      <c r="BP38" s="56">
        <v>1.9474498484</v>
      </c>
      <c r="BQ38" s="56">
        <v>1.6318114901</v>
      </c>
      <c r="BR38" s="56">
        <v>2.0215172667000001</v>
      </c>
      <c r="BS38" s="56">
        <v>1.8888262436000001</v>
      </c>
      <c r="BT38" s="56">
        <v>1.9768498646999999</v>
      </c>
      <c r="BU38" s="56">
        <v>1.8248001343</v>
      </c>
      <c r="BV38" s="56">
        <v>2.2292945595</v>
      </c>
      <c r="BW38" s="56">
        <v>1.9756808399000001</v>
      </c>
      <c r="BX38" s="56">
        <v>1.890599785</v>
      </c>
      <c r="BY38" s="56">
        <v>2.1992426527000002</v>
      </c>
      <c r="BZ38" s="56">
        <v>1.8774450679000001</v>
      </c>
      <c r="CA38" s="56">
        <v>1.7203532268999999</v>
      </c>
      <c r="CB38" s="56">
        <v>1.8453547061</v>
      </c>
      <c r="CC38" s="56">
        <v>1.7841220234999999</v>
      </c>
      <c r="CD38" s="56">
        <v>1.8127037864</v>
      </c>
      <c r="CE38" s="56">
        <v>2.0599791623999999</v>
      </c>
      <c r="CF38" s="56">
        <v>1.8022685429</v>
      </c>
      <c r="CG38" s="56">
        <v>1.9034262112</v>
      </c>
      <c r="CH38" s="56">
        <v>1.8074716887</v>
      </c>
      <c r="CI38" s="56">
        <v>2.4379784988000002</v>
      </c>
      <c r="CJ38" s="56">
        <v>1.9727690782</v>
      </c>
      <c r="CK38" s="56">
        <v>1.7378846750000001</v>
      </c>
      <c r="CL38" s="56">
        <v>1.8073582102000001</v>
      </c>
      <c r="CM38" s="56">
        <v>1.5891337374000001</v>
      </c>
      <c r="CN38" s="56">
        <v>2.4626528585999998</v>
      </c>
      <c r="CO38" s="56">
        <v>1.5565536281000001</v>
      </c>
      <c r="CQ38" s="8">
        <v>1830.9427319514768</v>
      </c>
      <c r="CR38" s="8">
        <v>723.87559777830336</v>
      </c>
      <c r="CS38" s="8">
        <v>4767.9567479644393</v>
      </c>
      <c r="CT38" s="8">
        <v>917.46060414617057</v>
      </c>
      <c r="CU38" s="8">
        <v>3056.8950072331081</v>
      </c>
      <c r="CV38" s="8">
        <v>7810.8390101474242</v>
      </c>
      <c r="CW38" s="8">
        <v>2218.452102620603</v>
      </c>
      <c r="CX38" s="8">
        <v>11976.515382382271</v>
      </c>
      <c r="CY38" s="8">
        <v>1755.5613788028456</v>
      </c>
      <c r="CZ38" s="8">
        <v>8155.6077750934055</v>
      </c>
      <c r="DA38" s="8">
        <v>2774.647659531875</v>
      </c>
      <c r="DB38" s="8">
        <v>17320.565007526318</v>
      </c>
      <c r="DC38" s="8">
        <v>2793.1426031608694</v>
      </c>
      <c r="DD38" s="8">
        <v>17502.042344199188</v>
      </c>
      <c r="DF38" s="8">
        <v>2.9612606895791638</v>
      </c>
      <c r="DG38" s="8">
        <v>0.78899910743521684</v>
      </c>
      <c r="DH38" s="8">
        <v>0.17465933101494718</v>
      </c>
      <c r="DI38" s="8">
        <v>64.620881598749065</v>
      </c>
      <c r="DJ38" s="8">
        <v>2.3094949851027546E-3</v>
      </c>
      <c r="DK38" s="8">
        <v>0.96035574800643753</v>
      </c>
    </row>
    <row r="39" spans="1:115" s="8" customFormat="1" x14ac:dyDescent="0.25">
      <c r="A39" s="8" t="s">
        <v>68</v>
      </c>
      <c r="B39" s="8" t="s">
        <v>526</v>
      </c>
      <c r="F39" s="56"/>
      <c r="G39" s="56"/>
      <c r="H39" s="56">
        <v>4.3661475144999997</v>
      </c>
      <c r="I39" s="56">
        <v>0.80839359619999995</v>
      </c>
      <c r="J39" s="56">
        <v>0.90837676810000001</v>
      </c>
      <c r="K39" s="56">
        <v>0.3529613975</v>
      </c>
      <c r="L39" s="56">
        <v>28.293103250200001</v>
      </c>
      <c r="M39" s="56">
        <v>1.5450365523</v>
      </c>
      <c r="N39" s="56">
        <v>0.2291185422</v>
      </c>
      <c r="O39" s="56">
        <v>0.80905644460000004</v>
      </c>
      <c r="P39" s="56">
        <v>0.91645299101717548</v>
      </c>
      <c r="Q39" s="56">
        <v>0.49714161220000003</v>
      </c>
      <c r="R39" s="56">
        <v>1.7947022765</v>
      </c>
      <c r="S39" s="56">
        <v>0.93722899328967524</v>
      </c>
      <c r="T39" s="56"/>
      <c r="U39" s="56">
        <v>1329.8736005689</v>
      </c>
      <c r="V39" s="56">
        <v>1.6181128892000001</v>
      </c>
      <c r="W39" s="56">
        <v>1.9056070744503368</v>
      </c>
      <c r="X39" s="56">
        <v>5101.3369378778998</v>
      </c>
      <c r="Y39" s="56">
        <v>0.19554146086440738</v>
      </c>
      <c r="Z39" s="56">
        <v>0.56410252773663816</v>
      </c>
      <c r="AA39" s="56">
        <v>3429.3065762034998</v>
      </c>
      <c r="AB39" s="56">
        <v>3.0900731046000001</v>
      </c>
      <c r="AC39" s="56">
        <v>3.2512532647845633</v>
      </c>
      <c r="AD39" s="56">
        <v>8180.0601955491002</v>
      </c>
      <c r="AE39" s="56">
        <v>3.5894045530000001</v>
      </c>
      <c r="AF39" s="56">
        <v>3.9115169458513503</v>
      </c>
      <c r="AG39" s="56">
        <v>29</v>
      </c>
      <c r="AH39" s="56">
        <v>26.562999999999999</v>
      </c>
      <c r="AI39" s="56">
        <v>419.93666936670002</v>
      </c>
      <c r="AJ39" s="56">
        <v>460.119632798</v>
      </c>
      <c r="AK39" s="56">
        <v>468.6176369456</v>
      </c>
      <c r="AL39" s="56">
        <v>469.24801824079998</v>
      </c>
      <c r="AM39" s="56">
        <v>448</v>
      </c>
      <c r="AN39" s="56">
        <v>473.87832903089998</v>
      </c>
      <c r="AO39" s="56">
        <v>444.51797804519998</v>
      </c>
      <c r="AP39" s="56">
        <v>459.6712061577</v>
      </c>
      <c r="AQ39" s="56">
        <v>457.39819612909997</v>
      </c>
      <c r="AR39" s="56">
        <v>438.80109986420001</v>
      </c>
      <c r="AS39" s="56">
        <v>457.7832040591</v>
      </c>
      <c r="AT39" s="56">
        <v>454.49894457620002</v>
      </c>
      <c r="AU39" s="56">
        <v>455.46673732570002</v>
      </c>
      <c r="AV39" s="56">
        <v>441.78395084319999</v>
      </c>
      <c r="AW39" s="56">
        <v>437.87085823379999</v>
      </c>
      <c r="AX39" s="56">
        <v>458.7605930167</v>
      </c>
      <c r="AY39" s="56">
        <v>458.97535422269999</v>
      </c>
      <c r="AZ39" s="56">
        <v>440.61524084220002</v>
      </c>
      <c r="BA39" s="56">
        <v>461.3809575514</v>
      </c>
      <c r="BB39" s="56">
        <v>442.52767349649997</v>
      </c>
      <c r="BC39" s="56">
        <v>438.49101938870001</v>
      </c>
      <c r="BD39" s="56">
        <v>449.63987367649997</v>
      </c>
      <c r="BE39" s="56">
        <v>6.0108901697999997</v>
      </c>
      <c r="BF39" s="56">
        <v>103.8304468701</v>
      </c>
      <c r="BG39" s="56">
        <v>94.832624370700003</v>
      </c>
      <c r="BH39" s="56">
        <v>227.33644695690001</v>
      </c>
      <c r="BI39" s="56">
        <v>463.67442199660002</v>
      </c>
      <c r="BJ39" s="56">
        <v>1.0600685668000001</v>
      </c>
      <c r="BK39" s="56">
        <v>465.98529613879998</v>
      </c>
      <c r="BM39" s="56">
        <v>3.6772705675999999</v>
      </c>
      <c r="BN39" s="56">
        <v>2.2122320287999999</v>
      </c>
      <c r="BO39" s="56">
        <v>1.8889675527000001</v>
      </c>
      <c r="BP39" s="56">
        <v>1.8716358467</v>
      </c>
      <c r="BQ39" s="56">
        <v>1.6472148073999999</v>
      </c>
      <c r="BR39" s="56">
        <v>1.9409052393999999</v>
      </c>
      <c r="BS39" s="56">
        <v>1.78826452</v>
      </c>
      <c r="BT39" s="56">
        <v>1.7812532808999999</v>
      </c>
      <c r="BU39" s="56">
        <v>1.7584538118999999</v>
      </c>
      <c r="BV39" s="56">
        <v>2.0662639298999999</v>
      </c>
      <c r="BW39" s="56">
        <v>1.927286396</v>
      </c>
      <c r="BX39" s="56">
        <v>1.796997151</v>
      </c>
      <c r="BY39" s="56">
        <v>1.9833608845999999</v>
      </c>
      <c r="BZ39" s="56">
        <v>1.728903936</v>
      </c>
      <c r="CA39" s="56">
        <v>1.7205333876</v>
      </c>
      <c r="CB39" s="56">
        <v>1.7280189444</v>
      </c>
      <c r="CC39" s="56">
        <v>1.7046914656000001</v>
      </c>
      <c r="CD39" s="56">
        <v>1.7036101529000001</v>
      </c>
      <c r="CE39" s="56">
        <v>1.8597141982000001</v>
      </c>
      <c r="CF39" s="56">
        <v>1.8181023068</v>
      </c>
      <c r="CG39" s="56">
        <v>1.7367971604000001</v>
      </c>
      <c r="CH39" s="56">
        <v>1.6399862768</v>
      </c>
      <c r="CI39" s="56">
        <v>2.4482805493000002</v>
      </c>
      <c r="CJ39" s="56">
        <v>1.9791087686</v>
      </c>
      <c r="CK39" s="56">
        <v>1.7451246989</v>
      </c>
      <c r="CL39" s="56">
        <v>1.8143149384999999</v>
      </c>
      <c r="CM39" s="56">
        <v>1.5971407226000001</v>
      </c>
      <c r="CN39" s="56">
        <v>2.4866491936999999</v>
      </c>
      <c r="CO39" s="56">
        <v>1.5521698809</v>
      </c>
      <c r="CQ39" s="8">
        <v>1875.6032828911393</v>
      </c>
      <c r="CR39" s="8">
        <v>749.87146192120724</v>
      </c>
      <c r="CS39" s="8">
        <v>4928.8598720808186</v>
      </c>
      <c r="CT39" s="8">
        <v>960.17746140962799</v>
      </c>
      <c r="CU39" s="8">
        <v>3093.1297571560813</v>
      </c>
      <c r="CV39" s="8">
        <v>8072.8054098792181</v>
      </c>
      <c r="CW39" s="8">
        <v>2288.7775745010049</v>
      </c>
      <c r="CX39" s="8">
        <v>12237.782571833795</v>
      </c>
      <c r="CY39" s="8">
        <v>1779.9628383487805</v>
      </c>
      <c r="CZ39" s="8">
        <v>8402.2086633095241</v>
      </c>
      <c r="DA39" s="8">
        <v>2868.5959638918748</v>
      </c>
      <c r="DB39" s="8">
        <v>17838.673718307695</v>
      </c>
      <c r="DC39" s="8">
        <v>2865.7202332385091</v>
      </c>
      <c r="DD39" s="8">
        <v>17988.929816930893</v>
      </c>
      <c r="DF39" s="8">
        <v>2.9999793427857502</v>
      </c>
      <c r="DG39" s="8">
        <v>0.78097173914114548</v>
      </c>
      <c r="DH39" s="8">
        <v>0.17194629078183835</v>
      </c>
      <c r="DI39" s="8">
        <v>63.931635855013383</v>
      </c>
      <c r="DJ39" s="8">
        <v>2.2324263795484673E-3</v>
      </c>
      <c r="DK39" s="8">
        <v>0.94904406232461191</v>
      </c>
    </row>
    <row r="40" spans="1:115" s="8" customFormat="1" x14ac:dyDescent="0.25">
      <c r="A40" s="8" t="s">
        <v>68</v>
      </c>
      <c r="B40" s="8" t="s">
        <v>527</v>
      </c>
      <c r="F40" s="56"/>
      <c r="G40" s="56"/>
      <c r="H40" s="56">
        <v>4.3603321086999998</v>
      </c>
      <c r="I40" s="56">
        <v>0.81611003140000005</v>
      </c>
      <c r="J40" s="56">
        <v>0.90754297080000002</v>
      </c>
      <c r="K40" s="56">
        <v>0.37350110440000001</v>
      </c>
      <c r="L40" s="56">
        <v>28.389358497300002</v>
      </c>
      <c r="M40" s="56">
        <v>1.5429310785000001</v>
      </c>
      <c r="N40" s="56">
        <v>0.22942632020000001</v>
      </c>
      <c r="O40" s="56">
        <v>0.82709118569999995</v>
      </c>
      <c r="P40" s="56">
        <v>0.90929650630849335</v>
      </c>
      <c r="Q40" s="56">
        <v>0.4974344155</v>
      </c>
      <c r="R40" s="56">
        <v>1.7963199758999999</v>
      </c>
      <c r="S40" s="56">
        <v>0.93737431132516913</v>
      </c>
      <c r="T40" s="56"/>
      <c r="U40" s="56">
        <v>1331.4876109621</v>
      </c>
      <c r="V40" s="56">
        <v>1.6541823713999999</v>
      </c>
      <c r="W40" s="56">
        <v>1.9363285666049879</v>
      </c>
      <c r="X40" s="56">
        <v>5100.0392110291004</v>
      </c>
      <c r="Y40" s="56">
        <v>0.20698455303299837</v>
      </c>
      <c r="Z40" s="56">
        <v>0.56817057656671044</v>
      </c>
      <c r="AA40" s="56">
        <v>3432.6375901145998</v>
      </c>
      <c r="AB40" s="56">
        <v>3.0858621570000002</v>
      </c>
      <c r="AC40" s="56">
        <v>3.2472513379787364</v>
      </c>
      <c r="AD40" s="56">
        <v>8184.0240833923999</v>
      </c>
      <c r="AE40" s="56">
        <v>3.5926399517999998</v>
      </c>
      <c r="AF40" s="56">
        <v>3.9144861215560147</v>
      </c>
      <c r="AG40" s="56">
        <v>29</v>
      </c>
      <c r="AH40" s="56">
        <v>26.562999999999999</v>
      </c>
      <c r="AI40" s="56">
        <v>439.09146284410002</v>
      </c>
      <c r="AJ40" s="56">
        <v>460.0641108081</v>
      </c>
      <c r="AK40" s="56">
        <v>466.32397114119999</v>
      </c>
      <c r="AL40" s="56">
        <v>470.72881536149998</v>
      </c>
      <c r="AM40" s="56">
        <v>448</v>
      </c>
      <c r="AN40" s="56">
        <v>479.9420296957</v>
      </c>
      <c r="AO40" s="56">
        <v>447.58865059879997</v>
      </c>
      <c r="AP40" s="56">
        <v>464.0747804769</v>
      </c>
      <c r="AQ40" s="56">
        <v>456.63360981720001</v>
      </c>
      <c r="AR40" s="56">
        <v>437.14693834209999</v>
      </c>
      <c r="AS40" s="56">
        <v>463.2486879539</v>
      </c>
      <c r="AT40" s="56">
        <v>452.2397741405</v>
      </c>
      <c r="AU40" s="56">
        <v>455.64522738319999</v>
      </c>
      <c r="AV40" s="56">
        <v>441.6837122412</v>
      </c>
      <c r="AW40" s="56">
        <v>441.15852830760002</v>
      </c>
      <c r="AX40" s="56">
        <v>457.3027160181</v>
      </c>
      <c r="AY40" s="56">
        <v>462.1617146127</v>
      </c>
      <c r="AZ40" s="56">
        <v>439.52664644689997</v>
      </c>
      <c r="BA40" s="56">
        <v>453.17880551479999</v>
      </c>
      <c r="BB40" s="56">
        <v>445.29238680399999</v>
      </c>
      <c r="BC40" s="56">
        <v>442.37877200230002</v>
      </c>
      <c r="BD40" s="56">
        <v>451.96973822870001</v>
      </c>
      <c r="BE40" s="56">
        <v>6.029239671</v>
      </c>
      <c r="BF40" s="56">
        <v>103.7996945124</v>
      </c>
      <c r="BG40" s="56">
        <v>94.570179730099994</v>
      </c>
      <c r="BH40" s="56">
        <v>226.8273465261</v>
      </c>
      <c r="BI40" s="56">
        <v>463.26958478509999</v>
      </c>
      <c r="BJ40" s="56">
        <v>1.1003053386999999</v>
      </c>
      <c r="BK40" s="56">
        <v>465.7111596272</v>
      </c>
      <c r="BM40" s="56">
        <v>3.5297077844999998</v>
      </c>
      <c r="BN40" s="56">
        <v>2.1478438733999998</v>
      </c>
      <c r="BO40" s="56">
        <v>1.8102030213</v>
      </c>
      <c r="BP40" s="56">
        <v>1.7169782885</v>
      </c>
      <c r="BQ40" s="56">
        <v>1.6508021793000001</v>
      </c>
      <c r="BR40" s="56">
        <v>1.7409364085000001</v>
      </c>
      <c r="BS40" s="56">
        <v>1.6658091056</v>
      </c>
      <c r="BT40" s="56">
        <v>1.6689993804000001</v>
      </c>
      <c r="BU40" s="56">
        <v>1.6568764453</v>
      </c>
      <c r="BV40" s="56">
        <v>2.1943428598999999</v>
      </c>
      <c r="BW40" s="56">
        <v>1.8690006115</v>
      </c>
      <c r="BX40" s="56">
        <v>1.6945292293000001</v>
      </c>
      <c r="BY40" s="56">
        <v>1.9852253047999999</v>
      </c>
      <c r="BZ40" s="56">
        <v>1.7165603186</v>
      </c>
      <c r="CA40" s="56">
        <v>1.7220041691000001</v>
      </c>
      <c r="CB40" s="56">
        <v>1.6526261959999999</v>
      </c>
      <c r="CC40" s="56">
        <v>1.7217433913</v>
      </c>
      <c r="CD40" s="56">
        <v>1.7018648344</v>
      </c>
      <c r="CE40" s="56">
        <v>1.9564507459</v>
      </c>
      <c r="CF40" s="56">
        <v>1.7079523093</v>
      </c>
      <c r="CG40" s="56">
        <v>1.7382243312000001</v>
      </c>
      <c r="CH40" s="56">
        <v>1.6418213549</v>
      </c>
      <c r="CI40" s="56">
        <v>2.4702398453000001</v>
      </c>
      <c r="CJ40" s="56">
        <v>1.9806969543999999</v>
      </c>
      <c r="CK40" s="56">
        <v>1.4416895471</v>
      </c>
      <c r="CL40" s="56">
        <v>1.4057164403</v>
      </c>
      <c r="CM40" s="56">
        <v>1.5991335255000001</v>
      </c>
      <c r="CN40" s="56">
        <v>2.5071806159999999</v>
      </c>
      <c r="CO40" s="56">
        <v>1.5542517254999999</v>
      </c>
      <c r="CQ40" s="8">
        <v>1888.5597071679324</v>
      </c>
      <c r="CR40" s="8">
        <v>757.05510681386625</v>
      </c>
      <c r="CS40" s="8">
        <v>4920.620795443966</v>
      </c>
      <c r="CT40" s="8">
        <v>956.55785195207875</v>
      </c>
      <c r="CU40" s="8">
        <v>3130.0587023912162</v>
      </c>
      <c r="CV40" s="8">
        <v>8032.6780486767311</v>
      </c>
      <c r="CW40" s="8">
        <v>2289.6745094633166</v>
      </c>
      <c r="CX40" s="8">
        <v>12235.005879257618</v>
      </c>
      <c r="CY40" s="8">
        <v>1793.3273508439027</v>
      </c>
      <c r="CZ40" s="8">
        <v>8375.507619379121</v>
      </c>
      <c r="DA40" s="8">
        <v>2888.5107163293751</v>
      </c>
      <c r="DB40" s="8">
        <v>17794.601070724697</v>
      </c>
      <c r="DC40" s="8">
        <v>2814.7751895329193</v>
      </c>
      <c r="DD40" s="8">
        <v>18101.316536747967</v>
      </c>
      <c r="DF40" s="8">
        <v>2.9642337490365498</v>
      </c>
      <c r="DG40" s="8">
        <v>0.79143682242419444</v>
      </c>
      <c r="DH40" s="8">
        <v>0.17291884245197306</v>
      </c>
      <c r="DI40" s="8">
        <v>62.971155627261581</v>
      </c>
      <c r="DJ40" s="8">
        <v>2.2552243014093156E-3</v>
      </c>
      <c r="DK40" s="8">
        <v>0.97347564126803054</v>
      </c>
    </row>
    <row r="41" spans="1:115" s="8" customFormat="1" x14ac:dyDescent="0.25">
      <c r="A41" s="8" t="s">
        <v>68</v>
      </c>
      <c r="B41" s="8" t="s">
        <v>528</v>
      </c>
      <c r="F41" s="56"/>
      <c r="G41" s="56"/>
      <c r="H41" s="56">
        <v>4.3660550102000002</v>
      </c>
      <c r="I41" s="56">
        <v>0.82465466929999998</v>
      </c>
      <c r="J41" s="56">
        <v>0.91067708179999995</v>
      </c>
      <c r="K41" s="56">
        <v>0.3816223225</v>
      </c>
      <c r="L41" s="56">
        <v>28.459143905299999</v>
      </c>
      <c r="M41" s="56">
        <v>1.5496288537</v>
      </c>
      <c r="N41" s="56">
        <v>0.22908900230000001</v>
      </c>
      <c r="O41" s="56">
        <v>0.83438081080000004</v>
      </c>
      <c r="P41" s="56">
        <v>0.9075349681849213</v>
      </c>
      <c r="Q41" s="56">
        <v>0.50068596379999997</v>
      </c>
      <c r="R41" s="56">
        <v>1.7968528753999999</v>
      </c>
      <c r="S41" s="56">
        <v>0.93721504696623592</v>
      </c>
      <c r="T41" s="56"/>
      <c r="U41" s="56">
        <v>1329.7186699245999</v>
      </c>
      <c r="V41" s="56">
        <v>1.6687616216000001</v>
      </c>
      <c r="W41" s="56">
        <v>1.9487981808604662</v>
      </c>
      <c r="X41" s="56">
        <v>5104.9106234131996</v>
      </c>
      <c r="Y41" s="56">
        <v>0.21123967994224097</v>
      </c>
      <c r="Z41" s="56">
        <v>0.56973450067902542</v>
      </c>
      <c r="AA41" s="56">
        <v>3435.0457725147999</v>
      </c>
      <c r="AB41" s="56">
        <v>3.0992577074000001</v>
      </c>
      <c r="AC41" s="56">
        <v>3.2599837939594583</v>
      </c>
      <c r="AD41" s="56">
        <v>8227.9906121041004</v>
      </c>
      <c r="AE41" s="56">
        <v>3.5937057507999999</v>
      </c>
      <c r="AF41" s="56">
        <v>3.9154643142184473</v>
      </c>
      <c r="AG41" s="56">
        <v>29</v>
      </c>
      <c r="AH41" s="56">
        <v>26.562999999999999</v>
      </c>
      <c r="AI41" s="56">
        <v>401.79434356119998</v>
      </c>
      <c r="AJ41" s="56">
        <v>450.52821949179997</v>
      </c>
      <c r="AK41" s="56">
        <v>453.23639450590002</v>
      </c>
      <c r="AL41" s="56">
        <v>461.11709892340002</v>
      </c>
      <c r="AM41" s="56">
        <v>448</v>
      </c>
      <c r="AN41" s="56">
        <v>464.50811142369997</v>
      </c>
      <c r="AO41" s="56">
        <v>436.1122381879</v>
      </c>
      <c r="AP41" s="56">
        <v>450.5201392541</v>
      </c>
      <c r="AQ41" s="56">
        <v>443.9704604049</v>
      </c>
      <c r="AR41" s="56">
        <v>428.23148850960001</v>
      </c>
      <c r="AS41" s="56">
        <v>445.40698418990002</v>
      </c>
      <c r="AT41" s="56">
        <v>438.45379699109998</v>
      </c>
      <c r="AU41" s="56">
        <v>440.35778414319998</v>
      </c>
      <c r="AV41" s="56">
        <v>432.42538070310002</v>
      </c>
      <c r="AW41" s="56">
        <v>431.15470658300001</v>
      </c>
      <c r="AX41" s="56">
        <v>442.30654645840002</v>
      </c>
      <c r="AY41" s="56">
        <v>455.68176952300001</v>
      </c>
      <c r="AZ41" s="56">
        <v>429.66050924249998</v>
      </c>
      <c r="BA41" s="56">
        <v>444.27659561169997</v>
      </c>
      <c r="BB41" s="56">
        <v>430.16054509959997</v>
      </c>
      <c r="BC41" s="56">
        <v>430.1315508047</v>
      </c>
      <c r="BD41" s="56">
        <v>439.55335515759998</v>
      </c>
      <c r="BE41" s="56">
        <v>5.8453390894000004</v>
      </c>
      <c r="BF41" s="56">
        <v>101.27008881819999</v>
      </c>
      <c r="BG41" s="56">
        <v>92.547842608699995</v>
      </c>
      <c r="BH41" s="56">
        <v>221.44015477350001</v>
      </c>
      <c r="BI41" s="56">
        <v>449.41092652449998</v>
      </c>
      <c r="BJ41" s="56">
        <v>1.0701341796999999</v>
      </c>
      <c r="BK41" s="56">
        <v>454.64451007709999</v>
      </c>
      <c r="BM41" s="56">
        <v>3.7109620348000001</v>
      </c>
      <c r="BN41" s="56">
        <v>2.1342049272999999</v>
      </c>
      <c r="BO41" s="56">
        <v>1.8112903900999999</v>
      </c>
      <c r="BP41" s="56">
        <v>1.7248131812</v>
      </c>
      <c r="BQ41" s="56">
        <v>1.6221677621999999</v>
      </c>
      <c r="BR41" s="56">
        <v>1.7401200617000001</v>
      </c>
      <c r="BS41" s="56">
        <v>1.646645575</v>
      </c>
      <c r="BT41" s="56">
        <v>1.6660864061</v>
      </c>
      <c r="BU41" s="56">
        <v>1.6425070739000001</v>
      </c>
      <c r="BV41" s="56">
        <v>2.1297698599000001</v>
      </c>
      <c r="BW41" s="56">
        <v>1.8238741289</v>
      </c>
      <c r="BX41" s="56">
        <v>1.6803022526</v>
      </c>
      <c r="BY41" s="56">
        <v>1.9729985272999999</v>
      </c>
      <c r="BZ41" s="56">
        <v>1.7023777453</v>
      </c>
      <c r="CA41" s="56">
        <v>1.7069763448999999</v>
      </c>
      <c r="CB41" s="56">
        <v>1.6381690372</v>
      </c>
      <c r="CC41" s="56">
        <v>1.6909044420999999</v>
      </c>
      <c r="CD41" s="56">
        <v>1.6875739425</v>
      </c>
      <c r="CE41" s="56">
        <v>1.8523106177999999</v>
      </c>
      <c r="CF41" s="56">
        <v>1.6939561540999999</v>
      </c>
      <c r="CG41" s="56">
        <v>1.7238970808</v>
      </c>
      <c r="CH41" s="56">
        <v>1.6270866495</v>
      </c>
      <c r="CI41" s="56">
        <v>2.4491343215999999</v>
      </c>
      <c r="CJ41" s="56">
        <v>1.9684087518</v>
      </c>
      <c r="CK41" s="56">
        <v>1.4245955164999999</v>
      </c>
      <c r="CL41" s="56">
        <v>1.3881111742000001</v>
      </c>
      <c r="CM41" s="56">
        <v>1.5837619075</v>
      </c>
      <c r="CN41" s="56">
        <v>2.4574542803999999</v>
      </c>
      <c r="CO41" s="56">
        <v>1.5382876118</v>
      </c>
      <c r="CQ41" s="8">
        <v>1840.1360261092827</v>
      </c>
      <c r="CR41" s="8">
        <v>734.94313092022844</v>
      </c>
      <c r="CS41" s="8">
        <v>4784.164444018319</v>
      </c>
      <c r="CT41" s="8">
        <v>937.04920899256012</v>
      </c>
      <c r="CU41" s="8">
        <v>3009.5066499317568</v>
      </c>
      <c r="CV41" s="8">
        <v>7787.8116694689161</v>
      </c>
      <c r="CW41" s="8">
        <v>2212.8531866492458</v>
      </c>
      <c r="CX41" s="8">
        <v>11978.542401747924</v>
      </c>
      <c r="CY41" s="8">
        <v>1752.6614088739839</v>
      </c>
      <c r="CZ41" s="8">
        <v>8100.8524992380953</v>
      </c>
      <c r="DA41" s="8">
        <v>2848.0110595187502</v>
      </c>
      <c r="DB41" s="8">
        <v>17395.162317510119</v>
      </c>
      <c r="DC41" s="8">
        <v>2759.4819603211176</v>
      </c>
      <c r="DD41" s="8">
        <v>17486.201020308941</v>
      </c>
      <c r="DF41" s="8">
        <v>2.9824875777106445</v>
      </c>
      <c r="DG41" s="8">
        <v>0.78431647331561183</v>
      </c>
      <c r="DH41" s="8">
        <v>0.17210751760410598</v>
      </c>
      <c r="DI41" s="8">
        <v>64.679613587829465</v>
      </c>
      <c r="DJ41" s="8">
        <v>2.281520547460573E-3</v>
      </c>
      <c r="DK41" s="8">
        <v>0.97046459534823537</v>
      </c>
    </row>
    <row r="42" spans="1:115" s="8" customFormat="1" x14ac:dyDescent="0.25">
      <c r="A42" s="8" t="s">
        <v>68</v>
      </c>
      <c r="B42" s="8" t="s">
        <v>529</v>
      </c>
      <c r="F42" s="56"/>
      <c r="G42" s="56"/>
      <c r="H42" s="56">
        <v>4.3454278585999999</v>
      </c>
      <c r="I42" s="56">
        <v>0.80829165660000002</v>
      </c>
      <c r="J42" s="56">
        <v>0.90901513909999998</v>
      </c>
      <c r="K42" s="56">
        <v>0.32484840279999999</v>
      </c>
      <c r="L42" s="56">
        <v>28.6276362654</v>
      </c>
      <c r="M42" s="56">
        <v>1.548226305</v>
      </c>
      <c r="N42" s="56">
        <v>0.23022224350000001</v>
      </c>
      <c r="O42" s="56">
        <v>0.81625307749999998</v>
      </c>
      <c r="P42" s="56">
        <v>0.92786912818429579</v>
      </c>
      <c r="Q42" s="56">
        <v>0.50160181169999996</v>
      </c>
      <c r="R42" s="56">
        <v>1.7943554559999999</v>
      </c>
      <c r="S42" s="56">
        <v>0.93775019633966217</v>
      </c>
      <c r="T42" s="56"/>
      <c r="U42" s="56">
        <v>1335.6596179313001</v>
      </c>
      <c r="V42" s="56">
        <v>1.632506155</v>
      </c>
      <c r="W42" s="56">
        <v>1.9178439316359619</v>
      </c>
      <c r="X42" s="56">
        <v>5102.3296493076004</v>
      </c>
      <c r="Y42" s="56">
        <v>0.17992420630670666</v>
      </c>
      <c r="Z42" s="56">
        <v>0.55888095234761437</v>
      </c>
      <c r="AA42" s="56">
        <v>3440.8367387656999</v>
      </c>
      <c r="AB42" s="56">
        <v>3.09645261</v>
      </c>
      <c r="AC42" s="56">
        <v>3.2573171116696349</v>
      </c>
      <c r="AD42" s="56">
        <v>8240.3572581459994</v>
      </c>
      <c r="AE42" s="56">
        <v>3.5887109119999998</v>
      </c>
      <c r="AF42" s="56">
        <v>3.9108804357194322</v>
      </c>
      <c r="AG42" s="56">
        <v>29</v>
      </c>
      <c r="AH42" s="56">
        <v>26.562999999999999</v>
      </c>
      <c r="AI42" s="56">
        <v>414.41572779720002</v>
      </c>
      <c r="AJ42" s="56">
        <v>468.016658592</v>
      </c>
      <c r="AK42" s="56">
        <v>469.54435022230001</v>
      </c>
      <c r="AL42" s="56">
        <v>470.80242752650003</v>
      </c>
      <c r="AM42" s="56">
        <v>448</v>
      </c>
      <c r="AN42" s="56">
        <v>478.1212028356</v>
      </c>
      <c r="AO42" s="56">
        <v>452.52350001510001</v>
      </c>
      <c r="AP42" s="56">
        <v>466.76354548500001</v>
      </c>
      <c r="AQ42" s="56">
        <v>453.65671439580001</v>
      </c>
      <c r="AR42" s="56">
        <v>447.82718027120001</v>
      </c>
      <c r="AS42" s="56">
        <v>450.2085842523</v>
      </c>
      <c r="AT42" s="56">
        <v>454.81267830809998</v>
      </c>
      <c r="AU42" s="56">
        <v>462.03591934820003</v>
      </c>
      <c r="AV42" s="56">
        <v>446.40909666990001</v>
      </c>
      <c r="AW42" s="56">
        <v>444.49092096689998</v>
      </c>
      <c r="AX42" s="56">
        <v>455.6176566565</v>
      </c>
      <c r="AY42" s="56">
        <v>462.53435702799999</v>
      </c>
      <c r="AZ42" s="56">
        <v>442.21738656539998</v>
      </c>
      <c r="BA42" s="56">
        <v>459.48502267909998</v>
      </c>
      <c r="BB42" s="56">
        <v>446.54606470139998</v>
      </c>
      <c r="BC42" s="56">
        <v>441.06809891749998</v>
      </c>
      <c r="BD42" s="56">
        <v>456.75063569010001</v>
      </c>
      <c r="BE42" s="56">
        <v>5.9957070632000002</v>
      </c>
      <c r="BF42" s="56">
        <v>103.5578664991</v>
      </c>
      <c r="BG42" s="56">
        <v>93.210401146699994</v>
      </c>
      <c r="BH42" s="56">
        <v>223.94291611</v>
      </c>
      <c r="BI42" s="56">
        <v>460.8960054941</v>
      </c>
      <c r="BJ42" s="56">
        <v>1.1003340955000001</v>
      </c>
      <c r="BK42" s="56">
        <v>464.035241445</v>
      </c>
      <c r="BM42" s="56">
        <v>3.5535367741999999</v>
      </c>
      <c r="BN42" s="56">
        <v>2.229889542</v>
      </c>
      <c r="BO42" s="56">
        <v>1.8250522856</v>
      </c>
      <c r="BP42" s="56">
        <v>1.936769789</v>
      </c>
      <c r="BQ42" s="56">
        <v>1.6405874685999999</v>
      </c>
      <c r="BR42" s="56">
        <v>1.9245359530999999</v>
      </c>
      <c r="BS42" s="56">
        <v>1.8008301099999999</v>
      </c>
      <c r="BT42" s="56">
        <v>1.7959992063000001</v>
      </c>
      <c r="BU42" s="56">
        <v>1.7278615787</v>
      </c>
      <c r="BV42" s="56">
        <v>2.1429116875999998</v>
      </c>
      <c r="BW42" s="56">
        <v>1.9863920873000001</v>
      </c>
      <c r="BX42" s="56">
        <v>1.7736187622999999</v>
      </c>
      <c r="BY42" s="56">
        <v>2.0459846076999999</v>
      </c>
      <c r="BZ42" s="56">
        <v>1.777258961</v>
      </c>
      <c r="CA42" s="56">
        <v>1.715092633</v>
      </c>
      <c r="CB42" s="56">
        <v>1.6633767312000001</v>
      </c>
      <c r="CC42" s="56">
        <v>1.796184343</v>
      </c>
      <c r="CD42" s="56">
        <v>1.7510339631</v>
      </c>
      <c r="CE42" s="56">
        <v>1.9038876799</v>
      </c>
      <c r="CF42" s="56">
        <v>1.7025088268999999</v>
      </c>
      <c r="CG42" s="56">
        <v>1.732463249</v>
      </c>
      <c r="CH42" s="56">
        <v>1.6359799209999999</v>
      </c>
      <c r="CI42" s="56">
        <v>2.4196585631</v>
      </c>
      <c r="CJ42" s="56">
        <v>1.9760699077999999</v>
      </c>
      <c r="CK42" s="56">
        <v>1.6114898204000001</v>
      </c>
      <c r="CL42" s="56">
        <v>1.6046517649000001</v>
      </c>
      <c r="CM42" s="56">
        <v>1.5932802594</v>
      </c>
      <c r="CN42" s="56">
        <v>2.6141581805</v>
      </c>
      <c r="CO42" s="56">
        <v>1.5480987784</v>
      </c>
      <c r="CQ42" s="8">
        <v>1909.3818566037976</v>
      </c>
      <c r="CR42" s="8">
        <v>761.44134663132138</v>
      </c>
      <c r="CS42" s="8">
        <v>4888.542180989225</v>
      </c>
      <c r="CT42" s="8">
        <v>979.92818440087524</v>
      </c>
      <c r="CU42" s="8">
        <v>3041.9498935966217</v>
      </c>
      <c r="CV42" s="8">
        <v>8078.3779450817046</v>
      </c>
      <c r="CW42" s="8">
        <v>2321.788539438191</v>
      </c>
      <c r="CX42" s="8">
        <v>12365.902954844876</v>
      </c>
      <c r="CY42" s="8">
        <v>1806.873662467073</v>
      </c>
      <c r="CZ42" s="8">
        <v>8344.6457263095235</v>
      </c>
      <c r="DA42" s="8">
        <v>2890.8397314250001</v>
      </c>
      <c r="DB42" s="8">
        <v>17903.537917627531</v>
      </c>
      <c r="DC42" s="8">
        <v>2853.9442402428572</v>
      </c>
      <c r="DD42" s="8">
        <v>18152.279052902439</v>
      </c>
      <c r="DF42" s="8">
        <v>3.0122191997013341</v>
      </c>
      <c r="DG42" s="8">
        <v>0.77703790823902474</v>
      </c>
      <c r="DH42" s="8">
        <v>0.16757950253691326</v>
      </c>
      <c r="DI42" s="8">
        <v>63.980536708931595</v>
      </c>
      <c r="DJ42" s="8">
        <v>2.2138479395970045E-3</v>
      </c>
      <c r="DK42" s="8">
        <v>0.96736759421498764</v>
      </c>
    </row>
    <row r="43" spans="1:115" s="8" customFormat="1" x14ac:dyDescent="0.25">
      <c r="A43" s="8" t="s">
        <v>68</v>
      </c>
      <c r="B43" s="8" t="s">
        <v>530</v>
      </c>
      <c r="F43" s="56"/>
      <c r="G43" s="56"/>
      <c r="H43" s="56">
        <v>4.3647611924999996</v>
      </c>
      <c r="I43" s="56">
        <v>0.81472903350000003</v>
      </c>
      <c r="J43" s="56">
        <v>0.91487056099999997</v>
      </c>
      <c r="K43" s="56">
        <v>0.36165638119999999</v>
      </c>
      <c r="L43" s="56">
        <v>28.680724401799999</v>
      </c>
      <c r="M43" s="56">
        <v>1.5506426683000001</v>
      </c>
      <c r="N43" s="56">
        <v>0.22922663939999999</v>
      </c>
      <c r="O43" s="56">
        <v>0.82153690660000001</v>
      </c>
      <c r="P43" s="56">
        <v>0.91399690201304018</v>
      </c>
      <c r="Q43" s="56">
        <v>0.50101561670000005</v>
      </c>
      <c r="R43" s="56">
        <v>1.7913410885000001</v>
      </c>
      <c r="S43" s="56">
        <v>0.93728002942125421</v>
      </c>
      <c r="T43" s="56"/>
      <c r="U43" s="56">
        <v>1330.4405160194001</v>
      </c>
      <c r="V43" s="56">
        <v>1.6430738132</v>
      </c>
      <c r="W43" s="56">
        <v>1.9268473098882506</v>
      </c>
      <c r="X43" s="56">
        <v>5111.4009136654004</v>
      </c>
      <c r="Y43" s="56">
        <v>0.19987882601934817</v>
      </c>
      <c r="Z43" s="56">
        <v>0.56562067145106254</v>
      </c>
      <c r="AA43" s="56">
        <v>3442.6545201194999</v>
      </c>
      <c r="AB43" s="56">
        <v>3.1012853366000002</v>
      </c>
      <c r="AC43" s="56">
        <v>3.2619115161221304</v>
      </c>
      <c r="AD43" s="56">
        <v>8232.4427666332995</v>
      </c>
      <c r="AE43" s="56">
        <v>3.5826821770000001</v>
      </c>
      <c r="AF43" s="56">
        <v>3.9053490694147439</v>
      </c>
      <c r="AG43" s="56">
        <v>29</v>
      </c>
      <c r="AH43" s="56">
        <v>26.562999999999999</v>
      </c>
      <c r="AI43" s="56">
        <v>410.55697563979999</v>
      </c>
      <c r="AJ43" s="56">
        <v>462.79511619829998</v>
      </c>
      <c r="AK43" s="56">
        <v>464.74636537470002</v>
      </c>
      <c r="AL43" s="56">
        <v>471.43854414880002</v>
      </c>
      <c r="AM43" s="56">
        <v>448</v>
      </c>
      <c r="AN43" s="56">
        <v>473.20998173700002</v>
      </c>
      <c r="AO43" s="56">
        <v>451.0977901059</v>
      </c>
      <c r="AP43" s="56">
        <v>464.6343520204</v>
      </c>
      <c r="AQ43" s="56">
        <v>454.91519281030003</v>
      </c>
      <c r="AR43" s="56">
        <v>438.20540214570002</v>
      </c>
      <c r="AS43" s="56">
        <v>455.17600264869998</v>
      </c>
      <c r="AT43" s="56">
        <v>455.93240678720002</v>
      </c>
      <c r="AU43" s="56">
        <v>458.33353967580001</v>
      </c>
      <c r="AV43" s="56">
        <v>439.96131220019998</v>
      </c>
      <c r="AW43" s="56">
        <v>445.01395160049998</v>
      </c>
      <c r="AX43" s="56">
        <v>451.78997151980002</v>
      </c>
      <c r="AY43" s="56">
        <v>458.13399318609999</v>
      </c>
      <c r="AZ43" s="56">
        <v>441.47805296159999</v>
      </c>
      <c r="BA43" s="56">
        <v>461.47654684830002</v>
      </c>
      <c r="BB43" s="56">
        <v>444.12716528710001</v>
      </c>
      <c r="BC43" s="56">
        <v>435.82428250189997</v>
      </c>
      <c r="BD43" s="56">
        <v>453.62756006159998</v>
      </c>
      <c r="BE43" s="56">
        <v>5.9779713962000001</v>
      </c>
      <c r="BF43" s="56">
        <v>103.6142606458</v>
      </c>
      <c r="BG43" s="56">
        <v>93.950147968600007</v>
      </c>
      <c r="BH43" s="56">
        <v>224.4397407182</v>
      </c>
      <c r="BI43" s="56">
        <v>462.21524072490001</v>
      </c>
      <c r="BJ43" s="56">
        <v>1.0988985390999999</v>
      </c>
      <c r="BK43" s="56">
        <v>466.83284207029999</v>
      </c>
      <c r="BM43" s="56">
        <v>3.6233905632000001</v>
      </c>
      <c r="BN43" s="56">
        <v>2.1882334330000002</v>
      </c>
      <c r="BO43" s="56">
        <v>1.9218202609999999</v>
      </c>
      <c r="BP43" s="56">
        <v>1.9605120336999999</v>
      </c>
      <c r="BQ43" s="56">
        <v>1.6454928438</v>
      </c>
      <c r="BR43" s="56">
        <v>1.8381764999000001</v>
      </c>
      <c r="BS43" s="56">
        <v>1.6837790345999999</v>
      </c>
      <c r="BT43" s="56">
        <v>1.7548683313</v>
      </c>
      <c r="BU43" s="56">
        <v>1.7000239925</v>
      </c>
      <c r="BV43" s="56">
        <v>2.1285631297999998</v>
      </c>
      <c r="BW43" s="56">
        <v>1.8708292944</v>
      </c>
      <c r="BX43" s="56">
        <v>1.7629467655</v>
      </c>
      <c r="BY43" s="56">
        <v>1.9810174889000001</v>
      </c>
      <c r="BZ43" s="56">
        <v>1.7573855872999999</v>
      </c>
      <c r="CA43" s="56">
        <v>1.7856637710000001</v>
      </c>
      <c r="CB43" s="56">
        <v>1.6720628608000001</v>
      </c>
      <c r="CC43" s="56">
        <v>1.7039365175000001</v>
      </c>
      <c r="CD43" s="56">
        <v>1.6991029479999999</v>
      </c>
      <c r="CE43" s="56">
        <v>1.9313377161</v>
      </c>
      <c r="CF43" s="56">
        <v>1.7149460622999999</v>
      </c>
      <c r="CG43" s="56">
        <v>1.7363948414000001</v>
      </c>
      <c r="CH43" s="56">
        <v>1.6993049843000001</v>
      </c>
      <c r="CI43" s="56">
        <v>2.4354187143999999</v>
      </c>
      <c r="CJ43" s="56">
        <v>1.9785629308999999</v>
      </c>
      <c r="CK43" s="56">
        <v>1.6146148051</v>
      </c>
      <c r="CL43" s="56">
        <v>1.6079385389</v>
      </c>
      <c r="CM43" s="56">
        <v>1.5965937858000001</v>
      </c>
      <c r="CN43" s="56">
        <v>2.4707971858</v>
      </c>
      <c r="CO43" s="56">
        <v>1.5516824870999999</v>
      </c>
      <c r="CQ43" s="8">
        <v>1903.3662029784812</v>
      </c>
      <c r="CR43" s="8">
        <v>757.96794783099517</v>
      </c>
      <c r="CS43" s="8">
        <v>4902.1033708006471</v>
      </c>
      <c r="CT43" s="8">
        <v>958.87396530787748</v>
      </c>
      <c r="CU43" s="8">
        <v>3075.5135314101353</v>
      </c>
      <c r="CV43" s="8">
        <v>8098.2665503943163</v>
      </c>
      <c r="CW43" s="8">
        <v>2303.1836164613064</v>
      </c>
      <c r="CX43" s="8">
        <v>12187.293966764542</v>
      </c>
      <c r="CY43" s="8">
        <v>1808.999803254065</v>
      </c>
      <c r="CZ43" s="8">
        <v>8274.5416029267399</v>
      </c>
      <c r="DA43" s="8">
        <v>2863.3374574131249</v>
      </c>
      <c r="DB43" s="8">
        <v>17873.605383060727</v>
      </c>
      <c r="DC43" s="8">
        <v>2866.3139555795033</v>
      </c>
      <c r="DD43" s="8">
        <v>18053.9498084187</v>
      </c>
      <c r="DF43" s="8">
        <v>3.0112372300415213</v>
      </c>
      <c r="DG43" s="8">
        <v>0.79047713803307307</v>
      </c>
      <c r="DH43" s="8">
        <v>0.17035128401520197</v>
      </c>
      <c r="DI43" s="8">
        <v>63.87337792836653</v>
      </c>
      <c r="DJ43" s="8">
        <v>2.2490986319932318E-3</v>
      </c>
      <c r="DK43" s="8">
        <v>0.96432625805096062</v>
      </c>
    </row>
    <row r="44" spans="1:115" s="8" customFormat="1" x14ac:dyDescent="0.25">
      <c r="A44" s="8" t="s">
        <v>68</v>
      </c>
      <c r="B44" s="8" t="s">
        <v>531</v>
      </c>
      <c r="F44" s="56"/>
      <c r="G44" s="56"/>
      <c r="H44" s="56">
        <v>4.3712089015000002</v>
      </c>
      <c r="I44" s="56">
        <v>0.81410893689999997</v>
      </c>
      <c r="J44" s="56">
        <v>0.90905985759999997</v>
      </c>
      <c r="K44" s="56">
        <v>0.3334430619</v>
      </c>
      <c r="L44" s="56">
        <v>28.529172445</v>
      </c>
      <c r="M44" s="56">
        <v>1.5506680615999999</v>
      </c>
      <c r="N44" s="56">
        <v>0.22881866249999999</v>
      </c>
      <c r="O44" s="56">
        <v>0.82025647420000003</v>
      </c>
      <c r="P44" s="56">
        <v>0.92538813610417592</v>
      </c>
      <c r="Q44" s="56">
        <v>0.4950190055</v>
      </c>
      <c r="R44" s="56">
        <v>1.7988059569999999</v>
      </c>
      <c r="S44" s="56">
        <v>0.93708742278798118</v>
      </c>
      <c r="T44" s="56"/>
      <c r="U44" s="56">
        <v>1328.3006207234</v>
      </c>
      <c r="V44" s="56">
        <v>1.6405129484000001</v>
      </c>
      <c r="W44" s="56">
        <v>1.9246640574053595</v>
      </c>
      <c r="X44" s="56">
        <v>5102.3991619149001</v>
      </c>
      <c r="Y44" s="56">
        <v>0.18468148099424</v>
      </c>
      <c r="Z44" s="56">
        <v>0.56043059187030808</v>
      </c>
      <c r="AA44" s="56">
        <v>3437.4566172476998</v>
      </c>
      <c r="AB44" s="56">
        <v>3.1013361231999999</v>
      </c>
      <c r="AC44" s="56">
        <v>3.2619598018775773</v>
      </c>
      <c r="AD44" s="56">
        <v>8151.3017389776996</v>
      </c>
      <c r="AE44" s="56">
        <v>3.5976119139999998</v>
      </c>
      <c r="AF44" s="56">
        <v>3.9190497899796943</v>
      </c>
      <c r="AG44" s="56">
        <v>29</v>
      </c>
      <c r="AH44" s="56">
        <v>26.562999999999999</v>
      </c>
      <c r="AI44" s="56">
        <v>383.61368123519998</v>
      </c>
      <c r="AJ44" s="56">
        <v>440.86235813410002</v>
      </c>
      <c r="AK44" s="56">
        <v>438.7567896484</v>
      </c>
      <c r="AL44" s="56">
        <v>447.84953697959997</v>
      </c>
      <c r="AM44" s="56">
        <v>448</v>
      </c>
      <c r="AN44" s="56">
        <v>450.24624586890002</v>
      </c>
      <c r="AO44" s="56">
        <v>426.88811481530001</v>
      </c>
      <c r="AP44" s="56">
        <v>440.53394250150001</v>
      </c>
      <c r="AQ44" s="56">
        <v>432.68942682900001</v>
      </c>
      <c r="AR44" s="56">
        <v>417.62078320580002</v>
      </c>
      <c r="AS44" s="56">
        <v>439.2472079886</v>
      </c>
      <c r="AT44" s="56">
        <v>432.47111283229998</v>
      </c>
      <c r="AU44" s="56">
        <v>433.1078501975</v>
      </c>
      <c r="AV44" s="56">
        <v>419.19322506079999</v>
      </c>
      <c r="AW44" s="56">
        <v>423.41159827939998</v>
      </c>
      <c r="AX44" s="56">
        <v>434.18286423580003</v>
      </c>
      <c r="AY44" s="56">
        <v>443.70013976119998</v>
      </c>
      <c r="AZ44" s="56">
        <v>416.81523401150002</v>
      </c>
      <c r="BA44" s="56">
        <v>435.23342103120001</v>
      </c>
      <c r="BB44" s="56">
        <v>425.03518268919998</v>
      </c>
      <c r="BC44" s="56">
        <v>422.32169933879999</v>
      </c>
      <c r="BD44" s="56">
        <v>432.20268647260002</v>
      </c>
      <c r="BE44" s="56">
        <v>5.7701425054</v>
      </c>
      <c r="BF44" s="56">
        <v>98.716257877999993</v>
      </c>
      <c r="BG44" s="56">
        <v>92.077494703400006</v>
      </c>
      <c r="BH44" s="56">
        <v>220.03186485160001</v>
      </c>
      <c r="BI44" s="56">
        <v>441.81316377100001</v>
      </c>
      <c r="BJ44" s="56">
        <v>1.0518235220000001</v>
      </c>
      <c r="BK44" s="56">
        <v>445.5693864168</v>
      </c>
      <c r="BM44" s="56">
        <v>3.5398137037000001</v>
      </c>
      <c r="BN44" s="56">
        <v>2.1448738075999998</v>
      </c>
      <c r="BO44" s="56">
        <v>1.7798996434000001</v>
      </c>
      <c r="BP44" s="56">
        <v>1.7511930411000001</v>
      </c>
      <c r="BQ44" s="56">
        <v>1.6044973752</v>
      </c>
      <c r="BR44" s="56">
        <v>1.8532192349000001</v>
      </c>
      <c r="BS44" s="56">
        <v>1.6587468136000001</v>
      </c>
      <c r="BT44" s="56">
        <v>1.6698073233999999</v>
      </c>
      <c r="BU44" s="56">
        <v>1.6649890951999999</v>
      </c>
      <c r="BV44" s="56">
        <v>2.0237254973000001</v>
      </c>
      <c r="BW44" s="56">
        <v>1.8209450664</v>
      </c>
      <c r="BX44" s="56">
        <v>1.6718573400000001</v>
      </c>
      <c r="BY44" s="56">
        <v>1.9779551189</v>
      </c>
      <c r="BZ44" s="56">
        <v>1.7180813184999999</v>
      </c>
      <c r="CA44" s="56">
        <v>1.6984252440000001</v>
      </c>
      <c r="CB44" s="56">
        <v>1.6295603451</v>
      </c>
      <c r="CC44" s="56">
        <v>1.6829641919</v>
      </c>
      <c r="CD44" s="56">
        <v>1.6795052911999999</v>
      </c>
      <c r="CE44" s="56">
        <v>1.8413152320999999</v>
      </c>
      <c r="CF44" s="56">
        <v>1.6855362173999999</v>
      </c>
      <c r="CG44" s="56">
        <v>1.7328162815999999</v>
      </c>
      <c r="CH44" s="56">
        <v>1.6184607919</v>
      </c>
      <c r="CI44" s="56">
        <v>2.4881923841</v>
      </c>
      <c r="CJ44" s="56">
        <v>1.9616590502</v>
      </c>
      <c r="CK44" s="56">
        <v>1.5776731289999999</v>
      </c>
      <c r="CL44" s="56">
        <v>1.5963835446000001</v>
      </c>
      <c r="CM44" s="56">
        <v>1.5755485628999999</v>
      </c>
      <c r="CN44" s="56">
        <v>2.4553695254000001</v>
      </c>
      <c r="CO44" s="56">
        <v>1.530009739</v>
      </c>
      <c r="CQ44" s="8">
        <v>1801.2156743261605</v>
      </c>
      <c r="CR44" s="8">
        <v>718.6524347495922</v>
      </c>
      <c r="CS44" s="8">
        <v>4662.6015822090521</v>
      </c>
      <c r="CT44" s="8">
        <v>913.83103546126915</v>
      </c>
      <c r="CU44" s="8">
        <v>2967.8865404635135</v>
      </c>
      <c r="CV44" s="8">
        <v>7681.5472971989338</v>
      </c>
      <c r="CW44" s="8">
        <v>2176.4213577763817</v>
      </c>
      <c r="CX44" s="8">
        <v>11612.000694204986</v>
      </c>
      <c r="CY44" s="8">
        <v>1721.1853588593494</v>
      </c>
      <c r="CZ44" s="8">
        <v>7952.0671105457877</v>
      </c>
      <c r="DA44" s="8">
        <v>2773.1258735074998</v>
      </c>
      <c r="DB44" s="8">
        <v>16875.110688724697</v>
      </c>
      <c r="DC44" s="8">
        <v>2703.3131741068323</v>
      </c>
      <c r="DD44" s="8">
        <v>17277.852954845526</v>
      </c>
      <c r="DF44" s="8">
        <v>2.9864259485040332</v>
      </c>
      <c r="DG44" s="8">
        <v>0.78641718967975538</v>
      </c>
      <c r="DH44" s="8">
        <v>0.17177403628910837</v>
      </c>
      <c r="DI44" s="8">
        <v>66.683689541026993</v>
      </c>
      <c r="DJ44" s="8">
        <v>2.3554025599949189E-3</v>
      </c>
      <c r="DK44" s="8">
        <v>0.97283797111951886</v>
      </c>
    </row>
    <row r="45" spans="1:115" s="8" customFormat="1" x14ac:dyDescent="0.25">
      <c r="A45" s="8" t="s">
        <v>68</v>
      </c>
      <c r="B45" s="8" t="s">
        <v>532</v>
      </c>
      <c r="F45" s="56"/>
      <c r="G45" s="56"/>
      <c r="H45" s="56">
        <v>4.3545188468999996</v>
      </c>
      <c r="I45" s="56">
        <v>0.81234512020000005</v>
      </c>
      <c r="J45" s="56">
        <v>0.9053365646</v>
      </c>
      <c r="K45" s="56">
        <v>0.34735819899999998</v>
      </c>
      <c r="L45" s="56">
        <v>28.530875497899999</v>
      </c>
      <c r="M45" s="56">
        <v>1.5480834813</v>
      </c>
      <c r="N45" s="56">
        <v>0.22973319449999999</v>
      </c>
      <c r="O45" s="56">
        <v>0.8266722152</v>
      </c>
      <c r="P45" s="56">
        <v>0.91946835442338515</v>
      </c>
      <c r="Q45" s="56">
        <v>0.49860884449999998</v>
      </c>
      <c r="R45" s="56">
        <v>1.7870597867</v>
      </c>
      <c r="S45" s="56">
        <v>0.93751922160684864</v>
      </c>
      <c r="T45" s="56"/>
      <c r="U45" s="56">
        <v>1333.0964798776999</v>
      </c>
      <c r="V45" s="56">
        <v>1.6533444304</v>
      </c>
      <c r="W45" s="56">
        <v>1.9356127726212959</v>
      </c>
      <c r="X45" s="56">
        <v>5096.5990414988</v>
      </c>
      <c r="Y45" s="56">
        <v>0.19265490478183217</v>
      </c>
      <c r="Z45" s="56">
        <v>0.5631084364652823</v>
      </c>
      <c r="AA45" s="56">
        <v>3437.5151763376002</v>
      </c>
      <c r="AB45" s="56">
        <v>3.0961669625999999</v>
      </c>
      <c r="AC45" s="56">
        <v>3.2570455723394027</v>
      </c>
      <c r="AD45" s="56">
        <v>8199.9153887516004</v>
      </c>
      <c r="AE45" s="56">
        <v>3.5741195734</v>
      </c>
      <c r="AF45" s="56">
        <v>3.8974954134092501</v>
      </c>
      <c r="AG45" s="56">
        <v>29</v>
      </c>
      <c r="AH45" s="56">
        <v>26.562999999999999</v>
      </c>
      <c r="AI45" s="56">
        <v>413.47783597030002</v>
      </c>
      <c r="AJ45" s="56">
        <v>450.9327390894</v>
      </c>
      <c r="AK45" s="56">
        <v>458.81333808509999</v>
      </c>
      <c r="AL45" s="56">
        <v>457.02259706040002</v>
      </c>
      <c r="AM45" s="56">
        <v>448</v>
      </c>
      <c r="AN45" s="56">
        <v>465.80749967520001</v>
      </c>
      <c r="AO45" s="56">
        <v>439.17263955480001</v>
      </c>
      <c r="AP45" s="56">
        <v>452.3924870482</v>
      </c>
      <c r="AQ45" s="56">
        <v>446.80464321350001</v>
      </c>
      <c r="AR45" s="56">
        <v>442.13527191930001</v>
      </c>
      <c r="AS45" s="56">
        <v>449.86447225339998</v>
      </c>
      <c r="AT45" s="56">
        <v>442.1813884343</v>
      </c>
      <c r="AU45" s="56">
        <v>453.01183938809999</v>
      </c>
      <c r="AV45" s="56">
        <v>437.88615119529999</v>
      </c>
      <c r="AW45" s="56">
        <v>434.89061778820002</v>
      </c>
      <c r="AX45" s="56">
        <v>445.77352536979998</v>
      </c>
      <c r="AY45" s="56">
        <v>452.12837345000003</v>
      </c>
      <c r="AZ45" s="56">
        <v>435.92774846999998</v>
      </c>
      <c r="BA45" s="56">
        <v>451.08019754539998</v>
      </c>
      <c r="BB45" s="56">
        <v>441.75184379709998</v>
      </c>
      <c r="BC45" s="56">
        <v>438.69406389459999</v>
      </c>
      <c r="BD45" s="56">
        <v>447.27092713870002</v>
      </c>
      <c r="BE45" s="56">
        <v>5.9333971627000004</v>
      </c>
      <c r="BF45" s="56">
        <v>102.42972486790001</v>
      </c>
      <c r="BG45" s="56">
        <v>95.069694305699997</v>
      </c>
      <c r="BH45" s="56">
        <v>228.33862839130001</v>
      </c>
      <c r="BI45" s="56">
        <v>455.2708500585</v>
      </c>
      <c r="BJ45" s="56">
        <v>1.0809569540999999</v>
      </c>
      <c r="BK45" s="56">
        <v>459.93045579059998</v>
      </c>
      <c r="BM45" s="56">
        <v>3.4559674068000001</v>
      </c>
      <c r="BN45" s="56">
        <v>2.1367826173000002</v>
      </c>
      <c r="BO45" s="56">
        <v>1.7094410630000001</v>
      </c>
      <c r="BP45" s="56">
        <v>1.6898183331000001</v>
      </c>
      <c r="BQ45" s="56">
        <v>1.6261068576</v>
      </c>
      <c r="BR45" s="56">
        <v>1.7050913754999999</v>
      </c>
      <c r="BS45" s="56">
        <v>1.6485877024</v>
      </c>
      <c r="BT45" s="56">
        <v>1.6566406297</v>
      </c>
      <c r="BU45" s="56">
        <v>1.6444373323000001</v>
      </c>
      <c r="BV45" s="56">
        <v>2.0283117665999999</v>
      </c>
      <c r="BW45" s="56">
        <v>1.8469436614999999</v>
      </c>
      <c r="BX45" s="56">
        <v>1.6823442833</v>
      </c>
      <c r="BY45" s="56">
        <v>1.9707630737999999</v>
      </c>
      <c r="BZ45" s="56">
        <v>1.7040798105999999</v>
      </c>
      <c r="CA45" s="56">
        <v>1.7085095210000001</v>
      </c>
      <c r="CB45" s="56">
        <v>1.6400552386</v>
      </c>
      <c r="CC45" s="56">
        <v>1.6936327760000001</v>
      </c>
      <c r="CD45" s="56">
        <v>1.6892587574</v>
      </c>
      <c r="CE45" s="56">
        <v>1.8497655926000001</v>
      </c>
      <c r="CF45" s="56">
        <v>1.695371172</v>
      </c>
      <c r="CG45" s="56">
        <v>1.7246746382</v>
      </c>
      <c r="CH45" s="56">
        <v>1.6287764031</v>
      </c>
      <c r="CI45" s="56">
        <v>2.4295506840000001</v>
      </c>
      <c r="CJ45" s="56">
        <v>1.9700422344999999</v>
      </c>
      <c r="CK45" s="56">
        <v>1.5879870646000001</v>
      </c>
      <c r="CL45" s="56">
        <v>1.6064291272</v>
      </c>
      <c r="CM45" s="56">
        <v>1.5857790327000001</v>
      </c>
      <c r="CN45" s="56">
        <v>2.4607447850000002</v>
      </c>
      <c r="CO45" s="56">
        <v>1.5403639886</v>
      </c>
      <c r="CQ45" s="8">
        <v>1853.0491120455697</v>
      </c>
      <c r="CR45" s="8">
        <v>737.99753188939644</v>
      </c>
      <c r="CS45" s="8">
        <v>4814.7052070420259</v>
      </c>
      <c r="CT45" s="8">
        <v>967.47324271181617</v>
      </c>
      <c r="CU45" s="8">
        <v>3039.6248125229731</v>
      </c>
      <c r="CV45" s="8">
        <v>7854.0211089573713</v>
      </c>
      <c r="CW45" s="8">
        <v>2276.4414039603012</v>
      </c>
      <c r="CX45" s="8">
        <v>12129.810282418282</v>
      </c>
      <c r="CY45" s="8">
        <v>1767.8480397894309</v>
      </c>
      <c r="CZ45" s="8">
        <v>8164.3502814981675</v>
      </c>
      <c r="DA45" s="8">
        <v>2825.8023340625</v>
      </c>
      <c r="DB45" s="8">
        <v>17648.896699190282</v>
      </c>
      <c r="DC45" s="8">
        <v>2801.7403574248447</v>
      </c>
      <c r="DD45" s="8">
        <v>17957.392024272358</v>
      </c>
      <c r="DF45" s="8">
        <v>2.9548244092990346</v>
      </c>
      <c r="DG45" s="8">
        <v>0.76280924299342689</v>
      </c>
      <c r="DH45" s="8">
        <v>0.16926872278638358</v>
      </c>
      <c r="DI45" s="8">
        <v>64.653792357416535</v>
      </c>
      <c r="DJ45" s="8">
        <v>2.2388373695947685E-3</v>
      </c>
      <c r="DK45" s="8">
        <v>0.96410930950793827</v>
      </c>
    </row>
    <row r="46" spans="1:115" s="8" customFormat="1" x14ac:dyDescent="0.25">
      <c r="A46" s="8" t="s">
        <v>68</v>
      </c>
      <c r="B46" s="8" t="s">
        <v>533</v>
      </c>
      <c r="F46" s="56"/>
      <c r="G46" s="56"/>
      <c r="H46" s="56">
        <v>4.4080111417000003</v>
      </c>
      <c r="I46" s="56">
        <v>0.82303902760000003</v>
      </c>
      <c r="J46" s="56">
        <v>0.91226731589999999</v>
      </c>
      <c r="K46" s="56">
        <v>0.37321995650000001</v>
      </c>
      <c r="L46" s="56">
        <v>28.474278874199999</v>
      </c>
      <c r="M46" s="56">
        <v>1.5466104968000001</v>
      </c>
      <c r="N46" s="56">
        <v>0.22695690430000001</v>
      </c>
      <c r="O46" s="56">
        <v>0.8365560997</v>
      </c>
      <c r="P46" s="56">
        <v>0.91073656610708598</v>
      </c>
      <c r="Q46" s="56">
        <v>0.49701357699999998</v>
      </c>
      <c r="R46" s="56">
        <v>1.7898714228999999</v>
      </c>
      <c r="S46" s="56">
        <v>0.93620890987526773</v>
      </c>
      <c r="T46" s="56"/>
      <c r="U46" s="56">
        <v>1318.5264137059</v>
      </c>
      <c r="V46" s="56">
        <v>1.6731121994</v>
      </c>
      <c r="W46" s="56">
        <v>1.9525248863410436</v>
      </c>
      <c r="X46" s="56">
        <v>5107.3755657852998</v>
      </c>
      <c r="Y46" s="56">
        <v>0.20646745743510436</v>
      </c>
      <c r="Z46" s="56">
        <v>0.56798240277458834</v>
      </c>
      <c r="AA46" s="56">
        <v>3435.5673031748001</v>
      </c>
      <c r="AB46" s="56">
        <v>3.0932209936000001</v>
      </c>
      <c r="AC46" s="56">
        <v>3.2542452450987422</v>
      </c>
      <c r="AD46" s="56">
        <v>8178.3266461963003</v>
      </c>
      <c r="AE46" s="56">
        <v>3.5797428457999998</v>
      </c>
      <c r="AF46" s="56">
        <v>3.9026527663425843</v>
      </c>
      <c r="AG46" s="56">
        <v>29</v>
      </c>
      <c r="AH46" s="56">
        <v>26.562999999999999</v>
      </c>
      <c r="AI46" s="56">
        <v>416.26074989369999</v>
      </c>
      <c r="AJ46" s="56">
        <v>458.41457011979998</v>
      </c>
      <c r="AK46" s="56">
        <v>459.87033412620002</v>
      </c>
      <c r="AL46" s="56">
        <v>467.2661575139</v>
      </c>
      <c r="AM46" s="56">
        <v>448</v>
      </c>
      <c r="AN46" s="56">
        <v>470.74525288849998</v>
      </c>
      <c r="AO46" s="56">
        <v>447.70146899150001</v>
      </c>
      <c r="AP46" s="56">
        <v>460.36560642889998</v>
      </c>
      <c r="AQ46" s="56">
        <v>451.9588259313</v>
      </c>
      <c r="AR46" s="56">
        <v>445.1856461424</v>
      </c>
      <c r="AS46" s="56">
        <v>450.94198254970001</v>
      </c>
      <c r="AT46" s="56">
        <v>454.05655721929998</v>
      </c>
      <c r="AU46" s="56">
        <v>451.37523605929999</v>
      </c>
      <c r="AV46" s="56">
        <v>440.65132084850001</v>
      </c>
      <c r="AW46" s="56">
        <v>438.03770013069999</v>
      </c>
      <c r="AX46" s="56">
        <v>451.97903238229998</v>
      </c>
      <c r="AY46" s="56">
        <v>459.79266226049998</v>
      </c>
      <c r="AZ46" s="56">
        <v>435.13868583430002</v>
      </c>
      <c r="BA46" s="56">
        <v>448.33117151319999</v>
      </c>
      <c r="BB46" s="56">
        <v>438.4356130411</v>
      </c>
      <c r="BC46" s="56">
        <v>435.5132164071</v>
      </c>
      <c r="BD46" s="56">
        <v>448.18402099830001</v>
      </c>
      <c r="BE46" s="56">
        <v>6.0734673799000003</v>
      </c>
      <c r="BF46" s="56">
        <v>103.4539622182</v>
      </c>
      <c r="BG46" s="56">
        <v>93.904283931099997</v>
      </c>
      <c r="BH46" s="56">
        <v>224.5293453829</v>
      </c>
      <c r="BI46" s="56">
        <v>458.76944805850002</v>
      </c>
      <c r="BJ46" s="56">
        <v>1.0644788007999999</v>
      </c>
      <c r="BK46" s="56">
        <v>467.6699858124</v>
      </c>
      <c r="BM46" s="56">
        <v>3.5063487189</v>
      </c>
      <c r="BN46" s="56">
        <v>2.2777989076999998</v>
      </c>
      <c r="BO46" s="56">
        <v>1.7553165047999999</v>
      </c>
      <c r="BP46" s="56">
        <v>1.8144022177000001</v>
      </c>
      <c r="BQ46" s="56">
        <v>1.6249613384999999</v>
      </c>
      <c r="BR46" s="56">
        <v>1.7578445164000001</v>
      </c>
      <c r="BS46" s="56">
        <v>1.7083985249</v>
      </c>
      <c r="BT46" s="56">
        <v>1.7446655419999999</v>
      </c>
      <c r="BU46" s="56">
        <v>1.6438344105</v>
      </c>
      <c r="BV46" s="56">
        <v>2.0795855616000001</v>
      </c>
      <c r="BW46" s="56">
        <v>1.9229499457999999</v>
      </c>
      <c r="BX46" s="56">
        <v>1.7153918464</v>
      </c>
      <c r="BY46" s="56">
        <v>1.9769931485000001</v>
      </c>
      <c r="BZ46" s="56">
        <v>1.7328624073000001</v>
      </c>
      <c r="CA46" s="56">
        <v>1.7333927607999999</v>
      </c>
      <c r="CB46" s="56">
        <v>1.6393631762</v>
      </c>
      <c r="CC46" s="56">
        <v>1.7145129921</v>
      </c>
      <c r="CD46" s="56">
        <v>1.6889552446</v>
      </c>
      <c r="CE46" s="56">
        <v>1.8499055595</v>
      </c>
      <c r="CF46" s="56">
        <v>1.69521941</v>
      </c>
      <c r="CG46" s="56">
        <v>1.7248683231999999</v>
      </c>
      <c r="CH46" s="56">
        <v>1.6284328850000001</v>
      </c>
      <c r="CI46" s="56">
        <v>2.4347119966999999</v>
      </c>
      <c r="CJ46" s="56">
        <v>1.9700341808999999</v>
      </c>
      <c r="CK46" s="56">
        <v>1.8464583846</v>
      </c>
      <c r="CL46" s="56">
        <v>1.8006701522999999</v>
      </c>
      <c r="CM46" s="56">
        <v>1.5860713703</v>
      </c>
      <c r="CN46" s="56">
        <v>2.4722123273999999</v>
      </c>
      <c r="CO46" s="56">
        <v>1.5408593059</v>
      </c>
      <c r="CQ46" s="8">
        <v>1889.0357341413503</v>
      </c>
      <c r="CR46" s="8">
        <v>751.0042519231647</v>
      </c>
      <c r="CS46" s="8">
        <v>4870.2459690872847</v>
      </c>
      <c r="CT46" s="8">
        <v>974.14802219343539</v>
      </c>
      <c r="CU46" s="8">
        <v>3046.9052874979734</v>
      </c>
      <c r="CV46" s="8">
        <v>8064.9477303605672</v>
      </c>
      <c r="CW46" s="8">
        <v>2268.2172666296483</v>
      </c>
      <c r="CX46" s="8">
        <v>12206.407779736843</v>
      </c>
      <c r="CY46" s="8">
        <v>1780.6410574418699</v>
      </c>
      <c r="CZ46" s="8">
        <v>8278.0042560860802</v>
      </c>
      <c r="DA46" s="8">
        <v>2873.704139128125</v>
      </c>
      <c r="DB46" s="8">
        <v>17616.950843493927</v>
      </c>
      <c r="DC46" s="8">
        <v>2784.6656615726706</v>
      </c>
      <c r="DD46" s="8">
        <v>17822.585895979675</v>
      </c>
      <c r="DF46" s="8">
        <v>3.0347175058447089</v>
      </c>
      <c r="DG46" s="8">
        <v>0.77093443174289866</v>
      </c>
      <c r="DH46" s="8">
        <v>0.17095753137513442</v>
      </c>
      <c r="DI46" s="8">
        <v>64.946229403622795</v>
      </c>
      <c r="DJ46" s="8">
        <v>2.2130814067646398E-3</v>
      </c>
      <c r="DK46" s="8">
        <v>0.97704047356832746</v>
      </c>
    </row>
    <row r="47" spans="1:115" s="8" customFormat="1" x14ac:dyDescent="0.25">
      <c r="A47" s="8" t="s">
        <v>68</v>
      </c>
      <c r="B47" s="8" t="s">
        <v>534</v>
      </c>
      <c r="F47" s="56"/>
      <c r="G47" s="56"/>
      <c r="H47" s="56">
        <v>4.3780285387999998</v>
      </c>
      <c r="I47" s="56">
        <v>0.80149643790000002</v>
      </c>
      <c r="J47" s="56">
        <v>0.91290674189999999</v>
      </c>
      <c r="K47" s="56">
        <v>0.36577443100000001</v>
      </c>
      <c r="L47" s="56">
        <v>28.682018824899998</v>
      </c>
      <c r="M47" s="56">
        <v>1.5444824918</v>
      </c>
      <c r="N47" s="56">
        <v>0.22855316319999999</v>
      </c>
      <c r="O47" s="56">
        <v>0.80747097440000004</v>
      </c>
      <c r="P47" s="56">
        <v>0.90974207604115553</v>
      </c>
      <c r="Q47" s="56">
        <v>0.50240074459999995</v>
      </c>
      <c r="R47" s="56">
        <v>1.7906982281999999</v>
      </c>
      <c r="S47" s="56">
        <v>0.93696209807800579</v>
      </c>
      <c r="T47" s="56"/>
      <c r="U47" s="56">
        <v>1326.907658333</v>
      </c>
      <c r="V47" s="56">
        <v>1.6149419488000001</v>
      </c>
      <c r="W47" s="56">
        <v>1.9029152629567987</v>
      </c>
      <c r="X47" s="56">
        <v>5108.3654247486002</v>
      </c>
      <c r="Y47" s="56">
        <v>0.20230086551312709</v>
      </c>
      <c r="Z47" s="56">
        <v>0.56648110212895753</v>
      </c>
      <c r="AA47" s="56">
        <v>3442.6988016125001</v>
      </c>
      <c r="AB47" s="56">
        <v>3.0889649835999999</v>
      </c>
      <c r="AC47" s="56">
        <v>3.2502000969027964</v>
      </c>
      <c r="AD47" s="56">
        <v>8251.1390475366006</v>
      </c>
      <c r="AE47" s="56">
        <v>3.5813964563999998</v>
      </c>
      <c r="AF47" s="56">
        <v>3.9041696108775321</v>
      </c>
      <c r="AG47" s="56">
        <v>29</v>
      </c>
      <c r="AH47" s="56">
        <v>26.562999999999999</v>
      </c>
      <c r="AI47" s="56">
        <v>416.39913175829997</v>
      </c>
      <c r="AJ47" s="56">
        <v>440.6733272875</v>
      </c>
      <c r="AK47" s="56">
        <v>450.31810105030002</v>
      </c>
      <c r="AL47" s="56">
        <v>460.6644054038</v>
      </c>
      <c r="AM47" s="56">
        <v>448</v>
      </c>
      <c r="AN47" s="56">
        <v>459.02677052920001</v>
      </c>
      <c r="AO47" s="56">
        <v>439.1620314136</v>
      </c>
      <c r="AP47" s="56">
        <v>448.2801835779</v>
      </c>
      <c r="AQ47" s="56">
        <v>445.57985456710003</v>
      </c>
      <c r="AR47" s="56">
        <v>422.35302868370002</v>
      </c>
      <c r="AS47" s="56">
        <v>448.63693092139999</v>
      </c>
      <c r="AT47" s="56">
        <v>442.13574356750001</v>
      </c>
      <c r="AU47" s="56">
        <v>446.10573175529998</v>
      </c>
      <c r="AV47" s="56">
        <v>434.23753650890001</v>
      </c>
      <c r="AW47" s="56">
        <v>432.57149117239999</v>
      </c>
      <c r="AX47" s="56">
        <v>446.20947601450001</v>
      </c>
      <c r="AY47" s="56">
        <v>448.17235911040001</v>
      </c>
      <c r="AZ47" s="56">
        <v>430.0926619869</v>
      </c>
      <c r="BA47" s="56">
        <v>439.05588424619998</v>
      </c>
      <c r="BB47" s="56">
        <v>435.5653391363</v>
      </c>
      <c r="BC47" s="56">
        <v>430.41899362179998</v>
      </c>
      <c r="BD47" s="56">
        <v>442.51928843949997</v>
      </c>
      <c r="BE47" s="56">
        <v>5.9950796584999999</v>
      </c>
      <c r="BF47" s="56">
        <v>102.66967434</v>
      </c>
      <c r="BG47" s="56">
        <v>93.256519939300006</v>
      </c>
      <c r="BH47" s="56">
        <v>223.86752917760001</v>
      </c>
      <c r="BI47" s="56">
        <v>452.3671376291</v>
      </c>
      <c r="BJ47" s="56">
        <v>1.0848488558</v>
      </c>
      <c r="BK47" s="56">
        <v>460.73073152640001</v>
      </c>
      <c r="BM47" s="56">
        <v>3.7586159597000002</v>
      </c>
      <c r="BN47" s="56">
        <v>2.1960709182999998</v>
      </c>
      <c r="BO47" s="56">
        <v>1.9719842785999999</v>
      </c>
      <c r="BP47" s="56">
        <v>1.8533179185999999</v>
      </c>
      <c r="BQ47" s="56">
        <v>1.6166512943</v>
      </c>
      <c r="BR47" s="56">
        <v>1.965838736</v>
      </c>
      <c r="BS47" s="56">
        <v>1.8355684255</v>
      </c>
      <c r="BT47" s="56">
        <v>1.9119710369</v>
      </c>
      <c r="BU47" s="56">
        <v>1.7715638246000001</v>
      </c>
      <c r="BV47" s="56">
        <v>2.1778903844999999</v>
      </c>
      <c r="BW47" s="56">
        <v>1.9897994455000001</v>
      </c>
      <c r="BX47" s="56">
        <v>1.8002658652000001</v>
      </c>
      <c r="BY47" s="56">
        <v>1.9932672799</v>
      </c>
      <c r="BZ47" s="56">
        <v>1.7905546207</v>
      </c>
      <c r="CA47" s="56">
        <v>1.7372041557</v>
      </c>
      <c r="CB47" s="56">
        <v>1.7039120505000001</v>
      </c>
      <c r="CC47" s="56">
        <v>1.8498183823000001</v>
      </c>
      <c r="CD47" s="56">
        <v>1.7950411601</v>
      </c>
      <c r="CE47" s="56">
        <v>1.9571223852999999</v>
      </c>
      <c r="CF47" s="56">
        <v>1.8280264625</v>
      </c>
      <c r="CG47" s="56">
        <v>1.7630257051</v>
      </c>
      <c r="CH47" s="56">
        <v>1.7592943185000001</v>
      </c>
      <c r="CI47" s="56">
        <v>2.4717670055999998</v>
      </c>
      <c r="CJ47" s="56">
        <v>1.9665351384</v>
      </c>
      <c r="CK47" s="56">
        <v>1.8427022381</v>
      </c>
      <c r="CL47" s="56">
        <v>1.7967696886</v>
      </c>
      <c r="CM47" s="56">
        <v>1.5817081251</v>
      </c>
      <c r="CN47" s="56">
        <v>2.4533430318999998</v>
      </c>
      <c r="CO47" s="56">
        <v>1.5489818686000001</v>
      </c>
      <c r="CQ47" s="8">
        <v>1853.0043519561182</v>
      </c>
      <c r="CR47" s="8">
        <v>731.28904335709626</v>
      </c>
      <c r="CS47" s="8">
        <v>4801.5070535247851</v>
      </c>
      <c r="CT47" s="8">
        <v>924.18605838884025</v>
      </c>
      <c r="CU47" s="8">
        <v>3031.3306143337841</v>
      </c>
      <c r="CV47" s="8">
        <v>7853.2103653197155</v>
      </c>
      <c r="CW47" s="8">
        <v>2241.7373455040197</v>
      </c>
      <c r="CX47" s="8">
        <v>12028.740623515236</v>
      </c>
      <c r="CY47" s="8">
        <v>1758.4206958227642</v>
      </c>
      <c r="CZ47" s="8">
        <v>8172.3347255402932</v>
      </c>
      <c r="DA47" s="8">
        <v>2801.07724444</v>
      </c>
      <c r="DB47" s="8">
        <v>17412.658380036439</v>
      </c>
      <c r="DC47" s="8">
        <v>2727.0551816534157</v>
      </c>
      <c r="DD47" s="8">
        <v>17705.908094971543</v>
      </c>
      <c r="DF47" s="8">
        <v>2.9786114744332917</v>
      </c>
      <c r="DG47" s="8">
        <v>0.79127902516942661</v>
      </c>
      <c r="DH47" s="8">
        <v>0.1712044701731327</v>
      </c>
      <c r="DI47" s="8">
        <v>64.659032464693254</v>
      </c>
      <c r="DJ47" s="8">
        <v>2.3040360594947383E-3</v>
      </c>
      <c r="DK47" s="8">
        <v>0.98523105302430281</v>
      </c>
    </row>
    <row r="48" spans="1:115" s="8" customFormat="1" x14ac:dyDescent="0.25">
      <c r="A48" s="8" t="s">
        <v>68</v>
      </c>
      <c r="B48" s="8" t="s">
        <v>535</v>
      </c>
      <c r="F48" s="56"/>
      <c r="G48" s="56"/>
      <c r="H48" s="56">
        <v>4.5137211809000002</v>
      </c>
      <c r="I48" s="56">
        <v>0.80080455930000005</v>
      </c>
      <c r="J48" s="56">
        <v>0.90917845090000005</v>
      </c>
      <c r="K48" s="56">
        <v>0.33965200639999998</v>
      </c>
      <c r="L48" s="56">
        <v>27.763303200900001</v>
      </c>
      <c r="M48" s="56">
        <v>1.5440342227999999</v>
      </c>
      <c r="N48" s="56">
        <v>0.22160610950000001</v>
      </c>
      <c r="O48" s="56">
        <v>0.80474563929999998</v>
      </c>
      <c r="P48" s="56">
        <v>0.9206161921695154</v>
      </c>
      <c r="Q48" s="56">
        <v>0.48345992640000002</v>
      </c>
      <c r="R48" s="56">
        <v>1.7939169245</v>
      </c>
      <c r="S48" s="56">
        <v>0.93368795507814351</v>
      </c>
      <c r="T48" s="56"/>
      <c r="U48" s="56">
        <v>1290.3520212405001</v>
      </c>
      <c r="V48" s="56">
        <v>1.6094912786</v>
      </c>
      <c r="W48" s="56">
        <v>1.8982916466890598</v>
      </c>
      <c r="X48" s="56">
        <v>5102.5834916071999</v>
      </c>
      <c r="Y48" s="56">
        <v>0.18811211439545772</v>
      </c>
      <c r="Z48" s="56">
        <v>0.56157044657300814</v>
      </c>
      <c r="AA48" s="56">
        <v>3410.7740822331002</v>
      </c>
      <c r="AB48" s="56">
        <v>3.0880684455999998</v>
      </c>
      <c r="AC48" s="56">
        <v>3.2493480461025408</v>
      </c>
      <c r="AD48" s="56">
        <v>7993.971667537</v>
      </c>
      <c r="AE48" s="56">
        <v>3.5878338489999999</v>
      </c>
      <c r="AF48" s="56">
        <v>3.9100756387332587</v>
      </c>
      <c r="AG48" s="56">
        <v>29</v>
      </c>
      <c r="AH48" s="56">
        <v>26.562999999999999</v>
      </c>
      <c r="AI48" s="56">
        <v>408.37648052359998</v>
      </c>
      <c r="AJ48" s="56">
        <v>450.75168015039998</v>
      </c>
      <c r="AK48" s="56">
        <v>448.02648274749998</v>
      </c>
      <c r="AL48" s="56">
        <v>458.64738717720002</v>
      </c>
      <c r="AM48" s="56">
        <v>448</v>
      </c>
      <c r="AN48" s="56">
        <v>457.73043002600002</v>
      </c>
      <c r="AO48" s="56">
        <v>434.0144503537</v>
      </c>
      <c r="AP48" s="56">
        <v>449.2949548043</v>
      </c>
      <c r="AQ48" s="56">
        <v>441.04000662459998</v>
      </c>
      <c r="AR48" s="56">
        <v>422.99457022489997</v>
      </c>
      <c r="AS48" s="56">
        <v>448.69732097859998</v>
      </c>
      <c r="AT48" s="56">
        <v>449.55209647279997</v>
      </c>
      <c r="AU48" s="56">
        <v>440.2993338796</v>
      </c>
      <c r="AV48" s="56">
        <v>431.63678882879998</v>
      </c>
      <c r="AW48" s="56">
        <v>435.23265201340001</v>
      </c>
      <c r="AX48" s="56">
        <v>445.36287397580003</v>
      </c>
      <c r="AY48" s="56">
        <v>445.42167216000001</v>
      </c>
      <c r="AZ48" s="56">
        <v>427.87493289370002</v>
      </c>
      <c r="BA48" s="56">
        <v>443.99808308270002</v>
      </c>
      <c r="BB48" s="56">
        <v>435.30738418179999</v>
      </c>
      <c r="BC48" s="56">
        <v>428.37726728109999</v>
      </c>
      <c r="BD48" s="56">
        <v>443.25109328439999</v>
      </c>
      <c r="BE48" s="56">
        <v>5.8211686516999999</v>
      </c>
      <c r="BF48" s="56">
        <v>100.5394415115</v>
      </c>
      <c r="BG48" s="56">
        <v>91.401014531100003</v>
      </c>
      <c r="BH48" s="56">
        <v>218.79994188239999</v>
      </c>
      <c r="BI48" s="56">
        <v>452.07817955709999</v>
      </c>
      <c r="BJ48" s="56">
        <v>1.0715989188999999</v>
      </c>
      <c r="BK48" s="56">
        <v>458.91993081650003</v>
      </c>
      <c r="BM48" s="56">
        <v>3.8566943103</v>
      </c>
      <c r="BN48" s="56">
        <v>2.1798758062000001</v>
      </c>
      <c r="BO48" s="56">
        <v>1.8537512168000001</v>
      </c>
      <c r="BP48" s="56">
        <v>1.8433570454999999</v>
      </c>
      <c r="BQ48" s="56">
        <v>1.6261989350999999</v>
      </c>
      <c r="BR48" s="56">
        <v>1.8599017790000001</v>
      </c>
      <c r="BS48" s="56">
        <v>1.7316225446</v>
      </c>
      <c r="BT48" s="56">
        <v>1.7703897756</v>
      </c>
      <c r="BU48" s="56">
        <v>1.7454164637</v>
      </c>
      <c r="BV48" s="56">
        <v>2.1292877209999999</v>
      </c>
      <c r="BW48" s="56">
        <v>1.9836373017</v>
      </c>
      <c r="BX48" s="56">
        <v>1.7848251705</v>
      </c>
      <c r="BY48" s="56">
        <v>2.0243776040000001</v>
      </c>
      <c r="BZ48" s="56">
        <v>1.7384940101999999</v>
      </c>
      <c r="CA48" s="56">
        <v>1.7332724626</v>
      </c>
      <c r="CB48" s="56">
        <v>1.7053991828999999</v>
      </c>
      <c r="CC48" s="56">
        <v>1.7136389386999999</v>
      </c>
      <c r="CD48" s="56">
        <v>1.7321142042</v>
      </c>
      <c r="CE48" s="56">
        <v>1.8864853731</v>
      </c>
      <c r="CF48" s="56">
        <v>1.7145690247000001</v>
      </c>
      <c r="CG48" s="56">
        <v>1.7266553340999999</v>
      </c>
      <c r="CH48" s="56">
        <v>1.642826605</v>
      </c>
      <c r="CI48" s="56">
        <v>2.4460315193</v>
      </c>
      <c r="CJ48" s="56">
        <v>1.9706823169000001</v>
      </c>
      <c r="CK48" s="56">
        <v>3.1955306190999999</v>
      </c>
      <c r="CL48" s="56">
        <v>3.2914148813000002</v>
      </c>
      <c r="CM48" s="56">
        <v>1.5863477909999999</v>
      </c>
      <c r="CN48" s="56">
        <v>2.4714778029</v>
      </c>
      <c r="CO48" s="56">
        <v>1.5410646515999999</v>
      </c>
      <c r="CQ48" s="8">
        <v>1831.2846006485233</v>
      </c>
      <c r="CR48" s="8">
        <v>732.9444613446982</v>
      </c>
      <c r="CS48" s="8">
        <v>4752.5862782823278</v>
      </c>
      <c r="CT48" s="8">
        <v>925.58986920109396</v>
      </c>
      <c r="CU48" s="8">
        <v>3031.7386552608109</v>
      </c>
      <c r="CV48" s="8">
        <v>7984.9395465861444</v>
      </c>
      <c r="CW48" s="8">
        <v>2212.5594667316582</v>
      </c>
      <c r="CX48" s="8">
        <v>11956.697751490305</v>
      </c>
      <c r="CY48" s="8">
        <v>1769.2384228186993</v>
      </c>
      <c r="CZ48" s="8">
        <v>8156.8291936959704</v>
      </c>
      <c r="DA48" s="8">
        <v>2783.8854510000001</v>
      </c>
      <c r="DB48" s="8">
        <v>17322.871777072876</v>
      </c>
      <c r="DC48" s="8">
        <v>2757.7520688366462</v>
      </c>
      <c r="DD48" s="8">
        <v>17695.422121211381</v>
      </c>
      <c r="DF48" s="8">
        <v>3.0451890265736536</v>
      </c>
      <c r="DG48" s="8">
        <v>0.79186741961353346</v>
      </c>
      <c r="DH48" s="8">
        <v>0.17132898184026288</v>
      </c>
      <c r="DI48" s="8">
        <v>66.394993446177295</v>
      </c>
      <c r="DJ48" s="8">
        <v>2.3158894564468684E-3</v>
      </c>
      <c r="DK48" s="8">
        <v>0.98025795289826212</v>
      </c>
    </row>
    <row r="49" spans="1:115" s="8" customFormat="1" x14ac:dyDescent="0.25">
      <c r="A49" s="8" t="s">
        <v>68</v>
      </c>
      <c r="B49" s="8" t="s">
        <v>536</v>
      </c>
      <c r="F49" s="56"/>
      <c r="G49" s="56"/>
      <c r="H49" s="56">
        <v>4.3614558777000001</v>
      </c>
      <c r="I49" s="56">
        <v>0.8005835912</v>
      </c>
      <c r="J49" s="56">
        <v>0.90952270219999998</v>
      </c>
      <c r="K49" s="56">
        <v>0.3577972827</v>
      </c>
      <c r="L49" s="56">
        <v>28.75014977</v>
      </c>
      <c r="M49" s="56">
        <v>1.5456833724000001</v>
      </c>
      <c r="N49" s="56">
        <v>0.2294580853</v>
      </c>
      <c r="O49" s="56">
        <v>0.80753250629999995</v>
      </c>
      <c r="P49" s="56">
        <v>0.91297059882881593</v>
      </c>
      <c r="Q49" s="56">
        <v>0.50100348019999996</v>
      </c>
      <c r="R49" s="56">
        <v>1.7930765639999999</v>
      </c>
      <c r="S49" s="56">
        <v>0.93738931036043838</v>
      </c>
      <c r="T49" s="56"/>
      <c r="U49" s="56">
        <v>1331.6541663839</v>
      </c>
      <c r="V49" s="56">
        <v>1.6150650125999999</v>
      </c>
      <c r="W49" s="56">
        <v>1.9030197042922696</v>
      </c>
      <c r="X49" s="56">
        <v>5103.1184179737002</v>
      </c>
      <c r="Y49" s="56">
        <v>0.19813638938569827</v>
      </c>
      <c r="Z49" s="56">
        <v>0.56500728108642906</v>
      </c>
      <c r="AA49" s="56">
        <v>3445.0268017115</v>
      </c>
      <c r="AB49" s="56">
        <v>3.0913667448000002</v>
      </c>
      <c r="AC49" s="56">
        <v>3.2524827979338107</v>
      </c>
      <c r="AD49" s="56">
        <v>8232.2788738192994</v>
      </c>
      <c r="AE49" s="56">
        <v>3.5861531279999999</v>
      </c>
      <c r="AF49" s="56">
        <v>3.9085334884134393</v>
      </c>
      <c r="AG49" s="56">
        <v>29</v>
      </c>
      <c r="AH49" s="56">
        <v>26.562999999999999</v>
      </c>
      <c r="AI49" s="56">
        <v>429.6456903413</v>
      </c>
      <c r="AJ49" s="56">
        <v>454.27731162589998</v>
      </c>
      <c r="AK49" s="56">
        <v>455.83187712059998</v>
      </c>
      <c r="AL49" s="56">
        <v>458.24888263870002</v>
      </c>
      <c r="AM49" s="56">
        <v>448</v>
      </c>
      <c r="AN49" s="56">
        <v>462.13984100110002</v>
      </c>
      <c r="AO49" s="56">
        <v>440.06403342959999</v>
      </c>
      <c r="AP49" s="56">
        <v>451.99797190049998</v>
      </c>
      <c r="AQ49" s="56">
        <v>448.98688821899998</v>
      </c>
      <c r="AR49" s="56">
        <v>428.0269533005</v>
      </c>
      <c r="AS49" s="56">
        <v>453.531597863</v>
      </c>
      <c r="AT49" s="56">
        <v>450.70508156559998</v>
      </c>
      <c r="AU49" s="56">
        <v>446.84665386170002</v>
      </c>
      <c r="AV49" s="56">
        <v>436.68300818680001</v>
      </c>
      <c r="AW49" s="56">
        <v>434.10574396480001</v>
      </c>
      <c r="AX49" s="56">
        <v>446.11869360449998</v>
      </c>
      <c r="AY49" s="56">
        <v>456.66271828599997</v>
      </c>
      <c r="AZ49" s="56">
        <v>438.17467027229998</v>
      </c>
      <c r="BA49" s="56">
        <v>443.66178859770002</v>
      </c>
      <c r="BB49" s="56">
        <v>440.17500545849998</v>
      </c>
      <c r="BC49" s="56">
        <v>435.6738496708</v>
      </c>
      <c r="BD49" s="56">
        <v>448.6981513536</v>
      </c>
      <c r="BE49" s="56">
        <v>6.1923351054999998</v>
      </c>
      <c r="BF49" s="56">
        <v>105.3486623411</v>
      </c>
      <c r="BG49" s="56">
        <v>95.824570620900005</v>
      </c>
      <c r="BH49" s="56">
        <v>229.7493548052</v>
      </c>
      <c r="BI49" s="56">
        <v>457.80117609069998</v>
      </c>
      <c r="BJ49" s="56">
        <v>1.0937286315999999</v>
      </c>
      <c r="BK49" s="56">
        <v>464.26831174030002</v>
      </c>
      <c r="BM49" s="56">
        <v>3.7658216667</v>
      </c>
      <c r="BN49" s="56">
        <v>2.2729735081000002</v>
      </c>
      <c r="BO49" s="56">
        <v>1.9074358022</v>
      </c>
      <c r="BP49" s="56">
        <v>1.8796954106999999</v>
      </c>
      <c r="BQ49" s="56">
        <v>1.6335066969000001</v>
      </c>
      <c r="BR49" s="56">
        <v>1.9435695732</v>
      </c>
      <c r="BS49" s="56">
        <v>1.7781873212999999</v>
      </c>
      <c r="BT49" s="56">
        <v>1.8213064241000001</v>
      </c>
      <c r="BU49" s="56">
        <v>1.7446120252999999</v>
      </c>
      <c r="BV49" s="56">
        <v>2.0687495696</v>
      </c>
      <c r="BW49" s="56">
        <v>1.9616926909000001</v>
      </c>
      <c r="BX49" s="56">
        <v>1.7142478725000001</v>
      </c>
      <c r="BY49" s="56">
        <v>2.0318110808999998</v>
      </c>
      <c r="BZ49" s="56">
        <v>1.7855409659999999</v>
      </c>
      <c r="CA49" s="56">
        <v>1.8031211928999999</v>
      </c>
      <c r="CB49" s="56">
        <v>1.6720712075999999</v>
      </c>
      <c r="CC49" s="56">
        <v>1.8121673922999999</v>
      </c>
      <c r="CD49" s="56">
        <v>1.7653316906000001</v>
      </c>
      <c r="CE49" s="56">
        <v>1.8942656784</v>
      </c>
      <c r="CF49" s="56">
        <v>1.7529358290999999</v>
      </c>
      <c r="CG49" s="56">
        <v>1.7295197797999999</v>
      </c>
      <c r="CH49" s="56">
        <v>1.6392484741</v>
      </c>
      <c r="CI49" s="56">
        <v>2.5084487407</v>
      </c>
      <c r="CJ49" s="56">
        <v>1.97340951</v>
      </c>
      <c r="CK49" s="56">
        <v>3.1971971257999998</v>
      </c>
      <c r="CL49" s="56">
        <v>3.2930144026999999</v>
      </c>
      <c r="CM49" s="56">
        <v>1.5900705579000001</v>
      </c>
      <c r="CN49" s="56">
        <v>2.6673857712000002</v>
      </c>
      <c r="CO49" s="56">
        <v>1.5448905952</v>
      </c>
      <c r="CQ49" s="8">
        <v>1856.8102676354431</v>
      </c>
      <c r="CR49" s="8">
        <v>737.3539508980424</v>
      </c>
      <c r="CS49" s="8">
        <v>4838.220778221983</v>
      </c>
      <c r="CT49" s="8">
        <v>936.60164835995624</v>
      </c>
      <c r="CU49" s="8">
        <v>3064.4026882635135</v>
      </c>
      <c r="CV49" s="8">
        <v>8005.418855516873</v>
      </c>
      <c r="CW49" s="8">
        <v>2245.4605721693465</v>
      </c>
      <c r="CX49" s="8">
        <v>12096.482221240998</v>
      </c>
      <c r="CY49" s="8">
        <v>1764.6574957918699</v>
      </c>
      <c r="CZ49" s="8">
        <v>8170.6720440384606</v>
      </c>
      <c r="DA49" s="8">
        <v>2854.1419892874997</v>
      </c>
      <c r="DB49" s="8">
        <v>17739.865193210524</v>
      </c>
      <c r="DC49" s="8">
        <v>2755.6632832155278</v>
      </c>
      <c r="DD49" s="8">
        <v>17893.292904817074</v>
      </c>
      <c r="DF49" s="8">
        <v>3.015301322416454</v>
      </c>
      <c r="DG49" s="8">
        <v>0.78726527140881275</v>
      </c>
      <c r="DH49" s="8">
        <v>0.17125985164187091</v>
      </c>
      <c r="DI49" s="8">
        <v>65.800516633094048</v>
      </c>
      <c r="DJ49" s="8">
        <v>2.3044322986690517E-3</v>
      </c>
      <c r="DK49" s="8">
        <v>0.97846096986827691</v>
      </c>
    </row>
    <row r="50" spans="1:115" s="8" customFormat="1" x14ac:dyDescent="0.25">
      <c r="A50" s="8" t="s">
        <v>68</v>
      </c>
      <c r="B50" s="8" t="s">
        <v>537</v>
      </c>
      <c r="F50" s="56"/>
      <c r="G50" s="56"/>
      <c r="H50" s="56">
        <v>4.7041893972000004</v>
      </c>
      <c r="I50" s="56">
        <v>0.81457595179999998</v>
      </c>
      <c r="J50" s="56">
        <v>0.90543329709999998</v>
      </c>
      <c r="K50" s="56">
        <v>0.36516722709999999</v>
      </c>
      <c r="L50" s="56">
        <v>26.580439351199999</v>
      </c>
      <c r="M50" s="56">
        <v>1.5455903628000001</v>
      </c>
      <c r="N50" s="56">
        <v>0.2126215182</v>
      </c>
      <c r="O50" s="56">
        <v>0.82507854489999999</v>
      </c>
      <c r="P50" s="56">
        <v>0.9125041018178649</v>
      </c>
      <c r="Q50" s="56">
        <v>0.46051641090000001</v>
      </c>
      <c r="R50" s="56">
        <v>1.7934445841</v>
      </c>
      <c r="S50" s="56">
        <v>0.92946843572346527</v>
      </c>
      <c r="T50" s="56"/>
      <c r="U50" s="56">
        <v>1242.7652794886001</v>
      </c>
      <c r="V50" s="56">
        <v>1.6501570898</v>
      </c>
      <c r="W50" s="56">
        <v>1.9328909490752977</v>
      </c>
      <c r="X50" s="56">
        <v>5096.7500503612</v>
      </c>
      <c r="Y50" s="56">
        <v>0.20252500720728053</v>
      </c>
      <c r="Z50" s="56">
        <v>0.56656118595098548</v>
      </c>
      <c r="AA50" s="56">
        <v>3368.1345088127</v>
      </c>
      <c r="AB50" s="56">
        <v>3.0911807256000001</v>
      </c>
      <c r="AC50" s="56">
        <v>3.2523059939558183</v>
      </c>
      <c r="AD50" s="56">
        <v>7678.0238934314002</v>
      </c>
      <c r="AE50" s="56">
        <v>3.5868891681999999</v>
      </c>
      <c r="AF50" s="56">
        <v>3.9092088301260692</v>
      </c>
      <c r="AG50" s="56">
        <v>29</v>
      </c>
      <c r="AH50" s="56">
        <v>26.562999999999999</v>
      </c>
      <c r="AI50" s="56">
        <v>408.27942539970002</v>
      </c>
      <c r="AJ50" s="56">
        <v>441.20467031689998</v>
      </c>
      <c r="AK50" s="56">
        <v>460.71257603409998</v>
      </c>
      <c r="AL50" s="56">
        <v>455.93061427539999</v>
      </c>
      <c r="AM50" s="56">
        <v>448</v>
      </c>
      <c r="AN50" s="56">
        <v>460.7815797088</v>
      </c>
      <c r="AO50" s="56">
        <v>432.06869898140002</v>
      </c>
      <c r="AP50" s="56">
        <v>451.64444912020002</v>
      </c>
      <c r="AQ50" s="56">
        <v>440.13662925689999</v>
      </c>
      <c r="AR50" s="56">
        <v>423.95644048010001</v>
      </c>
      <c r="AS50" s="56">
        <v>450.73967821180003</v>
      </c>
      <c r="AT50" s="56">
        <v>445.65090446639999</v>
      </c>
      <c r="AU50" s="56">
        <v>437.5260533165</v>
      </c>
      <c r="AV50" s="56">
        <v>429.5984808545</v>
      </c>
      <c r="AW50" s="56">
        <v>433.51152985869999</v>
      </c>
      <c r="AX50" s="56">
        <v>443.07926010450001</v>
      </c>
      <c r="AY50" s="56">
        <v>453.24702692649998</v>
      </c>
      <c r="AZ50" s="56">
        <v>432.01540855069999</v>
      </c>
      <c r="BA50" s="56">
        <v>442.02192010419998</v>
      </c>
      <c r="BB50" s="56">
        <v>432.50384381280003</v>
      </c>
      <c r="BC50" s="56">
        <v>432.8001988286</v>
      </c>
      <c r="BD50" s="56">
        <v>440.7179183408</v>
      </c>
      <c r="BE50" s="56">
        <v>5.5691087222000002</v>
      </c>
      <c r="BF50" s="56">
        <v>97.627627588300001</v>
      </c>
      <c r="BG50" s="56">
        <v>90.350823571500001</v>
      </c>
      <c r="BH50" s="56">
        <v>216.18300884179999</v>
      </c>
      <c r="BI50" s="56">
        <v>453.40368884449998</v>
      </c>
      <c r="BJ50" s="56">
        <v>1.0689539842</v>
      </c>
      <c r="BK50" s="56">
        <v>457.07605941200001</v>
      </c>
      <c r="BM50" s="56">
        <v>3.5477504936000002</v>
      </c>
      <c r="BN50" s="56">
        <v>2.2301892053999999</v>
      </c>
      <c r="BO50" s="56">
        <v>1.7971546136000001</v>
      </c>
      <c r="BP50" s="56">
        <v>1.7968289324</v>
      </c>
      <c r="BQ50" s="56">
        <v>1.6159084808999999</v>
      </c>
      <c r="BR50" s="56">
        <v>1.8250137413</v>
      </c>
      <c r="BS50" s="56">
        <v>1.7257138234</v>
      </c>
      <c r="BT50" s="56">
        <v>1.7410316415</v>
      </c>
      <c r="BU50" s="56">
        <v>1.6825944913999999</v>
      </c>
      <c r="BV50" s="56">
        <v>2.0813959556000001</v>
      </c>
      <c r="BW50" s="56">
        <v>1.8722522075000001</v>
      </c>
      <c r="BX50" s="56">
        <v>1.7667700834</v>
      </c>
      <c r="BY50" s="56">
        <v>2.0527160923999999</v>
      </c>
      <c r="BZ50" s="56">
        <v>1.699474425</v>
      </c>
      <c r="CA50" s="56">
        <v>1.7411743233000001</v>
      </c>
      <c r="CB50" s="56">
        <v>1.6528372548000001</v>
      </c>
      <c r="CC50" s="56">
        <v>1.6878627443000001</v>
      </c>
      <c r="CD50" s="56">
        <v>1.7376116011</v>
      </c>
      <c r="CE50" s="56">
        <v>1.9151691053</v>
      </c>
      <c r="CF50" s="56">
        <v>1.7416390916</v>
      </c>
      <c r="CG50" s="56">
        <v>1.7200814346</v>
      </c>
      <c r="CH50" s="56">
        <v>1.6467613404999999</v>
      </c>
      <c r="CI50" s="56">
        <v>2.4723703349999999</v>
      </c>
      <c r="CJ50" s="56">
        <v>1.9666766003</v>
      </c>
      <c r="CK50" s="56">
        <v>2.1738368527</v>
      </c>
      <c r="CL50" s="56">
        <v>2.2336592685999999</v>
      </c>
      <c r="CM50" s="56">
        <v>1.5811309710000001</v>
      </c>
      <c r="CN50" s="56">
        <v>2.4646054968</v>
      </c>
      <c r="CO50" s="56">
        <v>1.5357050104000001</v>
      </c>
      <c r="CQ50" s="8">
        <v>1823.0746792464138</v>
      </c>
      <c r="CR50" s="8">
        <v>736.77724163164771</v>
      </c>
      <c r="CS50" s="8">
        <v>4742.8516083717677</v>
      </c>
      <c r="CT50" s="8">
        <v>927.69461811838073</v>
      </c>
      <c r="CU50" s="8">
        <v>3045.5383662959462</v>
      </c>
      <c r="CV50" s="8">
        <v>7915.6466157442264</v>
      </c>
      <c r="CW50" s="8">
        <v>2198.6233834999998</v>
      </c>
      <c r="CX50" s="8">
        <v>11900.234926717452</v>
      </c>
      <c r="CY50" s="8">
        <v>1762.2419912955284</v>
      </c>
      <c r="CZ50" s="8">
        <v>8115.0047638186807</v>
      </c>
      <c r="DA50" s="8">
        <v>2832.7939182906248</v>
      </c>
      <c r="DB50" s="8">
        <v>17490.502370473685</v>
      </c>
      <c r="DC50" s="8">
        <v>2745.4777646223602</v>
      </c>
      <c r="DD50" s="8">
        <v>17581.457065560975</v>
      </c>
      <c r="DF50" s="8">
        <v>3.0188415206881176</v>
      </c>
      <c r="DG50" s="8">
        <v>0.79420234551541768</v>
      </c>
      <c r="DH50" s="8">
        <v>0.17322445773061823</v>
      </c>
      <c r="DI50" s="8">
        <v>66.212739968907172</v>
      </c>
      <c r="DJ50" s="8">
        <v>2.3365586413304322E-3</v>
      </c>
      <c r="DK50" s="8">
        <v>0.98074667825637729</v>
      </c>
    </row>
    <row r="51" spans="1:115" s="8" customFormat="1" x14ac:dyDescent="0.25">
      <c r="A51" s="8" t="s">
        <v>68</v>
      </c>
      <c r="B51" s="8" t="s">
        <v>538</v>
      </c>
      <c r="F51" s="56"/>
      <c r="G51" s="56"/>
      <c r="H51" s="56">
        <v>4.4444459697000003</v>
      </c>
      <c r="I51" s="56">
        <v>0.81319859009999995</v>
      </c>
      <c r="J51" s="56">
        <v>0.91041146620000002</v>
      </c>
      <c r="K51" s="56">
        <v>0.33775242020000001</v>
      </c>
      <c r="L51" s="56">
        <v>28.2852989354</v>
      </c>
      <c r="M51" s="56">
        <v>1.5447638459999999</v>
      </c>
      <c r="N51" s="56">
        <v>0.22510052110000001</v>
      </c>
      <c r="O51" s="56">
        <v>0.82446146330000003</v>
      </c>
      <c r="P51" s="56">
        <v>0.92351190831440111</v>
      </c>
      <c r="Q51" s="56">
        <v>0.49124255210000001</v>
      </c>
      <c r="R51" s="56">
        <v>1.7922401777999999</v>
      </c>
      <c r="S51" s="56">
        <v>0.93533363423340876</v>
      </c>
      <c r="T51" s="56"/>
      <c r="U51" s="56">
        <v>1308.7656468611999</v>
      </c>
      <c r="V51" s="56">
        <v>1.6489229266000001</v>
      </c>
      <c r="W51" s="56">
        <v>1.9318374201436075</v>
      </c>
      <c r="X51" s="56">
        <v>5104.4984613691004</v>
      </c>
      <c r="Y51" s="56">
        <v>0.186974701514418</v>
      </c>
      <c r="Z51" s="56">
        <v>0.5611904648943028</v>
      </c>
      <c r="AA51" s="56">
        <v>3429.03602017</v>
      </c>
      <c r="AB51" s="56">
        <v>3.0895276919999999</v>
      </c>
      <c r="AC51" s="56">
        <v>3.2507348953174948</v>
      </c>
      <c r="AD51" s="56">
        <v>8100.0348015161999</v>
      </c>
      <c r="AE51" s="56">
        <v>3.5844803555999998</v>
      </c>
      <c r="AF51" s="56">
        <v>3.9069987448510202</v>
      </c>
      <c r="AG51" s="56">
        <v>29</v>
      </c>
      <c r="AH51" s="56">
        <v>26.562999999999999</v>
      </c>
      <c r="AI51" s="56">
        <v>463.898688746</v>
      </c>
      <c r="AJ51" s="56">
        <v>443.9072092175</v>
      </c>
      <c r="AK51" s="56">
        <v>460.26158010469999</v>
      </c>
      <c r="AL51" s="56">
        <v>461.39992335020003</v>
      </c>
      <c r="AM51" s="56">
        <v>448</v>
      </c>
      <c r="AN51" s="56">
        <v>464.16793684470002</v>
      </c>
      <c r="AO51" s="56">
        <v>436.42058615820002</v>
      </c>
      <c r="AP51" s="56">
        <v>445.70588590030002</v>
      </c>
      <c r="AQ51" s="56">
        <v>441.80728022530002</v>
      </c>
      <c r="AR51" s="56">
        <v>420.5644817031</v>
      </c>
      <c r="AS51" s="56">
        <v>445.99778529470001</v>
      </c>
      <c r="AT51" s="56">
        <v>445.19614336929999</v>
      </c>
      <c r="AU51" s="56">
        <v>452.75514866899999</v>
      </c>
      <c r="AV51" s="56">
        <v>435.66692472260002</v>
      </c>
      <c r="AW51" s="56">
        <v>436.65339757020001</v>
      </c>
      <c r="AX51" s="56">
        <v>445.61809328129999</v>
      </c>
      <c r="AY51" s="56">
        <v>449.79330614010001</v>
      </c>
      <c r="AZ51" s="56">
        <v>431.74992187930002</v>
      </c>
      <c r="BA51" s="56">
        <v>442.89600485890003</v>
      </c>
      <c r="BB51" s="56">
        <v>438.66615625380001</v>
      </c>
      <c r="BC51" s="56">
        <v>432.3958703106</v>
      </c>
      <c r="BD51" s="56">
        <v>445.50816536949998</v>
      </c>
      <c r="BE51" s="56">
        <v>5.9467354344999999</v>
      </c>
      <c r="BF51" s="56">
        <v>104.099615125</v>
      </c>
      <c r="BG51" s="56">
        <v>96.836627572799998</v>
      </c>
      <c r="BH51" s="56">
        <v>232.2706814446</v>
      </c>
      <c r="BI51" s="56">
        <v>456.80584635989999</v>
      </c>
      <c r="BJ51" s="56">
        <v>1.0960038566999999</v>
      </c>
      <c r="BK51" s="56">
        <v>460.32736419809999</v>
      </c>
      <c r="BM51" s="56">
        <v>3.6280240695999999</v>
      </c>
      <c r="BN51" s="56">
        <v>2.1511075858000002</v>
      </c>
      <c r="BO51" s="56">
        <v>1.9294295002999999</v>
      </c>
      <c r="BP51" s="56">
        <v>1.9587761088</v>
      </c>
      <c r="BQ51" s="56">
        <v>1.6261961897999999</v>
      </c>
      <c r="BR51" s="56">
        <v>1.8709626000999999</v>
      </c>
      <c r="BS51" s="56">
        <v>1.7943384118000001</v>
      </c>
      <c r="BT51" s="56">
        <v>1.8230453403</v>
      </c>
      <c r="BU51" s="56">
        <v>1.7287894871</v>
      </c>
      <c r="BV51" s="56">
        <v>2.1242240455000001</v>
      </c>
      <c r="BW51" s="56">
        <v>1.9598738344</v>
      </c>
      <c r="BX51" s="56">
        <v>1.7462389926999999</v>
      </c>
      <c r="BY51" s="56">
        <v>2.1227730123000002</v>
      </c>
      <c r="BZ51" s="56">
        <v>1.7352119514</v>
      </c>
      <c r="CA51" s="56">
        <v>1.7083806826000001</v>
      </c>
      <c r="CB51" s="56">
        <v>1.6752631067999999</v>
      </c>
      <c r="CC51" s="56">
        <v>1.6942295426</v>
      </c>
      <c r="CD51" s="56">
        <v>1.7179336902</v>
      </c>
      <c r="CE51" s="56">
        <v>1.8515341787999999</v>
      </c>
      <c r="CF51" s="56">
        <v>1.6974520898000001</v>
      </c>
      <c r="CG51" s="56">
        <v>1.7260329810999999</v>
      </c>
      <c r="CH51" s="56">
        <v>1.6511699341999999</v>
      </c>
      <c r="CI51" s="56">
        <v>2.4577178246</v>
      </c>
      <c r="CJ51" s="56">
        <v>1.9706045121</v>
      </c>
      <c r="CK51" s="56">
        <v>2.1773416925000002</v>
      </c>
      <c r="CL51" s="56">
        <v>2.2370416063</v>
      </c>
      <c r="CM51" s="56">
        <v>1.5865420705</v>
      </c>
      <c r="CN51" s="56">
        <v>2.4621399866</v>
      </c>
      <c r="CO51" s="56">
        <v>1.5413079376000001</v>
      </c>
      <c r="CQ51" s="8">
        <v>1841.4370723974685</v>
      </c>
      <c r="CR51" s="8">
        <v>727.08953654208813</v>
      </c>
      <c r="CS51" s="8">
        <v>4760.8543127726298</v>
      </c>
      <c r="CT51" s="8">
        <v>920.27238884704593</v>
      </c>
      <c r="CU51" s="8">
        <v>3013.4985492885139</v>
      </c>
      <c r="CV51" s="8">
        <v>7907.5691539840136</v>
      </c>
      <c r="CW51" s="8">
        <v>2275.1515008492461</v>
      </c>
      <c r="CX51" s="8">
        <v>12068.335864891968</v>
      </c>
      <c r="CY51" s="8">
        <v>1775.0138112609757</v>
      </c>
      <c r="CZ51" s="8">
        <v>8161.5035399505487</v>
      </c>
      <c r="DA51" s="8">
        <v>2811.2081633756252</v>
      </c>
      <c r="DB51" s="8">
        <v>17479.753922238866</v>
      </c>
      <c r="DC51" s="8">
        <v>2750.9068624776401</v>
      </c>
      <c r="DD51" s="8">
        <v>17831.957571292682</v>
      </c>
      <c r="DF51" s="8">
        <v>2.9903922849945559</v>
      </c>
      <c r="DG51" s="8">
        <v>0.79008079059398384</v>
      </c>
      <c r="DH51" s="8">
        <v>0.16899426421583047</v>
      </c>
      <c r="DI51" s="8">
        <v>64.811286991152457</v>
      </c>
      <c r="DJ51" s="8">
        <v>2.2968797518133745E-3</v>
      </c>
      <c r="DK51" s="8">
        <v>0.98590502686812709</v>
      </c>
    </row>
    <row r="52" spans="1:115" s="8" customFormat="1" x14ac:dyDescent="0.25">
      <c r="A52" s="8" t="s">
        <v>68</v>
      </c>
      <c r="B52" s="8" t="s">
        <v>539</v>
      </c>
      <c r="F52" s="56"/>
      <c r="G52" s="56"/>
      <c r="H52" s="56">
        <v>4.6227516635999999</v>
      </c>
      <c r="I52" s="56">
        <v>0.80251958990000005</v>
      </c>
      <c r="J52" s="56">
        <v>0.90940289870000002</v>
      </c>
      <c r="K52" s="56">
        <v>0.37314755440000003</v>
      </c>
      <c r="L52" s="56">
        <v>27.206824613199998</v>
      </c>
      <c r="M52" s="56">
        <v>1.5451830073999999</v>
      </c>
      <c r="N52" s="56">
        <v>0.21648942769999999</v>
      </c>
      <c r="O52" s="56">
        <v>0.81065381459999997</v>
      </c>
      <c r="P52" s="56">
        <v>0.90677181755873548</v>
      </c>
      <c r="Q52" s="56">
        <v>0.4707510976</v>
      </c>
      <c r="R52" s="56">
        <v>1.7989981993999999</v>
      </c>
      <c r="S52" s="56">
        <v>0.93128286280288219</v>
      </c>
      <c r="T52" s="56"/>
      <c r="U52" s="56">
        <v>1263.2946753865001</v>
      </c>
      <c r="V52" s="56">
        <v>1.6213076291999999</v>
      </c>
      <c r="W52" s="56">
        <v>1.908320578021975</v>
      </c>
      <c r="X52" s="56">
        <v>5102.9322816612002</v>
      </c>
      <c r="Y52" s="56">
        <v>0.2066460335986228</v>
      </c>
      <c r="Z52" s="56">
        <v>0.56804734141083801</v>
      </c>
      <c r="AA52" s="56">
        <v>3390.9371255494998</v>
      </c>
      <c r="AB52" s="56">
        <v>3.0903660147999998</v>
      </c>
      <c r="AC52" s="56">
        <v>3.2515316553019797</v>
      </c>
      <c r="AD52" s="56">
        <v>7819.5712368862996</v>
      </c>
      <c r="AE52" s="56">
        <v>3.5979963987999999</v>
      </c>
      <c r="AF52" s="56">
        <v>3.9194027425569464</v>
      </c>
      <c r="AG52" s="56">
        <v>29</v>
      </c>
      <c r="AH52" s="56">
        <v>26.562999999999999</v>
      </c>
      <c r="AI52" s="56">
        <v>415.09404818759998</v>
      </c>
      <c r="AJ52" s="56">
        <v>455.57111799310002</v>
      </c>
      <c r="AK52" s="56">
        <v>463.72691496789997</v>
      </c>
      <c r="AL52" s="56">
        <v>468.45458733150002</v>
      </c>
      <c r="AM52" s="56">
        <v>448</v>
      </c>
      <c r="AN52" s="56">
        <v>470.56512798130001</v>
      </c>
      <c r="AO52" s="56">
        <v>446.50733170109999</v>
      </c>
      <c r="AP52" s="56">
        <v>456.84846720899998</v>
      </c>
      <c r="AQ52" s="56">
        <v>453.43624910979997</v>
      </c>
      <c r="AR52" s="56">
        <v>433.21630958039998</v>
      </c>
      <c r="AS52" s="56">
        <v>462.11127993949998</v>
      </c>
      <c r="AT52" s="56">
        <v>452.8386472231</v>
      </c>
      <c r="AU52" s="56">
        <v>452.0271728477</v>
      </c>
      <c r="AV52" s="56">
        <v>445.07011083660001</v>
      </c>
      <c r="AW52" s="56">
        <v>441.05763718370002</v>
      </c>
      <c r="AX52" s="56">
        <v>456.07208579079997</v>
      </c>
      <c r="AY52" s="56">
        <v>458.79784580009999</v>
      </c>
      <c r="AZ52" s="56">
        <v>442.1017295899</v>
      </c>
      <c r="BA52" s="56">
        <v>457.95785596079998</v>
      </c>
      <c r="BB52" s="56">
        <v>443.70881434410001</v>
      </c>
      <c r="BC52" s="56">
        <v>441.54555142660001</v>
      </c>
      <c r="BD52" s="56">
        <v>453.40816165270002</v>
      </c>
      <c r="BE52" s="56">
        <v>5.9972649344000004</v>
      </c>
      <c r="BF52" s="56">
        <v>102.1708118848</v>
      </c>
      <c r="BG52" s="56">
        <v>93.6746718749</v>
      </c>
      <c r="BH52" s="56">
        <v>224.46294889590001</v>
      </c>
      <c r="BI52" s="56">
        <v>467.30282980210001</v>
      </c>
      <c r="BJ52" s="56">
        <v>1.1116662419000001</v>
      </c>
      <c r="BK52" s="56">
        <v>465.03856068509998</v>
      </c>
      <c r="BM52" s="56">
        <v>3.5168023380000002</v>
      </c>
      <c r="BN52" s="56">
        <v>2.2022014074</v>
      </c>
      <c r="BO52" s="56">
        <v>1.8369795633999999</v>
      </c>
      <c r="BP52" s="56">
        <v>1.7389697641999999</v>
      </c>
      <c r="BQ52" s="56">
        <v>1.6237249440999999</v>
      </c>
      <c r="BR52" s="56">
        <v>1.8311440496</v>
      </c>
      <c r="BS52" s="56">
        <v>1.6764380196999999</v>
      </c>
      <c r="BT52" s="56">
        <v>1.7418753968</v>
      </c>
      <c r="BU52" s="56">
        <v>1.6533030774999999</v>
      </c>
      <c r="BV52" s="56">
        <v>2.0584648430999999</v>
      </c>
      <c r="BW52" s="56">
        <v>1.8596874006999999</v>
      </c>
      <c r="BX52" s="56">
        <v>1.7046164098000001</v>
      </c>
      <c r="BY52" s="56">
        <v>2.0674402265</v>
      </c>
      <c r="BZ52" s="56">
        <v>1.7580911784</v>
      </c>
      <c r="CA52" s="56">
        <v>1.7314390374999999</v>
      </c>
      <c r="CB52" s="56">
        <v>1.6442401603000001</v>
      </c>
      <c r="CC52" s="56">
        <v>1.6914923256000001</v>
      </c>
      <c r="CD52" s="56">
        <v>1.6878927477000001</v>
      </c>
      <c r="CE52" s="56">
        <v>1.8471104270000001</v>
      </c>
      <c r="CF52" s="56">
        <v>1.6942362028</v>
      </c>
      <c r="CG52" s="56">
        <v>1.7230611233999999</v>
      </c>
      <c r="CH52" s="56">
        <v>1.6274169406000001</v>
      </c>
      <c r="CI52" s="56">
        <v>2.4376392093999999</v>
      </c>
      <c r="CJ52" s="56">
        <v>1.9696389669000001</v>
      </c>
      <c r="CK52" s="56">
        <v>1.2733332665999999</v>
      </c>
      <c r="CL52" s="56">
        <v>1.2572227372</v>
      </c>
      <c r="CM52" s="56">
        <v>1.5851096844000001</v>
      </c>
      <c r="CN52" s="56">
        <v>2.4809566344</v>
      </c>
      <c r="CO52" s="56">
        <v>1.5397966597999999</v>
      </c>
      <c r="CQ52" s="8">
        <v>1883.9971801734177</v>
      </c>
      <c r="CR52" s="8">
        <v>745.2666675513866</v>
      </c>
      <c r="CS52" s="8">
        <v>4886.166477476293</v>
      </c>
      <c r="CT52" s="8">
        <v>947.95691374266949</v>
      </c>
      <c r="CU52" s="8">
        <v>3122.3735131047297</v>
      </c>
      <c r="CV52" s="8">
        <v>8043.315225987566</v>
      </c>
      <c r="CW52" s="8">
        <v>2271.4933308929649</v>
      </c>
      <c r="CX52" s="8">
        <v>12328.811934531856</v>
      </c>
      <c r="CY52" s="8">
        <v>1792.9172243239839</v>
      </c>
      <c r="CZ52" s="8">
        <v>8352.968604227106</v>
      </c>
      <c r="DA52" s="8">
        <v>2867.4865362506248</v>
      </c>
      <c r="DB52" s="8">
        <v>17898.855448983806</v>
      </c>
      <c r="DC52" s="8">
        <v>2844.458732675776</v>
      </c>
      <c r="DD52" s="8">
        <v>18036.94367252439</v>
      </c>
      <c r="DF52" s="8">
        <v>2.9823929505928324</v>
      </c>
      <c r="DG52" s="8">
        <v>0.78618200547635353</v>
      </c>
      <c r="DH52" s="8">
        <v>0.17310989986962314</v>
      </c>
      <c r="DI52" s="8">
        <v>63.664505188895802</v>
      </c>
      <c r="DJ52" s="8">
        <v>2.2511263813224168E-3</v>
      </c>
      <c r="DK52" s="8">
        <v>0.96309656323802306</v>
      </c>
    </row>
    <row r="53" spans="1:115" s="8" customFormat="1" x14ac:dyDescent="0.25">
      <c r="A53" s="8" t="s">
        <v>68</v>
      </c>
      <c r="B53" s="8" t="s">
        <v>540</v>
      </c>
      <c r="F53" s="56"/>
      <c r="G53" s="56"/>
      <c r="H53" s="56">
        <v>4.5480417875999999</v>
      </c>
      <c r="I53" s="56">
        <v>0.80922661730000001</v>
      </c>
      <c r="J53" s="56">
        <v>0.90833083979999996</v>
      </c>
      <c r="K53" s="56">
        <v>0.36127882989999999</v>
      </c>
      <c r="L53" s="56">
        <v>27.626227750000002</v>
      </c>
      <c r="M53" s="56">
        <v>1.5454375919000001</v>
      </c>
      <c r="N53" s="56">
        <v>0.22008546770000001</v>
      </c>
      <c r="O53" s="56">
        <v>0.81579802980000005</v>
      </c>
      <c r="P53" s="56">
        <v>0.91313076385749403</v>
      </c>
      <c r="Q53" s="56">
        <v>0.47843456979999999</v>
      </c>
      <c r="R53" s="56">
        <v>1.7970750115</v>
      </c>
      <c r="S53" s="56">
        <v>0.93297260514562042</v>
      </c>
      <c r="T53" s="56"/>
      <c r="U53" s="56">
        <v>1282.3226219963999</v>
      </c>
      <c r="V53" s="56">
        <v>1.6315960596000001</v>
      </c>
      <c r="W53" s="56">
        <v>1.9170693001825068</v>
      </c>
      <c r="X53" s="56">
        <v>5101.2654876831002</v>
      </c>
      <c r="Y53" s="56">
        <v>0.20015274821984214</v>
      </c>
      <c r="Z53" s="56">
        <v>0.56571752801361352</v>
      </c>
      <c r="AA53" s="56">
        <v>3405.9235677943002</v>
      </c>
      <c r="AB53" s="56">
        <v>3.0908751838000001</v>
      </c>
      <c r="AC53" s="56">
        <v>3.2520155906500023</v>
      </c>
      <c r="AD53" s="56">
        <v>7925.1890692446996</v>
      </c>
      <c r="AE53" s="56">
        <v>3.5941500230000001</v>
      </c>
      <c r="AF53" s="56">
        <v>3.915872081722799</v>
      </c>
      <c r="AG53" s="56">
        <v>29</v>
      </c>
      <c r="AH53" s="56">
        <v>26.562999999999999</v>
      </c>
      <c r="AI53" s="56">
        <v>376.8937181965</v>
      </c>
      <c r="AJ53" s="56">
        <v>449.48054527199997</v>
      </c>
      <c r="AK53" s="56">
        <v>452.79521403569998</v>
      </c>
      <c r="AL53" s="56">
        <v>455.14423638789998</v>
      </c>
      <c r="AM53" s="56">
        <v>448</v>
      </c>
      <c r="AN53" s="56">
        <v>458.29173744360003</v>
      </c>
      <c r="AO53" s="56">
        <v>438.61364727130001</v>
      </c>
      <c r="AP53" s="56">
        <v>450.72880323589999</v>
      </c>
      <c r="AQ53" s="56">
        <v>445.69923693499999</v>
      </c>
      <c r="AR53" s="56">
        <v>429.89185248090001</v>
      </c>
      <c r="AS53" s="56">
        <v>454.21208572</v>
      </c>
      <c r="AT53" s="56">
        <v>447.0597092127</v>
      </c>
      <c r="AU53" s="56">
        <v>454.1809805474</v>
      </c>
      <c r="AV53" s="56">
        <v>435.70141359669998</v>
      </c>
      <c r="AW53" s="56">
        <v>433.27586249979998</v>
      </c>
      <c r="AX53" s="56">
        <v>447.30846393029998</v>
      </c>
      <c r="AY53" s="56">
        <v>458.83981080709998</v>
      </c>
      <c r="AZ53" s="56">
        <v>433.56285600249998</v>
      </c>
      <c r="BA53" s="56">
        <v>446.56544799310001</v>
      </c>
      <c r="BB53" s="56">
        <v>438.36602206689997</v>
      </c>
      <c r="BC53" s="56">
        <v>436.12103987839998</v>
      </c>
      <c r="BD53" s="56">
        <v>444.4434900814</v>
      </c>
      <c r="BE53" s="56">
        <v>5.9182921803999999</v>
      </c>
      <c r="BF53" s="56">
        <v>102.1000309006</v>
      </c>
      <c r="BG53" s="56">
        <v>93.459909314699999</v>
      </c>
      <c r="BH53" s="56">
        <v>223.85211051979999</v>
      </c>
      <c r="BI53" s="56">
        <v>458.88061729470002</v>
      </c>
      <c r="BJ53" s="56">
        <v>1.1176525527000001</v>
      </c>
      <c r="BK53" s="56">
        <v>457.43884326480003</v>
      </c>
      <c r="BM53" s="56">
        <v>3.9496840835000002</v>
      </c>
      <c r="BN53" s="56">
        <v>2.2741748991000001</v>
      </c>
      <c r="BO53" s="56">
        <v>1.9795687572</v>
      </c>
      <c r="BP53" s="56">
        <v>1.9366154913</v>
      </c>
      <c r="BQ53" s="56">
        <v>1.6176585157000001</v>
      </c>
      <c r="BR53" s="56">
        <v>1.9762321397</v>
      </c>
      <c r="BS53" s="56">
        <v>1.7785951205999999</v>
      </c>
      <c r="BT53" s="56">
        <v>1.7764238621999999</v>
      </c>
      <c r="BU53" s="56">
        <v>1.7894219656999999</v>
      </c>
      <c r="BV53" s="56">
        <v>2.2486533733999998</v>
      </c>
      <c r="BW53" s="56">
        <v>1.9312249873</v>
      </c>
      <c r="BX53" s="56">
        <v>1.7803718272</v>
      </c>
      <c r="BY53" s="56">
        <v>2.1926543026999998</v>
      </c>
      <c r="BZ53" s="56">
        <v>1.7321870103999999</v>
      </c>
      <c r="CA53" s="56">
        <v>1.7920982568999999</v>
      </c>
      <c r="CB53" s="56">
        <v>1.7167663602000001</v>
      </c>
      <c r="CC53" s="56">
        <v>1.7844296612999999</v>
      </c>
      <c r="CD53" s="56">
        <v>1.7597931909</v>
      </c>
      <c r="CE53" s="56">
        <v>1.9235209877999999</v>
      </c>
      <c r="CF53" s="56">
        <v>1.7556469830000001</v>
      </c>
      <c r="CG53" s="56">
        <v>1.7215964283</v>
      </c>
      <c r="CH53" s="56">
        <v>1.7467826936999999</v>
      </c>
      <c r="CI53" s="56">
        <v>2.498186966</v>
      </c>
      <c r="CJ53" s="56">
        <v>1.9673713143</v>
      </c>
      <c r="CK53" s="56">
        <v>1.2699413198</v>
      </c>
      <c r="CL53" s="56">
        <v>1.2538692701</v>
      </c>
      <c r="CM53" s="56">
        <v>1.5825431114999999</v>
      </c>
      <c r="CN53" s="56">
        <v>2.4462512434999999</v>
      </c>
      <c r="CO53" s="56">
        <v>1.5372735577000001</v>
      </c>
      <c r="CQ53" s="8">
        <v>1850.6904948156121</v>
      </c>
      <c r="CR53" s="8">
        <v>735.28352893295266</v>
      </c>
      <c r="CS53" s="8">
        <v>4802.793501454742</v>
      </c>
      <c r="CT53" s="8">
        <v>940.68239054901528</v>
      </c>
      <c r="CU53" s="8">
        <v>3069.0005791891895</v>
      </c>
      <c r="CV53" s="8">
        <v>7940.6697906341024</v>
      </c>
      <c r="CW53" s="8">
        <v>2282.3164851628139</v>
      </c>
      <c r="CX53" s="8">
        <v>12069.29123536565</v>
      </c>
      <c r="CY53" s="8">
        <v>1761.283993901626</v>
      </c>
      <c r="CZ53" s="8">
        <v>8192.4627093461531</v>
      </c>
      <c r="DA53" s="8">
        <v>2867.748817544375</v>
      </c>
      <c r="DB53" s="8">
        <v>17553.152064878541</v>
      </c>
      <c r="DC53" s="8">
        <v>2773.6984347397515</v>
      </c>
      <c r="DD53" s="8">
        <v>17819.756994589428</v>
      </c>
      <c r="DF53" s="8">
        <v>2.9677440880979256</v>
      </c>
      <c r="DG53" s="8">
        <v>0.7816490840269853</v>
      </c>
      <c r="DH53" s="8">
        <v>0.1722246032940305</v>
      </c>
      <c r="DI53" s="8">
        <v>65.204474775961884</v>
      </c>
      <c r="DJ53" s="8">
        <v>2.303599895882742E-3</v>
      </c>
      <c r="DK53" s="8">
        <v>0.97024045287644967</v>
      </c>
    </row>
    <row r="54" spans="1:115" s="8" customFormat="1" x14ac:dyDescent="0.25">
      <c r="A54" s="8" t="s">
        <v>68</v>
      </c>
      <c r="B54" s="8" t="s">
        <v>541</v>
      </c>
      <c r="F54" s="56"/>
      <c r="G54" s="56"/>
      <c r="H54" s="56">
        <v>4.4326393165000004</v>
      </c>
      <c r="I54" s="56">
        <v>0.80433826559999999</v>
      </c>
      <c r="J54" s="56">
        <v>0.90907356019999996</v>
      </c>
      <c r="K54" s="56">
        <v>0.32573868410000001</v>
      </c>
      <c r="L54" s="56">
        <v>28.3927872515</v>
      </c>
      <c r="M54" s="56">
        <v>1.5460383954000001</v>
      </c>
      <c r="N54" s="56">
        <v>0.22574243569999999</v>
      </c>
      <c r="O54" s="56">
        <v>0.81025930390000001</v>
      </c>
      <c r="P54" s="56">
        <v>0.92687738612408699</v>
      </c>
      <c r="Q54" s="56">
        <v>0.4921850525</v>
      </c>
      <c r="R54" s="56">
        <v>1.7997355805999999</v>
      </c>
      <c r="S54" s="56">
        <v>0.93563621432751709</v>
      </c>
      <c r="T54" s="56"/>
      <c r="U54" s="56">
        <v>1312.1424727210001</v>
      </c>
      <c r="V54" s="56">
        <v>1.6205186078</v>
      </c>
      <c r="W54" s="56">
        <v>1.9076502714664578</v>
      </c>
      <c r="X54" s="56">
        <v>5102.4204611166997</v>
      </c>
      <c r="Y54" s="56">
        <v>0.18041340196196062</v>
      </c>
      <c r="Z54" s="56">
        <v>0.55903863416526589</v>
      </c>
      <c r="AA54" s="56">
        <v>3432.7560444303999</v>
      </c>
      <c r="AB54" s="56">
        <v>3.0920767908000002</v>
      </c>
      <c r="AC54" s="56">
        <v>3.2531576783494569</v>
      </c>
      <c r="AD54" s="56">
        <v>8112.8417874980996</v>
      </c>
      <c r="AE54" s="56">
        <v>3.5994711611999999</v>
      </c>
      <c r="AF54" s="56">
        <v>3.9207566123001847</v>
      </c>
      <c r="AG54" s="56">
        <v>29</v>
      </c>
      <c r="AH54" s="56">
        <v>26.562999999999999</v>
      </c>
      <c r="AI54" s="56">
        <v>404.453719691</v>
      </c>
      <c r="AJ54" s="56">
        <v>443.94965188970002</v>
      </c>
      <c r="AK54" s="56">
        <v>461.46464007809999</v>
      </c>
      <c r="AL54" s="56">
        <v>461.87856414010002</v>
      </c>
      <c r="AM54" s="56">
        <v>448</v>
      </c>
      <c r="AN54" s="56">
        <v>462.91790370500001</v>
      </c>
      <c r="AO54" s="56">
        <v>438.90628545589999</v>
      </c>
      <c r="AP54" s="56">
        <v>448.47178262559999</v>
      </c>
      <c r="AQ54" s="56">
        <v>444.92410050580003</v>
      </c>
      <c r="AR54" s="56">
        <v>424.6435362743</v>
      </c>
      <c r="AS54" s="56">
        <v>451.12880743609998</v>
      </c>
      <c r="AT54" s="56">
        <v>444.41595995500001</v>
      </c>
      <c r="AU54" s="56">
        <v>444.43400881349999</v>
      </c>
      <c r="AV54" s="56">
        <v>433.85947088159998</v>
      </c>
      <c r="AW54" s="56">
        <v>438.66678370940002</v>
      </c>
      <c r="AX54" s="56">
        <v>443.86572048739998</v>
      </c>
      <c r="AY54" s="56">
        <v>453.90479453540001</v>
      </c>
      <c r="AZ54" s="56">
        <v>435.12204332909999</v>
      </c>
      <c r="BA54" s="56">
        <v>448.68115907020001</v>
      </c>
      <c r="BB54" s="56">
        <v>435.29749417839997</v>
      </c>
      <c r="BC54" s="56">
        <v>437.3279051984</v>
      </c>
      <c r="BD54" s="56">
        <v>443.2047538928</v>
      </c>
      <c r="BE54" s="56">
        <v>6.1143239933000002</v>
      </c>
      <c r="BF54" s="56">
        <v>104.5497885309</v>
      </c>
      <c r="BG54" s="56">
        <v>93.1122245281</v>
      </c>
      <c r="BH54" s="56">
        <v>223.47659026069999</v>
      </c>
      <c r="BI54" s="56">
        <v>461.64315039600001</v>
      </c>
      <c r="BJ54" s="56">
        <v>1.0994897919</v>
      </c>
      <c r="BK54" s="56">
        <v>458.05000123100001</v>
      </c>
      <c r="BM54" s="56">
        <v>3.6091599185000001</v>
      </c>
      <c r="BN54" s="56">
        <v>2.1880980479000001</v>
      </c>
      <c r="BO54" s="56">
        <v>1.8047875807</v>
      </c>
      <c r="BP54" s="56">
        <v>1.7871626196999999</v>
      </c>
      <c r="BQ54" s="56">
        <v>1.6218661026000001</v>
      </c>
      <c r="BR54" s="56">
        <v>1.7239975894999999</v>
      </c>
      <c r="BS54" s="56">
        <v>1.6808326612</v>
      </c>
      <c r="BT54" s="56">
        <v>1.6638384898</v>
      </c>
      <c r="BU54" s="56">
        <v>1.6524112578000001</v>
      </c>
      <c r="BV54" s="56">
        <v>2.0429989047000001</v>
      </c>
      <c r="BW54" s="56">
        <v>1.8218103364</v>
      </c>
      <c r="BX54" s="56">
        <v>1.6969824390999999</v>
      </c>
      <c r="BY54" s="56">
        <v>1.9793040791000001</v>
      </c>
      <c r="BZ54" s="56">
        <v>1.7032521768</v>
      </c>
      <c r="CA54" s="56">
        <v>1.7455539457</v>
      </c>
      <c r="CB54" s="56">
        <v>1.6381581247999999</v>
      </c>
      <c r="CC54" s="56">
        <v>1.7249520165000001</v>
      </c>
      <c r="CD54" s="56">
        <v>1.6873898071</v>
      </c>
      <c r="CE54" s="56">
        <v>1.8479523554999999</v>
      </c>
      <c r="CF54" s="56">
        <v>1.6938162482000001</v>
      </c>
      <c r="CG54" s="56">
        <v>1.7228344148000001</v>
      </c>
      <c r="CH54" s="56">
        <v>1.6270582541</v>
      </c>
      <c r="CI54" s="56">
        <v>2.4077437853000001</v>
      </c>
      <c r="CJ54" s="56">
        <v>1.968825507</v>
      </c>
      <c r="CK54" s="56">
        <v>1.8989506577999999</v>
      </c>
      <c r="CL54" s="56">
        <v>1.7832915444999999</v>
      </c>
      <c r="CM54" s="56">
        <v>1.5845128563999999</v>
      </c>
      <c r="CN54" s="56">
        <v>2.4611346670000001</v>
      </c>
      <c r="CO54" s="56">
        <v>1.5392608525</v>
      </c>
      <c r="CQ54" s="8">
        <v>1851.9252550881856</v>
      </c>
      <c r="CR54" s="8">
        <v>731.60160297814025</v>
      </c>
      <c r="CS54" s="8">
        <v>4794.4407382090521</v>
      </c>
      <c r="CT54" s="8">
        <v>929.19811000940922</v>
      </c>
      <c r="CU54" s="8">
        <v>3048.1676178114863</v>
      </c>
      <c r="CV54" s="8">
        <v>7893.7115444937826</v>
      </c>
      <c r="CW54" s="8">
        <v>2233.3367277060302</v>
      </c>
      <c r="CX54" s="8">
        <v>12018.267891457062</v>
      </c>
      <c r="CY54" s="8">
        <v>1783.1983077617888</v>
      </c>
      <c r="CZ54" s="8">
        <v>8129.4088001355303</v>
      </c>
      <c r="DA54" s="8">
        <v>2836.90496584625</v>
      </c>
      <c r="DB54" s="8">
        <v>17616.2770578583</v>
      </c>
      <c r="DC54" s="8">
        <v>2786.8394973304348</v>
      </c>
      <c r="DD54" s="8">
        <v>17695.020088552843</v>
      </c>
      <c r="DF54" s="8">
        <v>2.9891905896823814</v>
      </c>
      <c r="DG54" s="8">
        <v>0.78734727836535523</v>
      </c>
      <c r="DH54" s="8">
        <v>0.17226132564740002</v>
      </c>
      <c r="DI54" s="8">
        <v>64.718106051262438</v>
      </c>
      <c r="DJ54" s="8">
        <v>2.286561032608879E-3</v>
      </c>
      <c r="DK54" s="8">
        <v>0.97768041925015814</v>
      </c>
    </row>
    <row r="55" spans="1:115" s="8" customFormat="1" x14ac:dyDescent="0.25">
      <c r="A55" s="8" t="s">
        <v>68</v>
      </c>
      <c r="B55" s="8" t="s">
        <v>542</v>
      </c>
      <c r="F55" s="56"/>
      <c r="G55" s="56"/>
      <c r="H55" s="56">
        <v>4.4169033841000003</v>
      </c>
      <c r="I55" s="56">
        <v>0.8092722524</v>
      </c>
      <c r="J55" s="56">
        <v>0.91072055249999995</v>
      </c>
      <c r="K55" s="56">
        <v>0.35434323979999999</v>
      </c>
      <c r="L55" s="56">
        <v>28.545243370600001</v>
      </c>
      <c r="M55" s="56">
        <v>1.5486421915999999</v>
      </c>
      <c r="N55" s="56">
        <v>0.22656056890000001</v>
      </c>
      <c r="O55" s="56">
        <v>0.8224719063</v>
      </c>
      <c r="P55" s="56">
        <v>0.91603815437560132</v>
      </c>
      <c r="Q55" s="56">
        <v>0.49183827790000001</v>
      </c>
      <c r="R55" s="56">
        <v>1.7951699027000001</v>
      </c>
      <c r="S55" s="56">
        <v>0.9360219806771759</v>
      </c>
      <c r="T55" s="56"/>
      <c r="U55" s="56">
        <v>1316.4437428966</v>
      </c>
      <c r="V55" s="56">
        <v>1.6449438126</v>
      </c>
      <c r="W55" s="56">
        <v>1.9284421553707602</v>
      </c>
      <c r="X55" s="56">
        <v>5104.9780658649997</v>
      </c>
      <c r="Y55" s="56">
        <v>0.19613671804217669</v>
      </c>
      <c r="Z55" s="56">
        <v>0.56430914492522122</v>
      </c>
      <c r="AA55" s="56">
        <v>3438.0090780045998</v>
      </c>
      <c r="AB55" s="56">
        <v>3.0972843831999999</v>
      </c>
      <c r="AC55" s="56">
        <v>3.25810781749386</v>
      </c>
      <c r="AD55" s="56">
        <v>8108.1306485757996</v>
      </c>
      <c r="AE55" s="56">
        <v>3.5903398054000002</v>
      </c>
      <c r="AF55" s="56">
        <v>3.9123751981149324</v>
      </c>
      <c r="AG55" s="56">
        <v>29</v>
      </c>
      <c r="AH55" s="56">
        <v>26.562999999999999</v>
      </c>
      <c r="AI55" s="56">
        <v>396.63027143319999</v>
      </c>
      <c r="AJ55" s="56">
        <v>443.7810479803</v>
      </c>
      <c r="AK55" s="56">
        <v>457.58680417739998</v>
      </c>
      <c r="AL55" s="56">
        <v>459.11274919750002</v>
      </c>
      <c r="AM55" s="56">
        <v>448</v>
      </c>
      <c r="AN55" s="56">
        <v>463.95105612470002</v>
      </c>
      <c r="AO55" s="56">
        <v>438.48366434910002</v>
      </c>
      <c r="AP55" s="56">
        <v>452.92063768330001</v>
      </c>
      <c r="AQ55" s="56">
        <v>449.92733712030002</v>
      </c>
      <c r="AR55" s="56">
        <v>428.40887893310003</v>
      </c>
      <c r="AS55" s="56">
        <v>460.53687336489998</v>
      </c>
      <c r="AT55" s="56">
        <v>445.6213562552</v>
      </c>
      <c r="AU55" s="56">
        <v>449.9730905532</v>
      </c>
      <c r="AV55" s="56">
        <v>437.6246210361</v>
      </c>
      <c r="AW55" s="56">
        <v>436.51202864850001</v>
      </c>
      <c r="AX55" s="56">
        <v>449.82819474299998</v>
      </c>
      <c r="AY55" s="56">
        <v>458.45765187900003</v>
      </c>
      <c r="AZ55" s="56">
        <v>436.48648985509999</v>
      </c>
      <c r="BA55" s="56">
        <v>452.2266726977</v>
      </c>
      <c r="BB55" s="56">
        <v>441.40350620880002</v>
      </c>
      <c r="BC55" s="56">
        <v>441.85438011939999</v>
      </c>
      <c r="BD55" s="56">
        <v>449.77299360000001</v>
      </c>
      <c r="BE55" s="56">
        <v>6.1201974407000002</v>
      </c>
      <c r="BF55" s="56">
        <v>105.27849120490001</v>
      </c>
      <c r="BG55" s="56">
        <v>93.988053149699994</v>
      </c>
      <c r="BH55" s="56">
        <v>224.7619660714</v>
      </c>
      <c r="BI55" s="56">
        <v>464.42175224179999</v>
      </c>
      <c r="BJ55" s="56">
        <v>1.0737790911</v>
      </c>
      <c r="BK55" s="56">
        <v>459.61211021899999</v>
      </c>
      <c r="BM55" s="56">
        <v>3.6472493147999998</v>
      </c>
      <c r="BN55" s="56">
        <v>2.2189160000000001</v>
      </c>
      <c r="BO55" s="56">
        <v>1.7878288151999999</v>
      </c>
      <c r="BP55" s="56">
        <v>1.7527773185</v>
      </c>
      <c r="BQ55" s="56">
        <v>1.6228988150000001</v>
      </c>
      <c r="BR55" s="56">
        <v>1.7674806081000001</v>
      </c>
      <c r="BS55" s="56">
        <v>1.6542877964</v>
      </c>
      <c r="BT55" s="56">
        <v>1.7003621308000001</v>
      </c>
      <c r="BU55" s="56">
        <v>1.6428281627000001</v>
      </c>
      <c r="BV55" s="56">
        <v>2.1182355386</v>
      </c>
      <c r="BW55" s="56">
        <v>1.8225094519</v>
      </c>
      <c r="BX55" s="56">
        <v>1.6950292406</v>
      </c>
      <c r="BY55" s="56">
        <v>1.9688203665999999</v>
      </c>
      <c r="BZ55" s="56">
        <v>1.7313401222</v>
      </c>
      <c r="CA55" s="56">
        <v>1.7349778428</v>
      </c>
      <c r="CB55" s="56">
        <v>1.6612671009</v>
      </c>
      <c r="CC55" s="56">
        <v>1.6911500201</v>
      </c>
      <c r="CD55" s="56">
        <v>1.6878202694</v>
      </c>
      <c r="CE55" s="56">
        <v>1.8477943815</v>
      </c>
      <c r="CF55" s="56">
        <v>1.6956390428000001</v>
      </c>
      <c r="CG55" s="56">
        <v>1.7226379558</v>
      </c>
      <c r="CH55" s="56">
        <v>1.6272463696999999</v>
      </c>
      <c r="CI55" s="56">
        <v>2.4585430239999999</v>
      </c>
      <c r="CJ55" s="56">
        <v>1.9691579861999999</v>
      </c>
      <c r="CK55" s="56">
        <v>1.8992645521</v>
      </c>
      <c r="CL55" s="56">
        <v>1.7836453154</v>
      </c>
      <c r="CM55" s="56">
        <v>1.5849457736000001</v>
      </c>
      <c r="CN55" s="56">
        <v>2.4773103642000001</v>
      </c>
      <c r="CO55" s="56">
        <v>1.5396852888999999</v>
      </c>
      <c r="CQ55" s="8">
        <v>1850.1420436670887</v>
      </c>
      <c r="CR55" s="8">
        <v>738.85911530717783</v>
      </c>
      <c r="CS55" s="8">
        <v>4848.354925865302</v>
      </c>
      <c r="CT55" s="8">
        <v>937.43737184485781</v>
      </c>
      <c r="CU55" s="8">
        <v>3111.7356308439189</v>
      </c>
      <c r="CV55" s="8">
        <v>7915.1217807317935</v>
      </c>
      <c r="CW55" s="8">
        <v>2261.1713093125627</v>
      </c>
      <c r="CX55" s="8">
        <v>12122.565679670361</v>
      </c>
      <c r="CY55" s="8">
        <v>1774.439140847561</v>
      </c>
      <c r="CZ55" s="8">
        <v>8238.6116253296696</v>
      </c>
      <c r="DA55" s="8">
        <v>2865.3603242437503</v>
      </c>
      <c r="DB55" s="8">
        <v>17671.517807898785</v>
      </c>
      <c r="DC55" s="8">
        <v>2808.8613211037268</v>
      </c>
      <c r="DD55" s="8">
        <v>17943.231959707318</v>
      </c>
      <c r="DF55" s="8">
        <v>2.9463089046173847</v>
      </c>
      <c r="DG55" s="8">
        <v>0.7881690420055667</v>
      </c>
      <c r="DH55" s="8">
        <v>0.17342113381978908</v>
      </c>
      <c r="DI55" s="8">
        <v>64.173972728209918</v>
      </c>
      <c r="DJ55" s="8">
        <v>2.3027367603083459E-3</v>
      </c>
      <c r="DK55" s="8">
        <v>0.96525051484589275</v>
      </c>
    </row>
    <row r="56" spans="1:115" s="8" customFormat="1" x14ac:dyDescent="0.25">
      <c r="A56" s="8" t="s">
        <v>68</v>
      </c>
      <c r="B56" s="8" t="s">
        <v>543</v>
      </c>
      <c r="F56" s="56"/>
      <c r="G56" s="56"/>
      <c r="H56" s="56">
        <v>4.4974206834999997</v>
      </c>
      <c r="I56" s="56">
        <v>0.80437025269999995</v>
      </c>
      <c r="J56" s="56">
        <v>0.91333052069999998</v>
      </c>
      <c r="K56" s="56">
        <v>0.34538848659999999</v>
      </c>
      <c r="L56" s="56">
        <v>28.1313955006</v>
      </c>
      <c r="M56" s="56">
        <v>1.5440561422000001</v>
      </c>
      <c r="N56" s="56">
        <v>0.22247712259999999</v>
      </c>
      <c r="O56" s="56">
        <v>0.81289382119999998</v>
      </c>
      <c r="P56" s="56">
        <v>0.91887249884833633</v>
      </c>
      <c r="Q56" s="56">
        <v>0.48925929540000002</v>
      </c>
      <c r="R56" s="56">
        <v>1.7943992911</v>
      </c>
      <c r="S56" s="56">
        <v>0.93409791918061436</v>
      </c>
      <c r="T56" s="56"/>
      <c r="U56" s="56">
        <v>1294.946704037</v>
      </c>
      <c r="V56" s="56">
        <v>1.6257876424</v>
      </c>
      <c r="W56" s="56">
        <v>1.9121282535908908</v>
      </c>
      <c r="X56" s="56">
        <v>5109.0210477560004</v>
      </c>
      <c r="Y56" s="56">
        <v>0.190996088309347</v>
      </c>
      <c r="Z56" s="56">
        <v>0.56254306913457741</v>
      </c>
      <c r="AA56" s="56">
        <v>3423.6857919621002</v>
      </c>
      <c r="AB56" s="56">
        <v>3.0881122844000002</v>
      </c>
      <c r="AC56" s="56">
        <v>3.2493897090164774</v>
      </c>
      <c r="AD56" s="56">
        <v>8073.0592419406003</v>
      </c>
      <c r="AE56" s="56">
        <v>3.5887985821999999</v>
      </c>
      <c r="AF56" s="56">
        <v>3.9109608840009988</v>
      </c>
      <c r="AG56" s="56">
        <v>29</v>
      </c>
      <c r="AH56" s="56">
        <v>26.562999999999999</v>
      </c>
      <c r="AI56" s="56">
        <v>423.63172396990001</v>
      </c>
      <c r="AJ56" s="56">
        <v>462.93080777490002</v>
      </c>
      <c r="AK56" s="56">
        <v>460.23490699770002</v>
      </c>
      <c r="AL56" s="56">
        <v>470.40793718129999</v>
      </c>
      <c r="AM56" s="56">
        <v>448</v>
      </c>
      <c r="AN56" s="56">
        <v>464.48992968639999</v>
      </c>
      <c r="AO56" s="56">
        <v>445.67798551620001</v>
      </c>
      <c r="AP56" s="56">
        <v>455.06979677499999</v>
      </c>
      <c r="AQ56" s="56">
        <v>447.41815973310003</v>
      </c>
      <c r="AR56" s="56">
        <v>427.6500453036</v>
      </c>
      <c r="AS56" s="56">
        <v>456.01367316239998</v>
      </c>
      <c r="AT56" s="56">
        <v>447.2637462088</v>
      </c>
      <c r="AU56" s="56">
        <v>448.21637930729997</v>
      </c>
      <c r="AV56" s="56">
        <v>441.92017692849998</v>
      </c>
      <c r="AW56" s="56">
        <v>442.41572013720003</v>
      </c>
      <c r="AX56" s="56">
        <v>456.57395507379999</v>
      </c>
      <c r="AY56" s="56">
        <v>461.26199677670002</v>
      </c>
      <c r="AZ56" s="56">
        <v>438.50802751689997</v>
      </c>
      <c r="BA56" s="56">
        <v>453.74995372209997</v>
      </c>
      <c r="BB56" s="56">
        <v>445.76170322270002</v>
      </c>
      <c r="BC56" s="56">
        <v>441.4560928404</v>
      </c>
      <c r="BD56" s="56">
        <v>450.19842610749998</v>
      </c>
      <c r="BE56" s="56">
        <v>6.0214804766999999</v>
      </c>
      <c r="BF56" s="56">
        <v>102.8147021202</v>
      </c>
      <c r="BG56" s="56">
        <v>95.855380349800001</v>
      </c>
      <c r="BH56" s="56">
        <v>229.35987283860001</v>
      </c>
      <c r="BI56" s="56">
        <v>465.22366535139997</v>
      </c>
      <c r="BJ56" s="56">
        <v>1.1158352137000001</v>
      </c>
      <c r="BK56" s="56">
        <v>466.16255962759999</v>
      </c>
      <c r="BM56" s="56">
        <v>3.5422721146999998</v>
      </c>
      <c r="BN56" s="56">
        <v>2.2843473413000002</v>
      </c>
      <c r="BO56" s="56">
        <v>1.8246203323000001</v>
      </c>
      <c r="BP56" s="56">
        <v>1.9399640774</v>
      </c>
      <c r="BQ56" s="56">
        <v>1.6194110182999999</v>
      </c>
      <c r="BR56" s="56">
        <v>1.8397474907</v>
      </c>
      <c r="BS56" s="56">
        <v>1.7507570772000001</v>
      </c>
      <c r="BT56" s="56">
        <v>1.7709262763</v>
      </c>
      <c r="BU56" s="56">
        <v>1.7230903155999999</v>
      </c>
      <c r="BV56" s="56">
        <v>2.1201407420999998</v>
      </c>
      <c r="BW56" s="56">
        <v>1.8527449703000001</v>
      </c>
      <c r="BX56" s="56">
        <v>1.7770654874</v>
      </c>
      <c r="BY56" s="56">
        <v>1.9878120238000001</v>
      </c>
      <c r="BZ56" s="56">
        <v>1.7108903193</v>
      </c>
      <c r="CA56" s="56">
        <v>1.7183970449999999</v>
      </c>
      <c r="CB56" s="56">
        <v>1.6621063533</v>
      </c>
      <c r="CC56" s="56">
        <v>1.7074014447999999</v>
      </c>
      <c r="CD56" s="56">
        <v>1.6857625885</v>
      </c>
      <c r="CE56" s="56">
        <v>1.8453252275000001</v>
      </c>
      <c r="CF56" s="56">
        <v>1.6918277731</v>
      </c>
      <c r="CG56" s="56">
        <v>1.7205048304999999</v>
      </c>
      <c r="CH56" s="56">
        <v>1.6267035346000001</v>
      </c>
      <c r="CI56" s="56">
        <v>2.4365844257</v>
      </c>
      <c r="CJ56" s="56">
        <v>1.9673970339</v>
      </c>
      <c r="CK56" s="56">
        <v>1.8108835849</v>
      </c>
      <c r="CL56" s="56">
        <v>1.7751373727999999</v>
      </c>
      <c r="CM56" s="56">
        <v>1.5824776307999999</v>
      </c>
      <c r="CN56" s="56">
        <v>2.4514088059999999</v>
      </c>
      <c r="CO56" s="56">
        <v>1.5369933382000001</v>
      </c>
      <c r="CQ56" s="8">
        <v>1880.4978291822786</v>
      </c>
      <c r="CR56" s="8">
        <v>742.36508446166397</v>
      </c>
      <c r="CS56" s="8">
        <v>4821.316376434268</v>
      </c>
      <c r="CT56" s="8">
        <v>935.77690438424509</v>
      </c>
      <c r="CU56" s="8">
        <v>3081.1734673135134</v>
      </c>
      <c r="CV56" s="8">
        <v>7944.2938935843695</v>
      </c>
      <c r="CW56" s="8">
        <v>2252.3436146095473</v>
      </c>
      <c r="CX56" s="8">
        <v>12241.556147603878</v>
      </c>
      <c r="CY56" s="8">
        <v>1798.4378867365856</v>
      </c>
      <c r="CZ56" s="8">
        <v>8362.1603493369967</v>
      </c>
      <c r="DA56" s="8">
        <v>2882.8874798543752</v>
      </c>
      <c r="DB56" s="8">
        <v>17753.361437931173</v>
      </c>
      <c r="DC56" s="8">
        <v>2818.3226939260867</v>
      </c>
      <c r="DD56" s="8">
        <v>18120.394439947155</v>
      </c>
      <c r="DF56" s="8">
        <v>2.9790075747615168</v>
      </c>
      <c r="DG56" s="8">
        <v>0.79331417668418636</v>
      </c>
      <c r="DH56" s="8">
        <v>0.17003898438992807</v>
      </c>
      <c r="DI56" s="8">
        <v>63.328174108026943</v>
      </c>
      <c r="DJ56" s="8">
        <v>2.2621158814180049E-3</v>
      </c>
      <c r="DK56" s="8">
        <v>0.9750209702680398</v>
      </c>
    </row>
    <row r="57" spans="1:115" s="8" customFormat="1" x14ac:dyDescent="0.25">
      <c r="A57" s="8" t="s">
        <v>68</v>
      </c>
      <c r="B57" s="8" t="s">
        <v>544</v>
      </c>
      <c r="F57" s="56"/>
      <c r="G57" s="56"/>
      <c r="H57" s="56">
        <v>4.6346571196999999</v>
      </c>
      <c r="I57" s="56">
        <v>0.80266087610000003</v>
      </c>
      <c r="J57" s="56">
        <v>0.91274888899999995</v>
      </c>
      <c r="K57" s="56">
        <v>0.37710718809999999</v>
      </c>
      <c r="L57" s="56">
        <v>27.280757173600001</v>
      </c>
      <c r="M57" s="56">
        <v>1.5425020017</v>
      </c>
      <c r="N57" s="56">
        <v>0.21592010980000001</v>
      </c>
      <c r="O57" s="56">
        <v>0.81085943660000004</v>
      </c>
      <c r="P57" s="56">
        <v>0.90508595022057359</v>
      </c>
      <c r="Q57" s="56">
        <v>0.4778860533</v>
      </c>
      <c r="R57" s="56">
        <v>1.798790377</v>
      </c>
      <c r="S57" s="56">
        <v>0.93101559678282542</v>
      </c>
      <c r="T57" s="56"/>
      <c r="U57" s="56">
        <v>1260.2770526858999</v>
      </c>
      <c r="V57" s="56">
        <v>1.6217188732000001</v>
      </c>
      <c r="W57" s="56">
        <v>1.9086699829182305</v>
      </c>
      <c r="X57" s="56">
        <v>5108.1211299606002</v>
      </c>
      <c r="Y57" s="56">
        <v>0.20858086626311761</v>
      </c>
      <c r="Z57" s="56">
        <v>0.56875405638373311</v>
      </c>
      <c r="AA57" s="56">
        <v>3393.5950521261002</v>
      </c>
      <c r="AB57" s="56">
        <v>3.0850040033999999</v>
      </c>
      <c r="AC57" s="56">
        <v>3.2464358458152267</v>
      </c>
      <c r="AD57" s="56">
        <v>7917.667316823</v>
      </c>
      <c r="AE57" s="56">
        <v>3.597580754</v>
      </c>
      <c r="AF57" s="56">
        <v>3.9190211857218067</v>
      </c>
      <c r="AG57" s="56">
        <v>29</v>
      </c>
      <c r="AH57" s="56">
        <v>26.562999999999999</v>
      </c>
      <c r="AI57" s="56">
        <v>403.78786795880001</v>
      </c>
      <c r="AJ57" s="56">
        <v>455.66206643660001</v>
      </c>
      <c r="AK57" s="56">
        <v>456.42985004730002</v>
      </c>
      <c r="AL57" s="56">
        <v>458.05533322939999</v>
      </c>
      <c r="AM57" s="56">
        <v>448</v>
      </c>
      <c r="AN57" s="56">
        <v>458.03493781179998</v>
      </c>
      <c r="AO57" s="56">
        <v>434.95536433500001</v>
      </c>
      <c r="AP57" s="56">
        <v>449.15171822500002</v>
      </c>
      <c r="AQ57" s="56">
        <v>443.60366276050001</v>
      </c>
      <c r="AR57" s="56">
        <v>422.12903855029998</v>
      </c>
      <c r="AS57" s="56">
        <v>444.7656611649</v>
      </c>
      <c r="AT57" s="56">
        <v>442.03622054890002</v>
      </c>
      <c r="AU57" s="56">
        <v>439.34160448390003</v>
      </c>
      <c r="AV57" s="56">
        <v>430.01275541159998</v>
      </c>
      <c r="AW57" s="56">
        <v>429.77018231030002</v>
      </c>
      <c r="AX57" s="56">
        <v>442.3293075542</v>
      </c>
      <c r="AY57" s="56">
        <v>450.94972047099998</v>
      </c>
      <c r="AZ57" s="56">
        <v>430.43145039889998</v>
      </c>
      <c r="BA57" s="56">
        <v>445.34817364790001</v>
      </c>
      <c r="BB57" s="56">
        <v>431.84944427070002</v>
      </c>
      <c r="BC57" s="56">
        <v>432.65668232050001</v>
      </c>
      <c r="BD57" s="56">
        <v>443.23675040350003</v>
      </c>
      <c r="BE57" s="56">
        <v>5.6297692470999996</v>
      </c>
      <c r="BF57" s="56">
        <v>97.936500042099993</v>
      </c>
      <c r="BG57" s="56">
        <v>91.232878336300004</v>
      </c>
      <c r="BH57" s="56">
        <v>218.8759883198</v>
      </c>
      <c r="BI57" s="56">
        <v>454.88516523089999</v>
      </c>
      <c r="BJ57" s="56">
        <v>1.0984002343999999</v>
      </c>
      <c r="BK57" s="56">
        <v>458.06196613899999</v>
      </c>
      <c r="BM57" s="56">
        <v>3.6552377615</v>
      </c>
      <c r="BN57" s="56">
        <v>2.1206779218</v>
      </c>
      <c r="BO57" s="56">
        <v>1.7329964753</v>
      </c>
      <c r="BP57" s="56">
        <v>1.7183578066</v>
      </c>
      <c r="BQ57" s="56">
        <v>1.6016353896</v>
      </c>
      <c r="BR57" s="56">
        <v>1.6928279589999999</v>
      </c>
      <c r="BS57" s="56">
        <v>1.6362299436000001</v>
      </c>
      <c r="BT57" s="56">
        <v>1.6437902355</v>
      </c>
      <c r="BU57" s="56">
        <v>1.6321892334999999</v>
      </c>
      <c r="BV57" s="56">
        <v>2.0198937957999998</v>
      </c>
      <c r="BW57" s="56">
        <v>1.8109346770999999</v>
      </c>
      <c r="BX57" s="56">
        <v>1.6694600154000001</v>
      </c>
      <c r="BY57" s="56">
        <v>1.9593766258</v>
      </c>
      <c r="BZ57" s="56">
        <v>1.6922802833999999</v>
      </c>
      <c r="CA57" s="56">
        <v>1.6953038267</v>
      </c>
      <c r="CB57" s="56">
        <v>1.6275915623999999</v>
      </c>
      <c r="CC57" s="56">
        <v>1.6802403516</v>
      </c>
      <c r="CD57" s="56">
        <v>1.6772895071</v>
      </c>
      <c r="CE57" s="56">
        <v>1.8373541508</v>
      </c>
      <c r="CF57" s="56">
        <v>1.6836813655</v>
      </c>
      <c r="CG57" s="56">
        <v>1.7121519890000001</v>
      </c>
      <c r="CH57" s="56">
        <v>1.6163323159</v>
      </c>
      <c r="CI57" s="56">
        <v>2.4217320183000002</v>
      </c>
      <c r="CJ57" s="56">
        <v>1.9605424649000001</v>
      </c>
      <c r="CK57" s="56">
        <v>1.8035215307000001</v>
      </c>
      <c r="CL57" s="56">
        <v>1.7676613539999999</v>
      </c>
      <c r="CM57" s="56">
        <v>1.5738692803000001</v>
      </c>
      <c r="CN57" s="56">
        <v>2.4429609333000002</v>
      </c>
      <c r="CO57" s="56">
        <v>1.5282311078999999</v>
      </c>
      <c r="CQ57" s="8">
        <v>1835.2547018354433</v>
      </c>
      <c r="CR57" s="8">
        <v>732.71079645187604</v>
      </c>
      <c r="CS57" s="8">
        <v>4780.2118831950438</v>
      </c>
      <c r="CT57" s="8">
        <v>923.69592680590802</v>
      </c>
      <c r="CU57" s="8">
        <v>3005.1733862493243</v>
      </c>
      <c r="CV57" s="8">
        <v>7851.4426385239785</v>
      </c>
      <c r="CW57" s="8">
        <v>2207.7467562005027</v>
      </c>
      <c r="CX57" s="8">
        <v>11911.710676221606</v>
      </c>
      <c r="CY57" s="8">
        <v>1747.0332614239837</v>
      </c>
      <c r="CZ57" s="8">
        <v>8101.2693691245413</v>
      </c>
      <c r="DA57" s="8">
        <v>2818.4357529437498</v>
      </c>
      <c r="DB57" s="8">
        <v>17426.374510076923</v>
      </c>
      <c r="DC57" s="8">
        <v>2766.1377245211179</v>
      </c>
      <c r="DD57" s="8">
        <v>17554.855458158538</v>
      </c>
      <c r="DF57" s="8">
        <v>3.012301137931559</v>
      </c>
      <c r="DG57" s="8">
        <v>0.79323809403983347</v>
      </c>
      <c r="DH57" s="8">
        <v>0.17118758929186648</v>
      </c>
      <c r="DI57" s="8">
        <v>65.762822074226563</v>
      </c>
      <c r="DJ57" s="8">
        <v>2.3228966770860722E-3</v>
      </c>
      <c r="DK57" s="8">
        <v>0.96502064618341454</v>
      </c>
    </row>
    <row r="58" spans="1:115" s="8" customFormat="1" x14ac:dyDescent="0.25">
      <c r="A58" s="8" t="s">
        <v>68</v>
      </c>
      <c r="B58" s="8" t="s">
        <v>545</v>
      </c>
      <c r="F58" s="56"/>
      <c r="G58" s="56"/>
      <c r="H58" s="56">
        <v>4.3020880685999998</v>
      </c>
      <c r="I58" s="56">
        <v>0.79622971070000004</v>
      </c>
      <c r="J58" s="56">
        <v>0.91212469220000003</v>
      </c>
      <c r="K58" s="56">
        <v>0.32381685380000003</v>
      </c>
      <c r="L58" s="56">
        <v>29.386280920400001</v>
      </c>
      <c r="M58" s="56">
        <v>1.5395763695</v>
      </c>
      <c r="N58" s="56">
        <v>0.23262416250000001</v>
      </c>
      <c r="O58" s="56">
        <v>0.80495911050000002</v>
      </c>
      <c r="P58" s="56">
        <v>0.92632512038457449</v>
      </c>
      <c r="Q58" s="56">
        <v>0.50628723080000004</v>
      </c>
      <c r="R58" s="56">
        <v>1.7903666485</v>
      </c>
      <c r="S58" s="56">
        <v>0.93888530035241646</v>
      </c>
      <c r="T58" s="56"/>
      <c r="U58" s="56">
        <v>1348.2334606961001</v>
      </c>
      <c r="V58" s="56">
        <v>1.609918221</v>
      </c>
      <c r="W58" s="56">
        <v>1.8986536488543151</v>
      </c>
      <c r="X58" s="56">
        <v>5107.1546780440003</v>
      </c>
      <c r="Y58" s="56">
        <v>0.17914679548615264</v>
      </c>
      <c r="Z58" s="56">
        <v>0.55863116026125459</v>
      </c>
      <c r="AA58" s="56">
        <v>3466.5093196193002</v>
      </c>
      <c r="AB58" s="56">
        <v>3.079152739</v>
      </c>
      <c r="AC58" s="56">
        <v>3.2408760528738525</v>
      </c>
      <c r="AD58" s="56">
        <v>8303.5064554706005</v>
      </c>
      <c r="AE58" s="56">
        <v>3.5807332970000001</v>
      </c>
      <c r="AF58" s="56">
        <v>3.9035612864190612</v>
      </c>
      <c r="AG58" s="56">
        <v>29</v>
      </c>
      <c r="AH58" s="56">
        <v>26.562999999999999</v>
      </c>
      <c r="AI58" s="56">
        <v>415.92308311369999</v>
      </c>
      <c r="AJ58" s="56">
        <v>453.21650837930002</v>
      </c>
      <c r="AK58" s="56">
        <v>459.14092188699999</v>
      </c>
      <c r="AL58" s="56">
        <v>460.3693124262</v>
      </c>
      <c r="AM58" s="56">
        <v>448</v>
      </c>
      <c r="AN58" s="56">
        <v>463.23729139839998</v>
      </c>
      <c r="AO58" s="56">
        <v>440.95109083720001</v>
      </c>
      <c r="AP58" s="56">
        <v>454.82499114450002</v>
      </c>
      <c r="AQ58" s="56">
        <v>452.1509262806</v>
      </c>
      <c r="AR58" s="56">
        <v>433.75960183609999</v>
      </c>
      <c r="AS58" s="56">
        <v>457.5763540996</v>
      </c>
      <c r="AT58" s="56">
        <v>449.8933598575</v>
      </c>
      <c r="AU58" s="56">
        <v>454.90418224450002</v>
      </c>
      <c r="AV58" s="56">
        <v>444.44071199910002</v>
      </c>
      <c r="AW58" s="56">
        <v>444.41268775840001</v>
      </c>
      <c r="AX58" s="56">
        <v>453.1287846299</v>
      </c>
      <c r="AY58" s="56">
        <v>461.1988280667</v>
      </c>
      <c r="AZ58" s="56">
        <v>440.83895678459999</v>
      </c>
      <c r="BA58" s="56">
        <v>452.11319523669999</v>
      </c>
      <c r="BB58" s="56">
        <v>445.14614924950001</v>
      </c>
      <c r="BC58" s="56">
        <v>435.63940402010002</v>
      </c>
      <c r="BD58" s="56">
        <v>448.42576146750002</v>
      </c>
      <c r="BE58" s="56">
        <v>5.9877162650000004</v>
      </c>
      <c r="BF58" s="56">
        <v>102.5597544574</v>
      </c>
      <c r="BG58" s="56">
        <v>93.730337028600005</v>
      </c>
      <c r="BH58" s="56">
        <v>223.60126260280001</v>
      </c>
      <c r="BI58" s="56">
        <v>457.86823289789999</v>
      </c>
      <c r="BJ58" s="56">
        <v>1.0805958737000001</v>
      </c>
      <c r="BK58" s="56">
        <v>460.30798275490002</v>
      </c>
      <c r="BM58" s="56">
        <v>3.4526661072999998</v>
      </c>
      <c r="BN58" s="56">
        <v>2.1268639912</v>
      </c>
      <c r="BO58" s="56">
        <v>1.7043503795999999</v>
      </c>
      <c r="BP58" s="56">
        <v>1.6808006564</v>
      </c>
      <c r="BQ58" s="56">
        <v>1.6097938454</v>
      </c>
      <c r="BR58" s="56">
        <v>1.7424355922000001</v>
      </c>
      <c r="BS58" s="56">
        <v>1.6401226701</v>
      </c>
      <c r="BT58" s="56">
        <v>1.6743659864</v>
      </c>
      <c r="BU58" s="56">
        <v>1.6360598803999999</v>
      </c>
      <c r="BV58" s="56">
        <v>2.0205239517</v>
      </c>
      <c r="BW58" s="56">
        <v>1.8116406261</v>
      </c>
      <c r="BX58" s="56">
        <v>1.6731347805000001</v>
      </c>
      <c r="BY58" s="56">
        <v>1.9590095037999999</v>
      </c>
      <c r="BZ58" s="56">
        <v>1.6955647615</v>
      </c>
      <c r="CA58" s="56">
        <v>1.696993059</v>
      </c>
      <c r="CB58" s="56">
        <v>1.6312223044</v>
      </c>
      <c r="CC58" s="56">
        <v>1.6832654789999999</v>
      </c>
      <c r="CD58" s="56">
        <v>1.6808098574000001</v>
      </c>
      <c r="CE58" s="56">
        <v>1.8403603904000001</v>
      </c>
      <c r="CF58" s="56">
        <v>1.6870419407999999</v>
      </c>
      <c r="CG58" s="56">
        <v>1.7161093508</v>
      </c>
      <c r="CH58" s="56">
        <v>1.6202372548999999</v>
      </c>
      <c r="CI58" s="56">
        <v>2.4357637766</v>
      </c>
      <c r="CJ58" s="56">
        <v>1.9633076563</v>
      </c>
      <c r="CK58" s="56">
        <v>1.4621511758000001</v>
      </c>
      <c r="CL58" s="56">
        <v>1.5330404945</v>
      </c>
      <c r="CM58" s="56">
        <v>1.5776909494</v>
      </c>
      <c r="CN58" s="56">
        <v>2.4616407077</v>
      </c>
      <c r="CO58" s="56">
        <v>1.5320926281</v>
      </c>
      <c r="CQ58" s="8">
        <v>1860.5531258953588</v>
      </c>
      <c r="CR58" s="8">
        <v>741.9657278050571</v>
      </c>
      <c r="CS58" s="8">
        <v>4872.3160159547415</v>
      </c>
      <c r="CT58" s="8">
        <v>949.14573705929968</v>
      </c>
      <c r="CU58" s="8">
        <v>3091.7321222945948</v>
      </c>
      <c r="CV58" s="8">
        <v>7991.0010631882769</v>
      </c>
      <c r="CW58" s="8">
        <v>2285.9506645452261</v>
      </c>
      <c r="CX58" s="8">
        <v>12311.377063686981</v>
      </c>
      <c r="CY58" s="8">
        <v>1806.555641294309</v>
      </c>
      <c r="CZ58" s="8">
        <v>8299.0619895586078</v>
      </c>
      <c r="DA58" s="8">
        <v>2882.492675416875</v>
      </c>
      <c r="DB58" s="8">
        <v>17847.731043910931</v>
      </c>
      <c r="DC58" s="8">
        <v>2808.1564921534159</v>
      </c>
      <c r="DD58" s="8">
        <v>18095.371920711383</v>
      </c>
      <c r="DF58" s="8">
        <v>2.9719123942169761</v>
      </c>
      <c r="DG58" s="8">
        <v>0.78171949663268769</v>
      </c>
      <c r="DH58" s="8">
        <v>0.17085761684488493</v>
      </c>
      <c r="DI58" s="8">
        <v>64.554963026415706</v>
      </c>
      <c r="DJ58" s="8">
        <v>2.2776597737310688E-3</v>
      </c>
      <c r="DK58" s="8">
        <v>0.98296774445110258</v>
      </c>
    </row>
    <row r="59" spans="1:115" s="8" customFormat="1" x14ac:dyDescent="0.25">
      <c r="A59" s="8" t="s">
        <v>68</v>
      </c>
      <c r="B59" s="8" t="s">
        <v>546</v>
      </c>
      <c r="F59" s="56"/>
      <c r="G59" s="56"/>
      <c r="H59" s="56">
        <v>4.2795266948000004</v>
      </c>
      <c r="I59" s="56">
        <v>0.81232168829999996</v>
      </c>
      <c r="J59" s="56">
        <v>0.90667680780000004</v>
      </c>
      <c r="K59" s="56">
        <v>0.33939311179999998</v>
      </c>
      <c r="L59" s="56">
        <v>29.356518859299999</v>
      </c>
      <c r="M59" s="56">
        <v>1.5480287265999999</v>
      </c>
      <c r="N59" s="56">
        <v>0.233803487</v>
      </c>
      <c r="O59" s="56">
        <v>0.82287173209999998</v>
      </c>
      <c r="P59" s="56">
        <v>0.92270316216269521</v>
      </c>
      <c r="Q59" s="56">
        <v>0.50859012540000004</v>
      </c>
      <c r="R59" s="56">
        <v>1.7919497014000001</v>
      </c>
      <c r="S59" s="56">
        <v>0.93944304686753966</v>
      </c>
      <c r="T59" s="56"/>
      <c r="U59" s="56">
        <v>1354.3981590175999</v>
      </c>
      <c r="V59" s="56">
        <v>1.6457434642</v>
      </c>
      <c r="W59" s="56">
        <v>1.9291242961398358</v>
      </c>
      <c r="X59" s="56">
        <v>5098.6897708935003</v>
      </c>
      <c r="Y59" s="56">
        <v>0.18814334720417364</v>
      </c>
      <c r="Z59" s="56">
        <v>0.56158090955717888</v>
      </c>
      <c r="AA59" s="56">
        <v>3465.5143078886999</v>
      </c>
      <c r="AB59" s="56">
        <v>3.0960574531999998</v>
      </c>
      <c r="AC59" s="56">
        <v>3.2569414722274743</v>
      </c>
      <c r="AD59" s="56">
        <v>8334.4724727922003</v>
      </c>
      <c r="AE59" s="56">
        <v>3.5838994028000002</v>
      </c>
      <c r="AF59" s="56">
        <v>3.9064657558943665</v>
      </c>
      <c r="AG59" s="56">
        <v>29</v>
      </c>
      <c r="AH59" s="56">
        <v>26.562999999999999</v>
      </c>
      <c r="AI59" s="56">
        <v>421.61365792840002</v>
      </c>
      <c r="AJ59" s="56">
        <v>454.23359181450002</v>
      </c>
      <c r="AK59" s="56">
        <v>458.51938110679998</v>
      </c>
      <c r="AL59" s="56">
        <v>460.54758247749999</v>
      </c>
      <c r="AM59" s="56">
        <v>448</v>
      </c>
      <c r="AN59" s="56">
        <v>459.9812410939</v>
      </c>
      <c r="AO59" s="56">
        <v>440.60674576780002</v>
      </c>
      <c r="AP59" s="56">
        <v>455.58882600790002</v>
      </c>
      <c r="AQ59" s="56">
        <v>450.94648996759997</v>
      </c>
      <c r="AR59" s="56">
        <v>431.91695995060002</v>
      </c>
      <c r="AS59" s="56">
        <v>456.71885367700003</v>
      </c>
      <c r="AT59" s="56">
        <v>449.45225845760001</v>
      </c>
      <c r="AU59" s="56">
        <v>451.94889061129999</v>
      </c>
      <c r="AV59" s="56">
        <v>441.0700580532</v>
      </c>
      <c r="AW59" s="56">
        <v>438.9974582131</v>
      </c>
      <c r="AX59" s="56">
        <v>453.24525559649999</v>
      </c>
      <c r="AY59" s="56">
        <v>455.98270361039999</v>
      </c>
      <c r="AZ59" s="56">
        <v>440.19609370090001</v>
      </c>
      <c r="BA59" s="56">
        <v>460.05403298760001</v>
      </c>
      <c r="BB59" s="56">
        <v>447.44792375859998</v>
      </c>
      <c r="BC59" s="56">
        <v>432.75854194020002</v>
      </c>
      <c r="BD59" s="56">
        <v>449.32997363620001</v>
      </c>
      <c r="BE59" s="56">
        <v>5.9303391640000003</v>
      </c>
      <c r="BF59" s="56">
        <v>102.805357566</v>
      </c>
      <c r="BG59" s="56">
        <v>93.413725585799995</v>
      </c>
      <c r="BH59" s="56">
        <v>224.7625118446</v>
      </c>
      <c r="BI59" s="56">
        <v>458.21444982960003</v>
      </c>
      <c r="BJ59" s="56">
        <v>1.0822549113</v>
      </c>
      <c r="BK59" s="56">
        <v>459.34939364820002</v>
      </c>
      <c r="BM59" s="56">
        <v>3.4510617369999999</v>
      </c>
      <c r="BN59" s="56">
        <v>2.1251617414999999</v>
      </c>
      <c r="BO59" s="56">
        <v>1.7393052114000001</v>
      </c>
      <c r="BP59" s="56">
        <v>1.8087230366</v>
      </c>
      <c r="BQ59" s="56">
        <v>1.6033258084999999</v>
      </c>
      <c r="BR59" s="56">
        <v>1.8275389354</v>
      </c>
      <c r="BS59" s="56">
        <v>1.6859902901999999</v>
      </c>
      <c r="BT59" s="56">
        <v>1.6441040523999999</v>
      </c>
      <c r="BU59" s="56">
        <v>1.648144042</v>
      </c>
      <c r="BV59" s="56">
        <v>2.1209669064000001</v>
      </c>
      <c r="BW59" s="56">
        <v>1.9834674030999999</v>
      </c>
      <c r="BX59" s="56">
        <v>1.7006477673</v>
      </c>
      <c r="BY59" s="56">
        <v>1.9560968203</v>
      </c>
      <c r="BZ59" s="56">
        <v>1.6924692431999999</v>
      </c>
      <c r="CA59" s="56">
        <v>1.6942693227000001</v>
      </c>
      <c r="CB59" s="56">
        <v>1.6299665689</v>
      </c>
      <c r="CC59" s="56">
        <v>1.6803566354999999</v>
      </c>
      <c r="CD59" s="56">
        <v>1.6775531272999999</v>
      </c>
      <c r="CE59" s="56">
        <v>1.8353069922</v>
      </c>
      <c r="CF59" s="56">
        <v>1.6836576915000001</v>
      </c>
      <c r="CG59" s="56">
        <v>1.7129389792</v>
      </c>
      <c r="CH59" s="56">
        <v>1.6167836616</v>
      </c>
      <c r="CI59" s="56">
        <v>2.4246162161</v>
      </c>
      <c r="CJ59" s="56">
        <v>1.9605462433</v>
      </c>
      <c r="CK59" s="56">
        <v>1.4584824815999999</v>
      </c>
      <c r="CL59" s="56">
        <v>1.5294438282</v>
      </c>
      <c r="CM59" s="56">
        <v>1.5743269996</v>
      </c>
      <c r="CN59" s="56">
        <v>2.4541110985999999</v>
      </c>
      <c r="CO59" s="56">
        <v>1.5286134703000001</v>
      </c>
      <c r="CQ59" s="8">
        <v>1859.1001931130804</v>
      </c>
      <c r="CR59" s="8">
        <v>743.21178794110938</v>
      </c>
      <c r="CS59" s="8">
        <v>4859.3371763750001</v>
      </c>
      <c r="CT59" s="8">
        <v>945.11369792253834</v>
      </c>
      <c r="CU59" s="8">
        <v>3085.9382005202706</v>
      </c>
      <c r="CV59" s="8">
        <v>7983.1662248241564</v>
      </c>
      <c r="CW59" s="8">
        <v>2271.099952820603</v>
      </c>
      <c r="CX59" s="8">
        <v>12218.007148288089</v>
      </c>
      <c r="CY59" s="8">
        <v>1784.5425130613821</v>
      </c>
      <c r="CZ59" s="8">
        <v>8301.1951574450541</v>
      </c>
      <c r="DA59" s="8">
        <v>2849.8918975649999</v>
      </c>
      <c r="DB59" s="8">
        <v>17821.704198417003</v>
      </c>
      <c r="DC59" s="8">
        <v>2857.4784657614905</v>
      </c>
      <c r="DD59" s="8">
        <v>18188.939990186991</v>
      </c>
      <c r="DF59" s="8">
        <v>2.9804403091083156</v>
      </c>
      <c r="DG59" s="8">
        <v>0.78637288780679926</v>
      </c>
      <c r="DH59" s="8">
        <v>0.16966014524129208</v>
      </c>
      <c r="DI59" s="8">
        <v>64.715143939636789</v>
      </c>
      <c r="DJ59" s="8">
        <v>2.2903312522172727E-3</v>
      </c>
      <c r="DK59" s="8">
        <v>0.95423021370390304</v>
      </c>
    </row>
    <row r="60" spans="1:115" s="8" customFormat="1" x14ac:dyDescent="0.25">
      <c r="A60" s="8" t="s">
        <v>68</v>
      </c>
      <c r="B60" s="8" t="s">
        <v>547</v>
      </c>
      <c r="F60" s="56"/>
      <c r="G60" s="56"/>
      <c r="H60" s="56">
        <v>4.1599647308999996</v>
      </c>
      <c r="I60" s="56">
        <v>0.79489685539999999</v>
      </c>
      <c r="J60" s="56">
        <v>0.9100085309</v>
      </c>
      <c r="K60" s="56">
        <v>0.33895236490000002</v>
      </c>
      <c r="L60" s="56">
        <v>30.320706555600001</v>
      </c>
      <c r="M60" s="56">
        <v>1.5469924852000001</v>
      </c>
      <c r="N60" s="56">
        <v>0.2406486625</v>
      </c>
      <c r="O60" s="56">
        <v>0.79871829910000003</v>
      </c>
      <c r="P60" s="56">
        <v>0.91986320193395743</v>
      </c>
      <c r="Q60" s="56">
        <v>0.51936129710000001</v>
      </c>
      <c r="R60" s="56">
        <v>1.7945617019</v>
      </c>
      <c r="S60" s="56">
        <v>0.94268574335113442</v>
      </c>
      <c r="T60" s="56"/>
      <c r="U60" s="56">
        <v>1390.0640843396</v>
      </c>
      <c r="V60" s="56">
        <v>1.5974365982000001</v>
      </c>
      <c r="W60" s="56">
        <v>1.8880817475069209</v>
      </c>
      <c r="X60" s="56">
        <v>5103.8729737775002</v>
      </c>
      <c r="Y60" s="56">
        <v>0.1876669417907354</v>
      </c>
      <c r="Z60" s="56">
        <v>0.5614214815296662</v>
      </c>
      <c r="AA60" s="56">
        <v>3497.2634581747002</v>
      </c>
      <c r="AB60" s="56">
        <v>3.0939849704000002</v>
      </c>
      <c r="AC60" s="56">
        <v>3.2549714279945823</v>
      </c>
      <c r="AD60" s="56">
        <v>8478.6829251274994</v>
      </c>
      <c r="AE60" s="56">
        <v>3.5891234037999999</v>
      </c>
      <c r="AF60" s="56">
        <v>3.9112589508098341</v>
      </c>
      <c r="AG60" s="56">
        <v>29</v>
      </c>
      <c r="AH60" s="56">
        <v>26.562999999999999</v>
      </c>
      <c r="AI60" s="56">
        <v>407.13321914020003</v>
      </c>
      <c r="AJ60" s="56">
        <v>446.1998830018</v>
      </c>
      <c r="AK60" s="56">
        <v>454.51832429810003</v>
      </c>
      <c r="AL60" s="56">
        <v>457.77545017519998</v>
      </c>
      <c r="AM60" s="56">
        <v>448</v>
      </c>
      <c r="AN60" s="56">
        <v>462.1821993273</v>
      </c>
      <c r="AO60" s="56">
        <v>435.74407793500001</v>
      </c>
      <c r="AP60" s="56">
        <v>450.78399985430002</v>
      </c>
      <c r="AQ60" s="56">
        <v>448.7825034727</v>
      </c>
      <c r="AR60" s="56">
        <v>433.23704185230002</v>
      </c>
      <c r="AS60" s="56">
        <v>460.5577316902</v>
      </c>
      <c r="AT60" s="56">
        <v>439.0204276197</v>
      </c>
      <c r="AU60" s="56">
        <v>447.29649132259999</v>
      </c>
      <c r="AV60" s="56">
        <v>434.61215555540002</v>
      </c>
      <c r="AW60" s="56">
        <v>433.6280286727</v>
      </c>
      <c r="AX60" s="56">
        <v>446.12688568300001</v>
      </c>
      <c r="AY60" s="56">
        <v>454.65478989849998</v>
      </c>
      <c r="AZ60" s="56">
        <v>438.8649413988</v>
      </c>
      <c r="BA60" s="56">
        <v>447.59074660940001</v>
      </c>
      <c r="BB60" s="56">
        <v>438.16184952370003</v>
      </c>
      <c r="BC60" s="56">
        <v>426.31936508429999</v>
      </c>
      <c r="BD60" s="56">
        <v>439.56463606369999</v>
      </c>
      <c r="BE60" s="56">
        <v>5.8410816746999998</v>
      </c>
      <c r="BF60" s="56">
        <v>100.835528533</v>
      </c>
      <c r="BG60" s="56">
        <v>92.247205195399999</v>
      </c>
      <c r="BH60" s="56">
        <v>220.66414344250001</v>
      </c>
      <c r="BI60" s="56">
        <v>444.76845922690001</v>
      </c>
      <c r="BJ60" s="56">
        <v>1.0540462709</v>
      </c>
      <c r="BK60" s="56">
        <v>451.38881064830002</v>
      </c>
      <c r="BM60" s="56">
        <v>3.5907900182999999</v>
      </c>
      <c r="BN60" s="56">
        <v>2.2708031490999998</v>
      </c>
      <c r="BO60" s="56">
        <v>1.893370325</v>
      </c>
      <c r="BP60" s="56">
        <v>1.9002853613999999</v>
      </c>
      <c r="BQ60" s="56">
        <v>1.5882704218000001</v>
      </c>
      <c r="BR60" s="56">
        <v>1.9390579556</v>
      </c>
      <c r="BS60" s="56">
        <v>1.8130736503</v>
      </c>
      <c r="BT60" s="56">
        <v>1.8888306830999999</v>
      </c>
      <c r="BU60" s="56">
        <v>1.8230268531</v>
      </c>
      <c r="BV60" s="56">
        <v>2.0352705117999998</v>
      </c>
      <c r="BW60" s="56">
        <v>1.9061912051000001</v>
      </c>
      <c r="BX60" s="56">
        <v>1.8844674244999999</v>
      </c>
      <c r="BY60" s="56">
        <v>2.0596952519</v>
      </c>
      <c r="BZ60" s="56">
        <v>1.7972827227999999</v>
      </c>
      <c r="CA60" s="56">
        <v>1.7747041124</v>
      </c>
      <c r="CB60" s="56">
        <v>1.8111966070000001</v>
      </c>
      <c r="CC60" s="56">
        <v>1.7875966067</v>
      </c>
      <c r="CD60" s="56">
        <v>1.8611924377</v>
      </c>
      <c r="CE60" s="56">
        <v>1.9040482492999999</v>
      </c>
      <c r="CF60" s="56">
        <v>1.7228071728000001</v>
      </c>
      <c r="CG60" s="56">
        <v>1.7742540036000001</v>
      </c>
      <c r="CH60" s="56">
        <v>1.7396192332</v>
      </c>
      <c r="CI60" s="56">
        <v>2.4270059783</v>
      </c>
      <c r="CJ60" s="56">
        <v>1.9552071044999999</v>
      </c>
      <c r="CK60" s="56">
        <v>1.4506827235999999</v>
      </c>
      <c r="CL60" s="56">
        <v>1.5221736858999999</v>
      </c>
      <c r="CM60" s="56">
        <v>1.5679305452000001</v>
      </c>
      <c r="CN60" s="56">
        <v>2.5171475771999998</v>
      </c>
      <c r="CO60" s="56">
        <v>1.5349840803999999</v>
      </c>
      <c r="CQ60" s="8">
        <v>1838.5826073206752</v>
      </c>
      <c r="CR60" s="8">
        <v>735.37357235611751</v>
      </c>
      <c r="CS60" s="8">
        <v>4836.0183563868541</v>
      </c>
      <c r="CT60" s="8">
        <v>948.00227976433257</v>
      </c>
      <c r="CU60" s="8">
        <v>3111.8765654743247</v>
      </c>
      <c r="CV60" s="8">
        <v>7797.8761566554167</v>
      </c>
      <c r="CW60" s="8">
        <v>2247.721061922613</v>
      </c>
      <c r="CX60" s="8">
        <v>12039.117882421053</v>
      </c>
      <c r="CY60" s="8">
        <v>1762.7155637101625</v>
      </c>
      <c r="CZ60" s="8">
        <v>8170.8220821062268</v>
      </c>
      <c r="DA60" s="8">
        <v>2841.5924368656247</v>
      </c>
      <c r="DB60" s="8">
        <v>17767.811392663967</v>
      </c>
      <c r="DC60" s="8">
        <v>2780.0667491267081</v>
      </c>
      <c r="DD60" s="8">
        <v>17811.457297711382</v>
      </c>
      <c r="DF60" s="8">
        <v>2.9098737251448141</v>
      </c>
      <c r="DG60" s="8">
        <v>0.77570865392742172</v>
      </c>
      <c r="DH60" s="8">
        <v>0.17471206951012222</v>
      </c>
      <c r="DI60" s="8">
        <v>63.565525937031929</v>
      </c>
      <c r="DJ60" s="8">
        <v>2.272952775419322E-3</v>
      </c>
      <c r="DK60" s="8">
        <v>0.96880472162914266</v>
      </c>
    </row>
    <row r="61" spans="1:115" s="8" customFormat="1" x14ac:dyDescent="0.25">
      <c r="A61" s="8" t="s">
        <v>68</v>
      </c>
      <c r="B61" s="8" t="s">
        <v>548</v>
      </c>
      <c r="F61" s="56"/>
      <c r="G61" s="56"/>
      <c r="H61" s="56">
        <v>4.1956002011000004</v>
      </c>
      <c r="I61" s="56">
        <v>0.80950751730000003</v>
      </c>
      <c r="J61" s="56">
        <v>0.90802776419999998</v>
      </c>
      <c r="K61" s="56">
        <v>0.37772710990000002</v>
      </c>
      <c r="L61" s="56">
        <v>29.994998069699999</v>
      </c>
      <c r="M61" s="56">
        <v>1.5382818118999999</v>
      </c>
      <c r="N61" s="56">
        <v>0.23854524930000001</v>
      </c>
      <c r="O61" s="56">
        <v>0.82657158360000005</v>
      </c>
      <c r="P61" s="56">
        <v>0.90620161332537474</v>
      </c>
      <c r="Q61" s="56">
        <v>0.52095461799999998</v>
      </c>
      <c r="R61" s="56">
        <v>1.7945554987000001</v>
      </c>
      <c r="S61" s="56">
        <v>0.94168835091833669</v>
      </c>
      <c r="T61" s="56"/>
      <c r="U61" s="56">
        <v>1379.1255011274</v>
      </c>
      <c r="V61" s="56">
        <v>1.6531431672000001</v>
      </c>
      <c r="W61" s="56">
        <v>1.9354408622481978</v>
      </c>
      <c r="X61" s="56">
        <v>5100.7938999828002</v>
      </c>
      <c r="Y61" s="56">
        <v>0.20928882343349242</v>
      </c>
      <c r="Z61" s="56">
        <v>0.56901406880327099</v>
      </c>
      <c r="AA61" s="56">
        <v>3486.6490572839002</v>
      </c>
      <c r="AB61" s="56">
        <v>3.0765636237999998</v>
      </c>
      <c r="AC61" s="56">
        <v>3.2384162381153825</v>
      </c>
      <c r="AD61" s="56">
        <v>8499.9283503461993</v>
      </c>
      <c r="AE61" s="56">
        <v>3.5891109974000002</v>
      </c>
      <c r="AF61" s="56">
        <v>3.9112475662175576</v>
      </c>
      <c r="AG61" s="56">
        <v>29</v>
      </c>
      <c r="AH61" s="56">
        <v>26.562999999999999</v>
      </c>
      <c r="AI61" s="56">
        <v>419.8011047896</v>
      </c>
      <c r="AJ61" s="56">
        <v>463.16019860810002</v>
      </c>
      <c r="AK61" s="56">
        <v>463.1503959003</v>
      </c>
      <c r="AL61" s="56">
        <v>465.16780751319999</v>
      </c>
      <c r="AM61" s="56">
        <v>448</v>
      </c>
      <c r="AN61" s="56">
        <v>467.97122650170002</v>
      </c>
      <c r="AO61" s="56">
        <v>445.86292991260001</v>
      </c>
      <c r="AP61" s="56">
        <v>457.89507499140001</v>
      </c>
      <c r="AQ61" s="56">
        <v>460.75720484850001</v>
      </c>
      <c r="AR61" s="56">
        <v>435.7427195514</v>
      </c>
      <c r="AS61" s="56">
        <v>465.04972586320002</v>
      </c>
      <c r="AT61" s="56">
        <v>453.76289182419998</v>
      </c>
      <c r="AU61" s="56">
        <v>457.53857287900001</v>
      </c>
      <c r="AV61" s="56">
        <v>447.3680436738</v>
      </c>
      <c r="AW61" s="56">
        <v>446.61486193180002</v>
      </c>
      <c r="AX61" s="56">
        <v>453.89884244770002</v>
      </c>
      <c r="AY61" s="56">
        <v>464.49681283929999</v>
      </c>
      <c r="AZ61" s="56">
        <v>444.97336414270001</v>
      </c>
      <c r="BA61" s="56">
        <v>457.43499733639999</v>
      </c>
      <c r="BB61" s="56">
        <v>446.60679656230002</v>
      </c>
      <c r="BC61" s="56">
        <v>439.51873696050001</v>
      </c>
      <c r="BD61" s="56">
        <v>447.9574965141</v>
      </c>
      <c r="BE61" s="56">
        <v>6.0516981348999996</v>
      </c>
      <c r="BF61" s="56">
        <v>103.93240887269999</v>
      </c>
      <c r="BG61" s="56">
        <v>94.867273588200007</v>
      </c>
      <c r="BH61" s="56">
        <v>227.5932781736</v>
      </c>
      <c r="BI61" s="56">
        <v>457.40611225999999</v>
      </c>
      <c r="BJ61" s="56">
        <v>1.0948005474</v>
      </c>
      <c r="BK61" s="56">
        <v>469.38341199209998</v>
      </c>
      <c r="BM61" s="56">
        <v>3.6123076709999999</v>
      </c>
      <c r="BN61" s="56">
        <v>2.2414897318999998</v>
      </c>
      <c r="BO61" s="56">
        <v>1.9139228048000001</v>
      </c>
      <c r="BP61" s="56">
        <v>1.9233465502</v>
      </c>
      <c r="BQ61" s="56">
        <v>1.6094000891</v>
      </c>
      <c r="BR61" s="56">
        <v>1.9844911001000001</v>
      </c>
      <c r="BS61" s="56">
        <v>1.7811011776000001</v>
      </c>
      <c r="BT61" s="56">
        <v>1.8023067259000001</v>
      </c>
      <c r="BU61" s="56">
        <v>1.7842699903999999</v>
      </c>
      <c r="BV61" s="56">
        <v>2.1708033604999999</v>
      </c>
      <c r="BW61" s="56">
        <v>2.0418184353000002</v>
      </c>
      <c r="BX61" s="56">
        <v>1.8219056730000001</v>
      </c>
      <c r="BY61" s="56">
        <v>1.9946298838000001</v>
      </c>
      <c r="BZ61" s="56">
        <v>1.7872435109</v>
      </c>
      <c r="CA61" s="56">
        <v>1.8699236162999999</v>
      </c>
      <c r="CB61" s="56">
        <v>1.7495352762</v>
      </c>
      <c r="CC61" s="56">
        <v>1.8001436263999999</v>
      </c>
      <c r="CD61" s="56">
        <v>1.7346451553</v>
      </c>
      <c r="CE61" s="56">
        <v>1.9633541513999999</v>
      </c>
      <c r="CF61" s="56">
        <v>1.7290901716</v>
      </c>
      <c r="CG61" s="56">
        <v>1.8077855330999999</v>
      </c>
      <c r="CH61" s="56">
        <v>1.6323897071</v>
      </c>
      <c r="CI61" s="56">
        <v>2.5016480628000002</v>
      </c>
      <c r="CJ61" s="56">
        <v>1.9633303877999999</v>
      </c>
      <c r="CK61" s="56">
        <v>1.4623619821</v>
      </c>
      <c r="CL61" s="56">
        <v>1.5332917284000001</v>
      </c>
      <c r="CM61" s="56">
        <v>1.5782131478000001</v>
      </c>
      <c r="CN61" s="56">
        <v>2.5408139061999999</v>
      </c>
      <c r="CO61" s="56">
        <v>1.5381153526</v>
      </c>
      <c r="CQ61" s="8">
        <v>1881.2781852852322</v>
      </c>
      <c r="CR61" s="8">
        <v>746.97402119314847</v>
      </c>
      <c r="CS61" s="8">
        <v>4965.0560867295262</v>
      </c>
      <c r="CT61" s="8">
        <v>953.48516313216624</v>
      </c>
      <c r="CU61" s="8">
        <v>3142.2278774540546</v>
      </c>
      <c r="CV61" s="8">
        <v>8059.7316487424505</v>
      </c>
      <c r="CW61" s="8">
        <v>2299.1888084371858</v>
      </c>
      <c r="CX61" s="8">
        <v>12392.466583761772</v>
      </c>
      <c r="CY61" s="8">
        <v>1815.5075688284553</v>
      </c>
      <c r="CZ61" s="8">
        <v>8313.1656125952377</v>
      </c>
      <c r="DA61" s="8">
        <v>2903.1050802456248</v>
      </c>
      <c r="DB61" s="8">
        <v>18015.115957194332</v>
      </c>
      <c r="DC61" s="8">
        <v>2841.2111635801239</v>
      </c>
      <c r="DD61" s="8">
        <v>18154.747827735773</v>
      </c>
      <c r="DF61" s="8">
        <v>2.962365175833749</v>
      </c>
      <c r="DG61" s="8">
        <v>0.7834144149022354</v>
      </c>
      <c r="DH61" s="8">
        <v>0.17308022712678722</v>
      </c>
      <c r="DI61" s="8">
        <v>63.683795997634391</v>
      </c>
      <c r="DJ61" s="8">
        <v>2.2590517592433403E-3</v>
      </c>
      <c r="DK61" s="8">
        <v>0.976346070004253</v>
      </c>
    </row>
    <row r="62" spans="1:115" s="8" customFormat="1" x14ac:dyDescent="0.25">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row>
    <row r="63" spans="1:115" s="8" customFormat="1" x14ac:dyDescent="0.25">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row>
    <row r="64" spans="1:115" s="8" customFormat="1" x14ac:dyDescent="0.25">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row>
    <row r="65" spans="1:119" s="8" customFormat="1" x14ac:dyDescent="0.25">
      <c r="A65" t="s">
        <v>78</v>
      </c>
      <c r="B65" t="s">
        <v>549</v>
      </c>
      <c r="C65"/>
      <c r="D65"/>
      <c r="E65"/>
      <c r="F65" s="71">
        <v>337.75959141942963</v>
      </c>
      <c r="G65" s="71">
        <v>1.0101467792862895</v>
      </c>
      <c r="H65" s="71">
        <v>18.586952618000002</v>
      </c>
      <c r="I65" s="56">
        <v>1.0096115572</v>
      </c>
      <c r="J65" s="71">
        <v>5.3187686599999999E-2</v>
      </c>
      <c r="K65" s="71">
        <v>1.2065795117</v>
      </c>
      <c r="L65" s="71">
        <v>0.3889195439</v>
      </c>
      <c r="M65" s="71">
        <v>1.9505274984000001</v>
      </c>
      <c r="N65" s="71">
        <v>5.3790375199999997E-2</v>
      </c>
      <c r="O65" s="71">
        <v>1.023785972</v>
      </c>
      <c r="P65" s="71">
        <v>0.64173183682639123</v>
      </c>
      <c r="Q65" s="71">
        <v>1.60084936E-2</v>
      </c>
      <c r="R65" s="71">
        <v>3.408530974</v>
      </c>
      <c r="S65" s="71">
        <v>0.85816807601861322</v>
      </c>
      <c r="T65" s="71"/>
      <c r="U65" s="71">
        <v>337.74944941019999</v>
      </c>
      <c r="V65" s="71">
        <v>2.047571944</v>
      </c>
      <c r="W65" s="71">
        <v>2.281578371622579</v>
      </c>
      <c r="X65" s="71">
        <v>335.80023860850002</v>
      </c>
      <c r="Y65" s="71">
        <v>16.282122549467349</v>
      </c>
      <c r="Z65" s="71">
        <v>16.29071790667173</v>
      </c>
      <c r="AA65" s="71">
        <v>333.57992052700001</v>
      </c>
      <c r="AB65" s="71">
        <v>3.9010549968000001</v>
      </c>
      <c r="AC65" s="71">
        <v>4.0299287944153868</v>
      </c>
      <c r="AD65" s="71">
        <v>321.92010146140001</v>
      </c>
      <c r="AE65" s="71">
        <v>6.8170619480000001</v>
      </c>
      <c r="AF65" s="71">
        <v>6.9920292744992638</v>
      </c>
      <c r="AG65" s="71">
        <v>29</v>
      </c>
      <c r="AH65" s="71">
        <v>26.562999999999999</v>
      </c>
      <c r="AI65" s="71">
        <v>446.59275840620001</v>
      </c>
      <c r="AJ65" s="71">
        <v>70.081793415299998</v>
      </c>
      <c r="AK65" s="71">
        <v>25.915643254199999</v>
      </c>
      <c r="AL65" s="71">
        <v>466.74342018419998</v>
      </c>
      <c r="AM65" s="71">
        <v>490100</v>
      </c>
      <c r="AN65" s="71">
        <v>4.2828877640999998</v>
      </c>
      <c r="AO65" s="71">
        <v>1.6506241599999999E-2</v>
      </c>
      <c r="AP65" s="71">
        <v>1.9203189057000001</v>
      </c>
      <c r="AQ65" s="71">
        <v>0.13098665670000001</v>
      </c>
      <c r="AR65" s="71">
        <v>1.7960586963</v>
      </c>
      <c r="AS65" s="71">
        <v>2.9635901962000002</v>
      </c>
      <c r="AT65" s="71">
        <v>0.77298801189999999</v>
      </c>
      <c r="AU65" s="71">
        <v>12.3316437321</v>
      </c>
      <c r="AV65" s="71">
        <v>4.4313845052999996</v>
      </c>
      <c r="AW65" s="71">
        <v>50.0565554549</v>
      </c>
      <c r="AX65" s="71">
        <v>13.9349385262</v>
      </c>
      <c r="AY65" s="71">
        <v>50.878767972299997</v>
      </c>
      <c r="AZ65" s="71">
        <v>8.5866183760000006</v>
      </c>
      <c r="BA65" s="71">
        <v>61.775658274199998</v>
      </c>
      <c r="BB65" s="71">
        <v>8.1203227966</v>
      </c>
      <c r="BC65" s="71">
        <v>12071.522179027401</v>
      </c>
      <c r="BD65" s="71">
        <v>2.2877616743</v>
      </c>
      <c r="BE65" s="71" t="s">
        <v>550</v>
      </c>
      <c r="BF65" s="71">
        <v>31.655265284799999</v>
      </c>
      <c r="BG65" s="71">
        <v>1.6929967454999999</v>
      </c>
      <c r="BH65" s="71">
        <v>0.87486565940000005</v>
      </c>
      <c r="BI65" s="71">
        <v>55.414138641000001</v>
      </c>
      <c r="BJ65" s="71">
        <v>4.3098819260000001</v>
      </c>
      <c r="BK65" s="71">
        <v>605.01288760320006</v>
      </c>
      <c r="BL65"/>
      <c r="BM65" s="71">
        <v>3.2645418181000001</v>
      </c>
      <c r="BN65" s="71">
        <v>2.6421643279000002</v>
      </c>
      <c r="BO65" s="71">
        <v>3.8167158229</v>
      </c>
      <c r="BP65" s="71">
        <v>1.4056571549000001</v>
      </c>
      <c r="BQ65" s="71">
        <v>0.30896430009999998</v>
      </c>
      <c r="BR65" s="71">
        <v>3.8597149433000002</v>
      </c>
      <c r="BS65" s="71">
        <v>31.645759203600001</v>
      </c>
      <c r="BT65" s="71">
        <v>4.8451770904</v>
      </c>
      <c r="BU65" s="71">
        <v>11.1220601773</v>
      </c>
      <c r="BV65" s="71">
        <v>11.5988485822</v>
      </c>
      <c r="BW65" s="71">
        <v>8.4786014567999999</v>
      </c>
      <c r="BX65" s="71">
        <v>9.7683263296000007</v>
      </c>
      <c r="BY65" s="71">
        <v>4.4716746329000001</v>
      </c>
      <c r="BZ65" s="71">
        <v>3.0256214352000002</v>
      </c>
      <c r="CA65" s="71">
        <v>2.1358767933</v>
      </c>
      <c r="CB65" s="71">
        <v>1.8989650734000001</v>
      </c>
      <c r="CC65" s="71">
        <v>1.830922873</v>
      </c>
      <c r="CD65" s="71">
        <v>2.3309952228999999</v>
      </c>
      <c r="CE65" s="71">
        <v>2.0962501366000001</v>
      </c>
      <c r="CF65" s="71">
        <v>2.1914404484999999</v>
      </c>
      <c r="CG65" s="71">
        <v>1.3249397633</v>
      </c>
      <c r="CH65" s="71">
        <v>3.9503328703</v>
      </c>
      <c r="CI65" s="71">
        <v>117.1208489718</v>
      </c>
      <c r="CJ65" s="71">
        <v>1.7135361805</v>
      </c>
      <c r="CK65" s="71">
        <v>1.7584901287000001</v>
      </c>
      <c r="CL65" s="71">
        <v>3.1693371563000001</v>
      </c>
      <c r="CM65" s="71">
        <v>1.2174048137</v>
      </c>
      <c r="CN65" s="71">
        <v>1.6365846742000001</v>
      </c>
      <c r="CO65" s="71">
        <v>1.1094530672</v>
      </c>
      <c r="CP65"/>
      <c r="CQ65">
        <v>6.9646589029535869E-2</v>
      </c>
      <c r="CR65">
        <v>3.13265726867863</v>
      </c>
      <c r="CS65">
        <v>1.4114941454741381</v>
      </c>
      <c r="CT65">
        <v>3.9301065564551423</v>
      </c>
      <c r="CU65">
        <v>20.024258082432436</v>
      </c>
      <c r="CV65">
        <v>13.729804829484902</v>
      </c>
      <c r="CW65">
        <v>61.968058955276376</v>
      </c>
      <c r="CX65">
        <v>122.75303338781163</v>
      </c>
      <c r="CY65">
        <v>203.48193274349595</v>
      </c>
      <c r="CZ65">
        <v>255.21865432600731</v>
      </c>
      <c r="DA65">
        <v>317.99229982687496</v>
      </c>
      <c r="DB65">
        <v>347.63637149797574</v>
      </c>
      <c r="DC65">
        <v>383.69974083354037</v>
      </c>
      <c r="DD65">
        <v>330.09442262601624</v>
      </c>
      <c r="DE65"/>
      <c r="DF65">
        <v>0.33490466730365659</v>
      </c>
      <c r="DG65">
        <v>0.79709219678364351</v>
      </c>
      <c r="DH65">
        <v>6.0662212718204933E-2</v>
      </c>
      <c r="DI65">
        <v>7.1753484424373184</v>
      </c>
      <c r="DJ65">
        <v>2.2907338200840901E-3</v>
      </c>
      <c r="DK65">
        <v>0.81029578402413605</v>
      </c>
      <c r="DL65"/>
      <c r="DM65"/>
      <c r="DN65"/>
      <c r="DO65"/>
    </row>
    <row r="66" spans="1:119" x14ac:dyDescent="0.25">
      <c r="A66" s="8" t="s">
        <v>78</v>
      </c>
      <c r="B66" s="8" t="s">
        <v>551</v>
      </c>
      <c r="C66" s="8"/>
      <c r="D66" s="8"/>
      <c r="E66" s="8"/>
      <c r="F66" s="56">
        <v>338.98198770402519</v>
      </c>
      <c r="G66" s="56">
        <v>1.019249918172122</v>
      </c>
      <c r="H66" s="56">
        <v>18.488515865099998</v>
      </c>
      <c r="I66" s="56">
        <v>1.0125709550999999</v>
      </c>
      <c r="J66" s="56">
        <v>5.4262176400000001E-2</v>
      </c>
      <c r="K66" s="56">
        <v>1.310250406</v>
      </c>
      <c r="L66" s="56">
        <v>0.39611311259999998</v>
      </c>
      <c r="M66" s="56">
        <v>2.1200550998000001</v>
      </c>
      <c r="N66" s="56">
        <v>5.4060436699999999E-2</v>
      </c>
      <c r="O66" s="56">
        <v>1.0324135165999999</v>
      </c>
      <c r="P66" s="56">
        <v>0.61148710150292085</v>
      </c>
      <c r="Q66" s="56">
        <v>1.6158601000000002E-2</v>
      </c>
      <c r="R66" s="56">
        <v>3.3446548737000001</v>
      </c>
      <c r="S66" s="56">
        <v>0.85828343844279975</v>
      </c>
      <c r="T66" s="56"/>
      <c r="U66" s="56">
        <v>339.40129581539998</v>
      </c>
      <c r="V66" s="56">
        <v>2.0648270331999998</v>
      </c>
      <c r="W66" s="56">
        <v>2.2970763324351049</v>
      </c>
      <c r="X66" s="56">
        <v>380.943042037</v>
      </c>
      <c r="Y66" s="56">
        <v>15.462008811959778</v>
      </c>
      <c r="Z66" s="56">
        <v>15.471059811790649</v>
      </c>
      <c r="AA66" s="56">
        <v>338.82527735219998</v>
      </c>
      <c r="AB66" s="56">
        <v>4.2401101996000001</v>
      </c>
      <c r="AC66" s="56">
        <v>4.3589712667958658</v>
      </c>
      <c r="AD66" s="56">
        <v>324.9145965367</v>
      </c>
      <c r="AE66" s="56">
        <v>6.6893097474000003</v>
      </c>
      <c r="AF66" s="56">
        <v>6.8675326478471002</v>
      </c>
      <c r="AG66" s="56">
        <v>29</v>
      </c>
      <c r="AH66" s="56">
        <v>26.562999999999999</v>
      </c>
      <c r="AI66" s="56">
        <v>328.43372716480002</v>
      </c>
      <c r="AJ66" s="56">
        <v>57.891028845100003</v>
      </c>
      <c r="AK66" s="56">
        <v>21.303316993999999</v>
      </c>
      <c r="AL66" s="56">
        <v>371.55149489860003</v>
      </c>
      <c r="AM66" s="56">
        <v>490100</v>
      </c>
      <c r="AN66" s="56">
        <v>3.8593886482999999</v>
      </c>
      <c r="AO66" s="56">
        <v>1.7163885800000001E-2</v>
      </c>
      <c r="AP66" s="56">
        <v>1.6441610292</v>
      </c>
      <c r="AQ66" s="56">
        <v>8.7402703100000007E-2</v>
      </c>
      <c r="AR66" s="56">
        <v>0.99750502100000005</v>
      </c>
      <c r="AS66" s="56">
        <v>2.1788760726</v>
      </c>
      <c r="AT66" s="56">
        <v>0.58731916679999996</v>
      </c>
      <c r="AU66" s="56">
        <v>9.6064192780000006</v>
      </c>
      <c r="AV66" s="56">
        <v>3.4424341266999998</v>
      </c>
      <c r="AW66" s="56">
        <v>39.144280407499998</v>
      </c>
      <c r="AX66" s="56">
        <v>11.233612426300001</v>
      </c>
      <c r="AY66" s="56">
        <v>40.2693735191</v>
      </c>
      <c r="AZ66" s="56">
        <v>6.7939261053999997</v>
      </c>
      <c r="BA66" s="56">
        <v>46.533356123499999</v>
      </c>
      <c r="BB66" s="56">
        <v>6.6831154871000003</v>
      </c>
      <c r="BC66" s="56">
        <v>12368.410542830599</v>
      </c>
      <c r="BD66" s="56">
        <v>1.9810453823</v>
      </c>
      <c r="BE66" s="56" t="s">
        <v>552</v>
      </c>
      <c r="BF66" s="56">
        <v>26.976485526899999</v>
      </c>
      <c r="BG66" s="56">
        <v>1.4667308472</v>
      </c>
      <c r="BH66" s="56">
        <v>0.73485481060000002</v>
      </c>
      <c r="BI66" s="56">
        <v>46.790890635099998</v>
      </c>
      <c r="BJ66" s="56">
        <v>3.6920630126999998</v>
      </c>
      <c r="BK66" s="56">
        <v>516.46941837450004</v>
      </c>
      <c r="BL66" s="8"/>
      <c r="BM66" s="56">
        <v>3.6521777039000001</v>
      </c>
      <c r="BN66" s="56">
        <v>2.9304796246999998</v>
      </c>
      <c r="BO66" s="56">
        <v>5.0341230219000002</v>
      </c>
      <c r="BP66" s="56">
        <v>1.3929225548999999</v>
      </c>
      <c r="BQ66" s="56">
        <v>0.30896430019999999</v>
      </c>
      <c r="BR66" s="56">
        <v>4.6001351328000002</v>
      </c>
      <c r="BS66" s="56">
        <v>31.654755940400001</v>
      </c>
      <c r="BT66" s="56">
        <v>5.1956757258000001</v>
      </c>
      <c r="BU66" s="56">
        <v>12.6137333871</v>
      </c>
      <c r="BV66" s="56">
        <v>13.9836279413</v>
      </c>
      <c r="BW66" s="56">
        <v>10.3465162438</v>
      </c>
      <c r="BX66" s="56">
        <v>11.3250321429</v>
      </c>
      <c r="BY66" s="56">
        <v>4.8966379077999997</v>
      </c>
      <c r="BZ66" s="56">
        <v>3.2440655528</v>
      </c>
      <c r="CA66" s="56">
        <v>2.1799020090000001</v>
      </c>
      <c r="CB66" s="56">
        <v>1.9444830916</v>
      </c>
      <c r="CC66" s="56">
        <v>2.1921899385999999</v>
      </c>
      <c r="CD66" s="56">
        <v>2.5275029771000002</v>
      </c>
      <c r="CE66" s="56">
        <v>2.2672763729000001</v>
      </c>
      <c r="CF66" s="56">
        <v>2.3855078043</v>
      </c>
      <c r="CG66" s="56">
        <v>1.3198187529000001</v>
      </c>
      <c r="CH66" s="56">
        <v>4.0477784961000003</v>
      </c>
      <c r="CI66" s="56">
        <v>195.10013215449999</v>
      </c>
      <c r="CJ66" s="56">
        <v>1.7132706436</v>
      </c>
      <c r="CK66" s="56">
        <v>2.1174897471</v>
      </c>
      <c r="CL66" s="56">
        <v>3.2108253502999999</v>
      </c>
      <c r="CM66" s="56">
        <v>1.1990057965000001</v>
      </c>
      <c r="CN66" s="56">
        <v>1.7050846014000001</v>
      </c>
      <c r="CO66" s="56">
        <v>1.1120509786999999</v>
      </c>
      <c r="CP66" s="8"/>
      <c r="CQ66" s="8">
        <v>7.2421459071729963E-2</v>
      </c>
      <c r="CR66" s="8">
        <v>2.6821550231647633</v>
      </c>
      <c r="CS66" s="8">
        <v>0.94183947306034499</v>
      </c>
      <c r="CT66" s="8">
        <v>2.1827243347921224</v>
      </c>
      <c r="CU66" s="8">
        <v>14.722135625675676</v>
      </c>
      <c r="CV66" s="8">
        <v>10.43195678152753</v>
      </c>
      <c r="CW66" s="8">
        <v>48.273463708542714</v>
      </c>
      <c r="CX66" s="8">
        <v>95.358286058171743</v>
      </c>
      <c r="CY66" s="8">
        <v>159.12309108739836</v>
      </c>
      <c r="CZ66" s="8">
        <v>205.74381733150184</v>
      </c>
      <c r="DA66" s="8">
        <v>251.683584494375</v>
      </c>
      <c r="DB66" s="8">
        <v>275.05773706072875</v>
      </c>
      <c r="DC66" s="8">
        <v>289.02705666770186</v>
      </c>
      <c r="DD66" s="8">
        <v>271.67136126422764</v>
      </c>
      <c r="DE66" s="8"/>
      <c r="DF66" s="8">
        <v>0.33119636583443146</v>
      </c>
      <c r="DG66" s="8">
        <v>1.2288107024839696</v>
      </c>
      <c r="DH66" s="8">
        <v>5.4190973819124508E-2</v>
      </c>
      <c r="DI66" s="8">
        <v>8.9138752065798617</v>
      </c>
      <c r="DJ66" s="8">
        <v>4.4361911052488998E-3</v>
      </c>
      <c r="DK66" s="8">
        <v>0.84120905235398613</v>
      </c>
      <c r="DL66" s="8"/>
      <c r="DM66" s="8"/>
      <c r="DN66" s="8"/>
      <c r="DO66" s="8"/>
    </row>
    <row r="67" spans="1:119" x14ac:dyDescent="0.25">
      <c r="A67" t="s">
        <v>78</v>
      </c>
      <c r="B67" t="s">
        <v>553</v>
      </c>
      <c r="F67" s="71">
        <v>339.0962820104312</v>
      </c>
      <c r="G67" s="71">
        <v>1.0505569577019624</v>
      </c>
      <c r="H67" s="71">
        <v>18.519280018300002</v>
      </c>
      <c r="I67" s="56">
        <v>1.0484171465000001</v>
      </c>
      <c r="J67" s="71">
        <v>5.2911398200000001E-2</v>
      </c>
      <c r="K67" s="71">
        <v>1.3227475874000001</v>
      </c>
      <c r="L67" s="71">
        <v>0.39287109930000003</v>
      </c>
      <c r="M67" s="71">
        <v>2.1166811915000001</v>
      </c>
      <c r="N67" s="71">
        <v>5.3988264699999997E-2</v>
      </c>
      <c r="O67" s="71">
        <v>1.0644852861</v>
      </c>
      <c r="P67" s="71">
        <v>0.62115517700216805</v>
      </c>
      <c r="Q67" s="71">
        <v>1.6654849400000001E-2</v>
      </c>
      <c r="R67" s="71">
        <v>3.3003486044999999</v>
      </c>
      <c r="S67" s="71">
        <v>0.85825260658070857</v>
      </c>
      <c r="T67" s="71"/>
      <c r="U67" s="71">
        <v>338.95989319739999</v>
      </c>
      <c r="V67" s="71">
        <v>2.1289705722000001</v>
      </c>
      <c r="W67" s="71">
        <v>2.3549022691597195</v>
      </c>
      <c r="X67" s="71">
        <v>323.98554954849999</v>
      </c>
      <c r="Y67" s="71">
        <v>18.5395669850028</v>
      </c>
      <c r="Z67" s="71">
        <v>18.54711619606368</v>
      </c>
      <c r="AA67" s="71">
        <v>336.46464208679998</v>
      </c>
      <c r="AB67" s="71">
        <v>4.2333623830000002</v>
      </c>
      <c r="AC67" s="71">
        <v>4.3524077320259691</v>
      </c>
      <c r="AD67" s="71">
        <v>334.81111484500002</v>
      </c>
      <c r="AE67" s="71">
        <v>6.6006972089999998</v>
      </c>
      <c r="AF67" s="71">
        <v>6.7812493994459109</v>
      </c>
      <c r="AG67" s="71">
        <v>29</v>
      </c>
      <c r="AH67" s="71">
        <v>26.562999999999999</v>
      </c>
      <c r="AI67" s="71">
        <v>378.11401091710002</v>
      </c>
      <c r="AJ67" s="71">
        <v>64.296375443100004</v>
      </c>
      <c r="AK67" s="71">
        <v>16.975908069799999</v>
      </c>
      <c r="AL67" s="71">
        <v>420.25377924430001</v>
      </c>
      <c r="AM67" s="71">
        <v>490100</v>
      </c>
      <c r="AN67" s="71">
        <v>3.8873497605999998</v>
      </c>
      <c r="AO67" s="71">
        <v>1.3079953700000001E-2</v>
      </c>
      <c r="AP67" s="71">
        <v>1.7330442085</v>
      </c>
      <c r="AQ67" s="71">
        <v>9.9935323600000001E-2</v>
      </c>
      <c r="AR67" s="71">
        <v>1.5562805418000001</v>
      </c>
      <c r="AS67" s="71">
        <v>2.6903991987999998</v>
      </c>
      <c r="AT67" s="71">
        <v>0.69287788439999998</v>
      </c>
      <c r="AU67" s="71">
        <v>9.6486530754000004</v>
      </c>
      <c r="AV67" s="71">
        <v>3.8292571542</v>
      </c>
      <c r="AW67" s="71">
        <v>43.741333786600002</v>
      </c>
      <c r="AX67" s="71">
        <v>12.744912727299999</v>
      </c>
      <c r="AY67" s="71">
        <v>48.003820401900001</v>
      </c>
      <c r="AZ67" s="71">
        <v>8.2055468436000005</v>
      </c>
      <c r="BA67" s="71">
        <v>58.977547162</v>
      </c>
      <c r="BB67" s="71">
        <v>7.8382535702</v>
      </c>
      <c r="BC67" s="71">
        <v>12167.568092990099</v>
      </c>
      <c r="BD67" s="71">
        <v>2.2740338375000002</v>
      </c>
      <c r="BE67" s="71" t="s">
        <v>554</v>
      </c>
      <c r="BF67" s="71">
        <v>28.4854364969</v>
      </c>
      <c r="BG67" s="71">
        <v>1.5000642547</v>
      </c>
      <c r="BH67" s="71">
        <v>0.78195233679999998</v>
      </c>
      <c r="BI67" s="71">
        <v>47.654507684999999</v>
      </c>
      <c r="BJ67" s="71">
        <v>3.8408775570999998</v>
      </c>
      <c r="BK67" s="71">
        <v>541.04670532140005</v>
      </c>
      <c r="BM67" s="71">
        <v>3.4058581696000001</v>
      </c>
      <c r="BN67" s="71">
        <v>2.806335265</v>
      </c>
      <c r="BO67" s="71">
        <v>5.3598958266999999</v>
      </c>
      <c r="BP67" s="71">
        <v>1.4031415367</v>
      </c>
      <c r="BQ67" s="71">
        <v>0.30896430009999998</v>
      </c>
      <c r="BR67" s="71">
        <v>4.1279099141</v>
      </c>
      <c r="BS67" s="71">
        <v>35.376382935099997</v>
      </c>
      <c r="BT67" s="71">
        <v>5.0577165224999998</v>
      </c>
      <c r="BU67" s="71">
        <v>11.4570002662</v>
      </c>
      <c r="BV67" s="71">
        <v>11.6538469258</v>
      </c>
      <c r="BW67" s="71">
        <v>8.8536530174999992</v>
      </c>
      <c r="BX67" s="71">
        <v>8.7840797005999995</v>
      </c>
      <c r="BY67" s="71">
        <v>5.2130600836000003</v>
      </c>
      <c r="BZ67" s="71">
        <v>2.9285901756000001</v>
      </c>
      <c r="CA67" s="71">
        <v>2.1293009319</v>
      </c>
      <c r="CB67" s="71">
        <v>1.8659660986</v>
      </c>
      <c r="CC67" s="71">
        <v>1.7786698362</v>
      </c>
      <c r="CD67" s="71">
        <v>2.3584085982</v>
      </c>
      <c r="CE67" s="71">
        <v>1.9601625984</v>
      </c>
      <c r="CF67" s="71">
        <v>2.2769280857999998</v>
      </c>
      <c r="CG67" s="71">
        <v>1.3115283116000001</v>
      </c>
      <c r="CH67" s="71">
        <v>3.7736074267999999</v>
      </c>
      <c r="CI67" s="71">
        <v>254.25662416239999</v>
      </c>
      <c r="CJ67" s="71">
        <v>1.7463219480000001</v>
      </c>
      <c r="CK67" s="71">
        <v>2.0814070734999999</v>
      </c>
      <c r="CL67" s="71">
        <v>3.1338160723000001</v>
      </c>
      <c r="CM67" s="71">
        <v>1.2020426225</v>
      </c>
      <c r="CN67" s="71">
        <v>1.6659911149</v>
      </c>
      <c r="CO67" s="71">
        <v>1.1083188109</v>
      </c>
      <c r="CQ67">
        <v>5.5189678059071733E-2</v>
      </c>
      <c r="CR67">
        <v>2.8271520530179446</v>
      </c>
      <c r="CS67">
        <v>1.0768892629310345</v>
      </c>
      <c r="CT67">
        <v>3.4054278814004375</v>
      </c>
      <c r="CU67">
        <v>18.178372964864863</v>
      </c>
      <c r="CV67">
        <v>12.306889598579041</v>
      </c>
      <c r="CW67">
        <v>48.485693846231158</v>
      </c>
      <c r="CX67">
        <v>106.07360537950139</v>
      </c>
      <c r="CY67">
        <v>177.81029994552847</v>
      </c>
      <c r="CZ67">
        <v>233.42331002380951</v>
      </c>
      <c r="DA67">
        <v>300.02387751187501</v>
      </c>
      <c r="DB67">
        <v>332.20837423481782</v>
      </c>
      <c r="DC67">
        <v>366.3201687080745</v>
      </c>
      <c r="DD67">
        <v>318.62819391056911</v>
      </c>
      <c r="DF67">
        <v>0.36922108677986021</v>
      </c>
      <c r="DG67">
        <v>0.83018996480856777</v>
      </c>
      <c r="DH67">
        <v>5.7051991356317555E-2</v>
      </c>
      <c r="DI67">
        <v>8.7856696361849078</v>
      </c>
      <c r="DJ67">
        <v>2.6497818816847729E-3</v>
      </c>
      <c r="DK67">
        <v>0.74166078264412993</v>
      </c>
    </row>
    <row r="68" spans="1:119" x14ac:dyDescent="0.25">
      <c r="A68" t="s">
        <v>78</v>
      </c>
      <c r="B68" t="s">
        <v>555</v>
      </c>
      <c r="F68" s="71">
        <v>339.77759737420462</v>
      </c>
      <c r="G68" s="71">
        <v>0.98657462894460246</v>
      </c>
      <c r="H68" s="71">
        <v>18.471379349999999</v>
      </c>
      <c r="I68" s="56">
        <v>0.98202496579999998</v>
      </c>
      <c r="J68" s="71">
        <v>5.3240069600000002E-2</v>
      </c>
      <c r="K68" s="71">
        <v>1.1099717575000001</v>
      </c>
      <c r="L68" s="71">
        <v>0.39541124849999998</v>
      </c>
      <c r="M68" s="71">
        <v>1.9450783333999999</v>
      </c>
      <c r="N68" s="71">
        <v>5.4120633199999997E-2</v>
      </c>
      <c r="O68" s="71">
        <v>1.0003209274</v>
      </c>
      <c r="P68" s="71">
        <v>0.66262190622452466</v>
      </c>
      <c r="Q68" s="71">
        <v>1.7042455299999999E-2</v>
      </c>
      <c r="R68" s="71">
        <v>2.8813153629000001</v>
      </c>
      <c r="S68" s="71">
        <v>0.85830915555073284</v>
      </c>
      <c r="T68" s="71"/>
      <c r="U68" s="71">
        <v>339.76943357729999</v>
      </c>
      <c r="V68" s="71">
        <v>2.0006418548</v>
      </c>
      <c r="W68" s="71">
        <v>2.2395572846385474</v>
      </c>
      <c r="X68" s="71">
        <v>338.03054124289997</v>
      </c>
      <c r="Y68" s="71">
        <v>14.873737780182667</v>
      </c>
      <c r="Z68" s="71">
        <v>14.883146533999962</v>
      </c>
      <c r="AA68" s="71">
        <v>338.31468823850003</v>
      </c>
      <c r="AB68" s="71">
        <v>3.8901566667999998</v>
      </c>
      <c r="AC68" s="71">
        <v>4.0193799138982227</v>
      </c>
      <c r="AD68" s="71">
        <v>342.5376533109</v>
      </c>
      <c r="AE68" s="71">
        <v>5.7626307258000002</v>
      </c>
      <c r="AF68" s="71">
        <v>5.9685888327576544</v>
      </c>
      <c r="AG68" s="71">
        <v>29</v>
      </c>
      <c r="AH68" s="71">
        <v>26.562999999999999</v>
      </c>
      <c r="AI68" s="71">
        <v>685.35990475220001</v>
      </c>
      <c r="AJ68" s="71">
        <v>95.7032241446</v>
      </c>
      <c r="AK68" s="71">
        <v>28.4612629545</v>
      </c>
      <c r="AL68" s="71">
        <v>648.96991323750001</v>
      </c>
      <c r="AM68" s="71">
        <v>490100</v>
      </c>
      <c r="AN68" s="71">
        <v>4.7090625924999996</v>
      </c>
      <c r="AO68" s="71">
        <v>2.31111489E-2</v>
      </c>
      <c r="AP68" s="71">
        <v>2.5559903499000001</v>
      </c>
      <c r="AQ68" s="71">
        <v>0.18567509600000001</v>
      </c>
      <c r="AR68" s="71">
        <v>2.6385597013000002</v>
      </c>
      <c r="AS68" s="71">
        <v>5.1067791421999997</v>
      </c>
      <c r="AT68" s="71">
        <v>1.2741347593000001</v>
      </c>
      <c r="AU68" s="71">
        <v>18.716183184199998</v>
      </c>
      <c r="AV68" s="71">
        <v>6.5244757760000001</v>
      </c>
      <c r="AW68" s="71">
        <v>73.493459139999999</v>
      </c>
      <c r="AX68" s="71">
        <v>18.8924665559</v>
      </c>
      <c r="AY68" s="71">
        <v>71.010597098299996</v>
      </c>
      <c r="AZ68" s="71">
        <v>11.957674449100001</v>
      </c>
      <c r="BA68" s="71">
        <v>81.075526861300006</v>
      </c>
      <c r="BB68" s="71">
        <v>10.8276691647</v>
      </c>
      <c r="BC68" s="71">
        <v>11686.2300067819</v>
      </c>
      <c r="BD68" s="71">
        <v>2.5182437923999998</v>
      </c>
      <c r="BE68" s="71" t="s">
        <v>556</v>
      </c>
      <c r="BF68" s="71">
        <v>41.861322438999998</v>
      </c>
      <c r="BG68" s="71">
        <v>2.2846631918</v>
      </c>
      <c r="BH68" s="71">
        <v>1.3791191760999999</v>
      </c>
      <c r="BI68" s="71">
        <v>80.491964587799998</v>
      </c>
      <c r="BJ68" s="71">
        <v>5.5909427139999996</v>
      </c>
      <c r="BK68" s="71">
        <v>798.38614590769998</v>
      </c>
      <c r="BM68" s="71">
        <v>3.1555566943</v>
      </c>
      <c r="BN68" s="71">
        <v>2.3341088634</v>
      </c>
      <c r="BO68" s="71">
        <v>3.5253087576</v>
      </c>
      <c r="BP68" s="71">
        <v>1.3788043446</v>
      </c>
      <c r="BQ68" s="71">
        <v>0.30896430009999998</v>
      </c>
      <c r="BR68" s="71">
        <v>4.0511976790000004</v>
      </c>
      <c r="BS68" s="71">
        <v>26.752763784500001</v>
      </c>
      <c r="BT68" s="71">
        <v>4.4092939296000004</v>
      </c>
      <c r="BU68" s="71">
        <v>9.7704651679999994</v>
      </c>
      <c r="BV68" s="71">
        <v>8.6404976492000003</v>
      </c>
      <c r="BW68" s="71">
        <v>6.4769287508</v>
      </c>
      <c r="BX68" s="71">
        <v>6.4976399034999996</v>
      </c>
      <c r="BY68" s="71">
        <v>3.7462221793000001</v>
      </c>
      <c r="BZ68" s="71">
        <v>2.4320859211000001</v>
      </c>
      <c r="CA68" s="71">
        <v>1.7253090393999999</v>
      </c>
      <c r="CB68" s="71">
        <v>1.6823271756</v>
      </c>
      <c r="CC68" s="71">
        <v>1.6977565129000001</v>
      </c>
      <c r="CD68" s="71">
        <v>2.1222260338000001</v>
      </c>
      <c r="CE68" s="71">
        <v>1.9037905273</v>
      </c>
      <c r="CF68" s="71">
        <v>2.0614377605</v>
      </c>
      <c r="CG68" s="71">
        <v>1.3207851446000001</v>
      </c>
      <c r="CH68" s="71">
        <v>3.6063932052999998</v>
      </c>
      <c r="CI68" s="71">
        <v>52.822906019100003</v>
      </c>
      <c r="CJ68" s="71">
        <v>1.7286653493999999</v>
      </c>
      <c r="CK68" s="71">
        <v>1.6438337332999999</v>
      </c>
      <c r="CL68" s="71">
        <v>2.5454681528999998</v>
      </c>
      <c r="CM68" s="71">
        <v>1.1872672277</v>
      </c>
      <c r="CN68" s="71">
        <v>1.5902172161999999</v>
      </c>
      <c r="CO68" s="71">
        <v>1.1060496394999999</v>
      </c>
      <c r="CQ68">
        <v>9.7515396202531648E-2</v>
      </c>
      <c r="CR68">
        <v>4.1696416800978797</v>
      </c>
      <c r="CS68">
        <v>2.0008092241379312</v>
      </c>
      <c r="CT68">
        <v>5.7736536133479213</v>
      </c>
      <c r="CU68">
        <v>34.505264474324328</v>
      </c>
      <c r="CV68">
        <v>22.631168015985789</v>
      </c>
      <c r="CW68">
        <v>94.051171779899491</v>
      </c>
      <c r="CX68">
        <v>180.73340099722992</v>
      </c>
      <c r="CY68">
        <v>298.75389894308944</v>
      </c>
      <c r="CZ68">
        <v>346.01587098717948</v>
      </c>
      <c r="DA68">
        <v>443.81623186437497</v>
      </c>
      <c r="DB68">
        <v>484.11637445748988</v>
      </c>
      <c r="DC68">
        <v>503.57470100186339</v>
      </c>
      <c r="DD68">
        <v>440.14915303658535</v>
      </c>
      <c r="DF68">
        <v>0.35208144648988315</v>
      </c>
      <c r="DG68">
        <v>0.72218424577086182</v>
      </c>
      <c r="DH68">
        <v>7.8394481135026145E-2</v>
      </c>
      <c r="DI68">
        <v>5.425235273750415</v>
      </c>
      <c r="DJ68">
        <v>1.4926834636468647E-3</v>
      </c>
      <c r="DK68">
        <v>0.90648142522377895</v>
      </c>
    </row>
    <row r="69" spans="1:119" x14ac:dyDescent="0.25">
      <c r="A69" t="s">
        <v>78</v>
      </c>
      <c r="B69" t="s">
        <v>557</v>
      </c>
      <c r="F69" s="71">
        <v>340.68251508011514</v>
      </c>
      <c r="G69" s="71">
        <v>1.0069020900529786</v>
      </c>
      <c r="H69" s="71">
        <v>18.416519832399999</v>
      </c>
      <c r="I69" s="56">
        <v>1.0166998884</v>
      </c>
      <c r="J69" s="71">
        <v>5.3398016E-2</v>
      </c>
      <c r="K69" s="71">
        <v>1.1371569989999999</v>
      </c>
      <c r="L69" s="71">
        <v>0.39661043419999997</v>
      </c>
      <c r="M69" s="71">
        <v>1.9863592756999999</v>
      </c>
      <c r="N69" s="71">
        <v>5.4277826199999997E-2</v>
      </c>
      <c r="O69" s="71">
        <v>1.0209338971999999</v>
      </c>
      <c r="P69" s="71">
        <v>0.66651942253134311</v>
      </c>
      <c r="Q69" s="71">
        <v>1.7124232100000001E-2</v>
      </c>
      <c r="R69" s="71">
        <v>2.8768512550000001</v>
      </c>
      <c r="S69" s="71">
        <v>0.85837631638217315</v>
      </c>
      <c r="T69" s="71"/>
      <c r="U69" s="71">
        <v>340.73066347970001</v>
      </c>
      <c r="V69" s="71">
        <v>2.0418677943999999</v>
      </c>
      <c r="W69" s="71">
        <v>2.2764606497385187</v>
      </c>
      <c r="X69" s="71">
        <v>344.7368251364</v>
      </c>
      <c r="Y69" s="71">
        <v>14.923832497888107</v>
      </c>
      <c r="Z69" s="71">
        <v>14.93320968927655</v>
      </c>
      <c r="AA69" s="71">
        <v>339.18691146409998</v>
      </c>
      <c r="AB69" s="71">
        <v>3.9727185513999999</v>
      </c>
      <c r="AC69" s="71">
        <v>4.0993400308632264</v>
      </c>
      <c r="AD69" s="71">
        <v>344.16741666519999</v>
      </c>
      <c r="AE69" s="71">
        <v>5.7537025100000001</v>
      </c>
      <c r="AF69" s="71">
        <v>5.9599691564776949</v>
      </c>
      <c r="AG69" s="71">
        <v>29</v>
      </c>
      <c r="AH69" s="71">
        <v>26.562999999999999</v>
      </c>
      <c r="AI69" s="71">
        <v>641.78118474899998</v>
      </c>
      <c r="AJ69" s="71">
        <v>91.552458489700001</v>
      </c>
      <c r="AK69" s="71">
        <v>51.630770681800001</v>
      </c>
      <c r="AL69" s="71">
        <v>642.60719152490003</v>
      </c>
      <c r="AM69" s="71">
        <v>490100</v>
      </c>
      <c r="AN69" s="71">
        <v>4.9843554290999998</v>
      </c>
      <c r="AO69" s="71">
        <v>3.0179701900000001E-2</v>
      </c>
      <c r="AP69" s="71">
        <v>2.5309870293999999</v>
      </c>
      <c r="AQ69" s="71">
        <v>0.18417252419999999</v>
      </c>
      <c r="AR69" s="71">
        <v>2.5970730752</v>
      </c>
      <c r="AS69" s="71">
        <v>3.8752760441</v>
      </c>
      <c r="AT69" s="71">
        <v>1.0621507878000001</v>
      </c>
      <c r="AU69" s="71">
        <v>17.708475521299999</v>
      </c>
      <c r="AV69" s="71">
        <v>6.3194498853000001</v>
      </c>
      <c r="AW69" s="71">
        <v>69.594432618599996</v>
      </c>
      <c r="AX69" s="71">
        <v>19.58746021</v>
      </c>
      <c r="AY69" s="71">
        <v>72.139477778699998</v>
      </c>
      <c r="AZ69" s="71">
        <v>12.0300121799</v>
      </c>
      <c r="BA69" s="71">
        <v>84.445912263599993</v>
      </c>
      <c r="BB69" s="71">
        <v>11.205379849</v>
      </c>
      <c r="BC69" s="71">
        <v>11803.4788653369</v>
      </c>
      <c r="BD69" s="71">
        <v>2.5974155840000002</v>
      </c>
      <c r="BE69" s="71" t="s">
        <v>558</v>
      </c>
      <c r="BF69" s="71">
        <v>40.670101711400001</v>
      </c>
      <c r="BG69" s="71">
        <v>2.1540833483999999</v>
      </c>
      <c r="BH69" s="71">
        <v>1.2797634850999999</v>
      </c>
      <c r="BI69" s="71">
        <v>77.070707074400005</v>
      </c>
      <c r="BJ69" s="71">
        <v>5.5117189093999999</v>
      </c>
      <c r="BK69" s="71">
        <v>773.81027831439997</v>
      </c>
      <c r="BM69" s="71">
        <v>3.2372271375000001</v>
      </c>
      <c r="BN69" s="71">
        <v>2.5329365391000001</v>
      </c>
      <c r="BO69" s="71">
        <v>2.4506826048999999</v>
      </c>
      <c r="BP69" s="71">
        <v>1.3567386284</v>
      </c>
      <c r="BQ69" s="71">
        <v>0.30896432200000001</v>
      </c>
      <c r="BR69" s="71">
        <v>4.2155759525000001</v>
      </c>
      <c r="BS69" s="71">
        <v>25.095424285</v>
      </c>
      <c r="BT69" s="71">
        <v>4.4383667749000004</v>
      </c>
      <c r="BU69" s="71">
        <v>9.0775579274999991</v>
      </c>
      <c r="BV69" s="71">
        <v>8.5971139192999999</v>
      </c>
      <c r="BW69" s="71">
        <v>8.7175708232000009</v>
      </c>
      <c r="BX69" s="71">
        <v>8.1040844421999996</v>
      </c>
      <c r="BY69" s="71">
        <v>3.8921681594000002</v>
      </c>
      <c r="BZ69" s="71">
        <v>2.6761127141999999</v>
      </c>
      <c r="CA69" s="71">
        <v>1.9030939330000001</v>
      </c>
      <c r="CB69" s="71">
        <v>1.7682783422999999</v>
      </c>
      <c r="CC69" s="71">
        <v>1.6551565429999999</v>
      </c>
      <c r="CD69" s="71">
        <v>2.1315495298</v>
      </c>
      <c r="CE69" s="71">
        <v>1.8723144118999999</v>
      </c>
      <c r="CF69" s="71">
        <v>2.0383846710000002</v>
      </c>
      <c r="CG69" s="71">
        <v>1.3250659845999999</v>
      </c>
      <c r="CH69" s="71">
        <v>3.6964904574999999</v>
      </c>
      <c r="CI69" s="71">
        <v>88.004575236099996</v>
      </c>
      <c r="CJ69" s="71">
        <v>1.735511974</v>
      </c>
      <c r="CK69" s="71">
        <v>1.7250357663</v>
      </c>
      <c r="CL69" s="71">
        <v>2.6126587642999999</v>
      </c>
      <c r="CM69" s="71">
        <v>1.1881639683</v>
      </c>
      <c r="CN69" s="71">
        <v>1.6207564546</v>
      </c>
      <c r="CO69" s="71">
        <v>1.0944611144</v>
      </c>
      <c r="CQ69">
        <v>0.12734051434599158</v>
      </c>
      <c r="CR69">
        <v>4.1288532290375199</v>
      </c>
      <c r="CS69">
        <v>1.9846177176724138</v>
      </c>
      <c r="CT69">
        <v>5.6828732498905907</v>
      </c>
      <c r="CU69">
        <v>26.184297595270273</v>
      </c>
      <c r="CV69">
        <v>18.865910973357018</v>
      </c>
      <c r="CW69">
        <v>88.987314177386921</v>
      </c>
      <c r="CX69">
        <v>175.05401344321331</v>
      </c>
      <c r="CY69">
        <v>282.90419763658537</v>
      </c>
      <c r="CZ69">
        <v>358.74469249084245</v>
      </c>
      <c r="DA69">
        <v>450.87173611687496</v>
      </c>
      <c r="DB69">
        <v>487.04502752631578</v>
      </c>
      <c r="DC69">
        <v>524.50877182360239</v>
      </c>
      <c r="DD69">
        <v>455.50324589430892</v>
      </c>
      <c r="DF69">
        <v>0.32761390906983828</v>
      </c>
      <c r="DG69">
        <v>0.72654325505447626</v>
      </c>
      <c r="DH69">
        <v>5.7484327128913271E-2</v>
      </c>
      <c r="DI69">
        <v>5.0981986101402628</v>
      </c>
      <c r="DJ69">
        <v>1.5165619945456633E-3</v>
      </c>
      <c r="DK69">
        <v>0.8241302717100063</v>
      </c>
    </row>
    <row r="70" spans="1:119" x14ac:dyDescent="0.25">
      <c r="A70" t="s">
        <v>78</v>
      </c>
      <c r="B70" t="s">
        <v>559</v>
      </c>
      <c r="F70" s="71">
        <v>340.80710969985086</v>
      </c>
      <c r="G70" s="71">
        <v>1.0046952931194424</v>
      </c>
      <c r="H70" s="71">
        <v>18.4489904293</v>
      </c>
      <c r="I70" s="56">
        <v>1.0160731647000001</v>
      </c>
      <c r="J70" s="71">
        <v>5.1672109000000001E-2</v>
      </c>
      <c r="K70" s="71">
        <v>1.0188813643000001</v>
      </c>
      <c r="L70" s="71">
        <v>0.38195043569999998</v>
      </c>
      <c r="M70" s="71">
        <v>1.9065881790000001</v>
      </c>
      <c r="N70" s="71">
        <v>5.4181834700000001E-2</v>
      </c>
      <c r="O70" s="71">
        <v>1.0193879130000001</v>
      </c>
      <c r="P70" s="71">
        <v>0.70613031455221709</v>
      </c>
      <c r="Q70" s="71">
        <v>1.6916074699999999E-2</v>
      </c>
      <c r="R70" s="71">
        <v>2.3585368242999998</v>
      </c>
      <c r="S70" s="71">
        <v>0.8583353030593841</v>
      </c>
      <c r="T70" s="71"/>
      <c r="U70" s="71">
        <v>340.14369540720003</v>
      </c>
      <c r="V70" s="71">
        <v>2.0387758260000002</v>
      </c>
      <c r="W70" s="71">
        <v>2.2736877245307858</v>
      </c>
      <c r="X70" s="71">
        <v>269.90337522879997</v>
      </c>
      <c r="Y70" s="71">
        <v>17.308840607339491</v>
      </c>
      <c r="Z70" s="71">
        <v>17.316926354557449</v>
      </c>
      <c r="AA70" s="71">
        <v>328.47226100310002</v>
      </c>
      <c r="AB70" s="71">
        <v>3.8131763580000002</v>
      </c>
      <c r="AC70" s="71">
        <v>3.9449220445035595</v>
      </c>
      <c r="AD70" s="71">
        <v>340.01870484459999</v>
      </c>
      <c r="AE70" s="71">
        <v>4.7170736485999996</v>
      </c>
      <c r="AF70" s="71">
        <v>4.9665806727467601</v>
      </c>
      <c r="AG70" s="71">
        <v>29</v>
      </c>
      <c r="AH70" s="71">
        <v>26.562999999999999</v>
      </c>
      <c r="AI70" s="71">
        <v>540.84900247730002</v>
      </c>
      <c r="AJ70" s="71">
        <v>67.458899722300004</v>
      </c>
      <c r="AK70" s="71">
        <v>23.955158401199999</v>
      </c>
      <c r="AL70" s="71">
        <v>592.05046349899999</v>
      </c>
      <c r="AM70" s="71">
        <v>490100</v>
      </c>
      <c r="AN70" s="71">
        <v>4.9837025797000001</v>
      </c>
      <c r="AO70" s="71">
        <v>3.2765597700000003E-2</v>
      </c>
      <c r="AP70" s="71">
        <v>3.2389949446999999</v>
      </c>
      <c r="AQ70" s="71">
        <v>0.35772460449999999</v>
      </c>
      <c r="AR70" s="71">
        <v>4.5684110454000004</v>
      </c>
      <c r="AS70" s="71">
        <v>6.5104698466000004</v>
      </c>
      <c r="AT70" s="71">
        <v>1.8159217504</v>
      </c>
      <c r="AU70" s="71">
        <v>22.083949746799998</v>
      </c>
      <c r="AV70" s="71">
        <v>7.0917569380999996</v>
      </c>
      <c r="AW70" s="71">
        <v>71.702696337700004</v>
      </c>
      <c r="AX70" s="71">
        <v>17.819931785400001</v>
      </c>
      <c r="AY70" s="71">
        <v>63.398448892499999</v>
      </c>
      <c r="AZ70" s="71">
        <v>9.5874490376000008</v>
      </c>
      <c r="BA70" s="71">
        <v>65.205377436199996</v>
      </c>
      <c r="BB70" s="71">
        <v>8.2205480735999998</v>
      </c>
      <c r="BC70" s="71">
        <v>11353.4249298207</v>
      </c>
      <c r="BD70" s="71">
        <v>2.3306315660000001</v>
      </c>
      <c r="BE70" s="71" t="s">
        <v>560</v>
      </c>
      <c r="BF70" s="71">
        <v>48.261393823200002</v>
      </c>
      <c r="BG70" s="71">
        <v>2.5032447158000002</v>
      </c>
      <c r="BH70" s="71">
        <v>2.4099774136000001</v>
      </c>
      <c r="BI70" s="71">
        <v>144.82726179170001</v>
      </c>
      <c r="BJ70" s="71">
        <v>6.4687119942000004</v>
      </c>
      <c r="BK70" s="71">
        <v>917.13145049800005</v>
      </c>
      <c r="BM70" s="71">
        <v>3.2302682056999998</v>
      </c>
      <c r="BN70" s="71">
        <v>2.8336203083</v>
      </c>
      <c r="BO70" s="71">
        <v>4.5468950733</v>
      </c>
      <c r="BP70" s="71">
        <v>1.4034165406000001</v>
      </c>
      <c r="BQ70" s="71">
        <v>0.30896430009999998</v>
      </c>
      <c r="BR70" s="71">
        <v>3.7767118217000002</v>
      </c>
      <c r="BS70" s="71">
        <v>22.40178599</v>
      </c>
      <c r="BT70" s="71">
        <v>3.6931414338000002</v>
      </c>
      <c r="BU70" s="71">
        <v>6.1379240384999996</v>
      </c>
      <c r="BV70" s="71">
        <v>6.7165339960999999</v>
      </c>
      <c r="BW70" s="71">
        <v>5.7368502421000001</v>
      </c>
      <c r="BX70" s="71">
        <v>5.5488841788999999</v>
      </c>
      <c r="BY70" s="71">
        <v>3.3320739786</v>
      </c>
      <c r="BZ70" s="71">
        <v>2.3052780468999998</v>
      </c>
      <c r="CA70" s="71">
        <v>2.0362363182999998</v>
      </c>
      <c r="CB70" s="71">
        <v>1.7158481794</v>
      </c>
      <c r="CC70" s="71">
        <v>1.7473422078</v>
      </c>
      <c r="CD70" s="71">
        <v>2.1473600023000001</v>
      </c>
      <c r="CE70" s="71">
        <v>1.9828800360000001</v>
      </c>
      <c r="CF70" s="71">
        <v>2.3025757554999999</v>
      </c>
      <c r="CG70" s="71">
        <v>1.3098272023999999</v>
      </c>
      <c r="CH70" s="71">
        <v>3.4510675103000001</v>
      </c>
      <c r="CI70" s="71">
        <v>349.1701883687</v>
      </c>
      <c r="CJ70" s="71">
        <v>1.7275323091000001</v>
      </c>
      <c r="CK70" s="71">
        <v>1.4307719868</v>
      </c>
      <c r="CL70" s="71">
        <v>1.7153247447</v>
      </c>
      <c r="CM70" s="71">
        <v>1.1630486386000001</v>
      </c>
      <c r="CN70" s="71">
        <v>1.6270723305999999</v>
      </c>
      <c r="CO70" s="71">
        <v>1.095568876</v>
      </c>
      <c r="CQ70">
        <v>0.13825146708860761</v>
      </c>
      <c r="CR70">
        <v>5.2838416716150078</v>
      </c>
      <c r="CS70">
        <v>3.8547909967672416</v>
      </c>
      <c r="CT70">
        <v>9.9965230752735241</v>
      </c>
      <c r="CU70">
        <v>43.989661125675681</v>
      </c>
      <c r="CV70">
        <v>32.254382777975131</v>
      </c>
      <c r="CW70">
        <v>110.97462184321607</v>
      </c>
      <c r="CX70">
        <v>196.44756061218837</v>
      </c>
      <c r="CY70">
        <v>291.47437535650408</v>
      </c>
      <c r="CZ70">
        <v>326.37237702197802</v>
      </c>
      <c r="DA70">
        <v>396.240305578125</v>
      </c>
      <c r="DB70">
        <v>388.15583148178143</v>
      </c>
      <c r="DC70">
        <v>405.00234432422354</v>
      </c>
      <c r="DD70">
        <v>334.16862087804878</v>
      </c>
      <c r="DF70">
        <v>0.4162815090035944</v>
      </c>
      <c r="DG70">
        <v>0.52856794625769743</v>
      </c>
      <c r="DH70">
        <v>0.13163911384046209</v>
      </c>
      <c r="DI70">
        <v>7.0311828917991814</v>
      </c>
      <c r="DJ70">
        <v>1.1975299168997518E-3</v>
      </c>
      <c r="DK70">
        <v>1.0996439121582771</v>
      </c>
    </row>
    <row r="71" spans="1:119" x14ac:dyDescent="0.25">
      <c r="A71" t="s">
        <v>78</v>
      </c>
      <c r="B71" t="s">
        <v>561</v>
      </c>
      <c r="F71" s="71">
        <v>342.15095803086251</v>
      </c>
      <c r="G71" s="71">
        <v>0.98878472793387973</v>
      </c>
      <c r="H71" s="71">
        <v>18.3365640323</v>
      </c>
      <c r="I71" s="56">
        <v>0.99377600769999996</v>
      </c>
      <c r="J71" s="71">
        <v>5.41751647E-2</v>
      </c>
      <c r="K71" s="71">
        <v>1.2186700036</v>
      </c>
      <c r="L71" s="71">
        <v>0.40930457279999999</v>
      </c>
      <c r="M71" s="71">
        <v>1.9779209898000001</v>
      </c>
      <c r="N71" s="71">
        <v>5.4568375500000002E-2</v>
      </c>
      <c r="O71" s="71">
        <v>1.0020038617</v>
      </c>
      <c r="P71" s="71">
        <v>0.63197316368981837</v>
      </c>
      <c r="Q71" s="71">
        <v>1.7412817099999998E-2</v>
      </c>
      <c r="R71" s="71">
        <v>3.5742232832999998</v>
      </c>
      <c r="S71" s="71">
        <v>0.85850047281082298</v>
      </c>
      <c r="T71" s="71"/>
      <c r="U71" s="71">
        <v>342.50698588860001</v>
      </c>
      <c r="V71" s="71">
        <v>2.0040077234</v>
      </c>
      <c r="W71" s="71">
        <v>2.2425645933722511</v>
      </c>
      <c r="X71" s="71">
        <v>377.33405602919999</v>
      </c>
      <c r="Y71" s="71">
        <v>14.528056546401972</v>
      </c>
      <c r="Z71" s="71">
        <v>14.537689025919322</v>
      </c>
      <c r="AA71" s="71">
        <v>348.37429091720003</v>
      </c>
      <c r="AB71" s="71">
        <v>3.9558419796000002</v>
      </c>
      <c r="AC71" s="71">
        <v>4.0829868684047526</v>
      </c>
      <c r="AD71" s="71">
        <v>349.91769629340001</v>
      </c>
      <c r="AE71" s="71">
        <v>7.1484465665999997</v>
      </c>
      <c r="AF71" s="71">
        <v>7.3154923339526832</v>
      </c>
      <c r="AG71" s="71">
        <v>29</v>
      </c>
      <c r="AH71" s="71">
        <v>26.562999999999999</v>
      </c>
      <c r="AI71" s="71">
        <v>408.42458334029999</v>
      </c>
      <c r="AJ71" s="71">
        <v>48.561879810900002</v>
      </c>
      <c r="AK71" s="71">
        <v>15.3363401042</v>
      </c>
      <c r="AL71" s="71">
        <v>249.16460051320001</v>
      </c>
      <c r="AM71" s="71">
        <v>490100</v>
      </c>
      <c r="AN71" s="71">
        <v>4.1231497092999998</v>
      </c>
      <c r="AO71" s="71">
        <v>5.03706347E-2</v>
      </c>
      <c r="AP71" s="71">
        <v>1.7688025948999999</v>
      </c>
      <c r="AQ71" s="71">
        <v>8.2940643699999997E-2</v>
      </c>
      <c r="AR71" s="71">
        <v>1.0215579105999999</v>
      </c>
      <c r="AS71" s="71">
        <v>1.8759552828999999</v>
      </c>
      <c r="AT71" s="71">
        <v>0.34744416449999999</v>
      </c>
      <c r="AU71" s="71">
        <v>5.7722093186999999</v>
      </c>
      <c r="AV71" s="71">
        <v>2.4727528446</v>
      </c>
      <c r="AW71" s="71">
        <v>27.903557423199999</v>
      </c>
      <c r="AX71" s="71">
        <v>7.6316775141999997</v>
      </c>
      <c r="AY71" s="71">
        <v>27.6055947732</v>
      </c>
      <c r="AZ71" s="71">
        <v>4.3988041421000004</v>
      </c>
      <c r="BA71" s="71">
        <v>31.031914024700001</v>
      </c>
      <c r="BB71" s="71">
        <v>4.3979680436999997</v>
      </c>
      <c r="BC71" s="71">
        <v>11809.141661510501</v>
      </c>
      <c r="BD71" s="71">
        <v>2.3466474943</v>
      </c>
      <c r="BE71" s="71" t="s">
        <v>562</v>
      </c>
      <c r="BF71" s="71">
        <v>28.776084710900001</v>
      </c>
      <c r="BG71" s="71">
        <v>1.5683072833</v>
      </c>
      <c r="BH71" s="71">
        <v>0.88150578540000002</v>
      </c>
      <c r="BI71" s="71">
        <v>52.963371306699997</v>
      </c>
      <c r="BJ71" s="71">
        <v>4.0193580212000004</v>
      </c>
      <c r="BK71" s="71">
        <v>568.02634157349996</v>
      </c>
      <c r="BM71" s="71">
        <v>3.2031372356999999</v>
      </c>
      <c r="BN71" s="71">
        <v>2.845725329</v>
      </c>
      <c r="BO71" s="71">
        <v>5.4580970578999999</v>
      </c>
      <c r="BP71" s="71">
        <v>1.4289690965999999</v>
      </c>
      <c r="BQ71" s="71">
        <v>0.30896432070000002</v>
      </c>
      <c r="BR71" s="71">
        <v>4.0453198651999998</v>
      </c>
      <c r="BS71" s="71">
        <v>23.9289058938</v>
      </c>
      <c r="BT71" s="71">
        <v>4.7860062087999999</v>
      </c>
      <c r="BU71" s="71">
        <v>12.2743983872</v>
      </c>
      <c r="BV71" s="71">
        <v>13.7195556953</v>
      </c>
      <c r="BW71" s="71">
        <v>10.3308600024</v>
      </c>
      <c r="BX71" s="71">
        <v>12.3482912798</v>
      </c>
      <c r="BY71" s="71">
        <v>6.2758651480000003</v>
      </c>
      <c r="BZ71" s="71">
        <v>3.4544624060000002</v>
      </c>
      <c r="CA71" s="71">
        <v>2.3028619794999998</v>
      </c>
      <c r="CB71" s="71">
        <v>2.2210019721999998</v>
      </c>
      <c r="CC71" s="71">
        <v>2.0926666390999999</v>
      </c>
      <c r="CD71" s="71">
        <v>2.6606573624999998</v>
      </c>
      <c r="CE71" s="71">
        <v>2.3166700177999999</v>
      </c>
      <c r="CF71" s="71">
        <v>2.6482884781</v>
      </c>
      <c r="CG71" s="71">
        <v>1.3019436354</v>
      </c>
      <c r="CH71" s="71">
        <v>3.6932789383000002</v>
      </c>
      <c r="CI71" s="71">
        <v>40.475045485800003</v>
      </c>
      <c r="CJ71" s="71">
        <v>1.6685456004999999</v>
      </c>
      <c r="CK71" s="71">
        <v>1.5491545388000001</v>
      </c>
      <c r="CL71" s="71">
        <v>3.1488332232</v>
      </c>
      <c r="CM71" s="71">
        <v>1.3509596688000001</v>
      </c>
      <c r="CN71" s="71">
        <v>1.6613350218</v>
      </c>
      <c r="CO71" s="71">
        <v>1.1939464735</v>
      </c>
      <c r="CQ71">
        <v>0.21253432362869198</v>
      </c>
      <c r="CR71">
        <v>2.885485472920065</v>
      </c>
      <c r="CS71">
        <v>0.89375693642241383</v>
      </c>
      <c r="CT71">
        <v>2.2353564783369801</v>
      </c>
      <c r="CU71">
        <v>12.675373533108107</v>
      </c>
      <c r="CV71">
        <v>6.1712995470692711</v>
      </c>
      <c r="CW71">
        <v>29.006076978391956</v>
      </c>
      <c r="CX71">
        <v>68.497308714681438</v>
      </c>
      <c r="CY71">
        <v>113.42909521626017</v>
      </c>
      <c r="CZ71">
        <v>139.77431344688642</v>
      </c>
      <c r="DA71">
        <v>172.5349673325</v>
      </c>
      <c r="DB71">
        <v>178.08923652226721</v>
      </c>
      <c r="DC71">
        <v>192.7448076068323</v>
      </c>
      <c r="DD71">
        <v>178.77918876829267</v>
      </c>
      <c r="DF71">
        <v>0.29611731220181925</v>
      </c>
      <c r="DG71">
        <v>1.2908390678997006</v>
      </c>
      <c r="DH71">
        <v>7.0899603138573727E-2</v>
      </c>
      <c r="DI71">
        <v>11.884405392736831</v>
      </c>
      <c r="DJ71">
        <v>6.9491235720085011E-3</v>
      </c>
      <c r="DK71">
        <v>0.89918905424235285</v>
      </c>
    </row>
    <row r="72" spans="1:119" x14ac:dyDescent="0.25">
      <c r="A72" t="s">
        <v>78</v>
      </c>
      <c r="B72" t="s">
        <v>563</v>
      </c>
      <c r="F72" s="71">
        <v>342.55349734736495</v>
      </c>
      <c r="G72" s="71">
        <v>1.0197078148663508</v>
      </c>
      <c r="H72" s="71">
        <v>18.334226823000002</v>
      </c>
      <c r="I72" s="56">
        <v>1.0301019067999999</v>
      </c>
      <c r="J72" s="71">
        <v>5.2794453800000002E-2</v>
      </c>
      <c r="K72" s="71">
        <v>1.1513082031999999</v>
      </c>
      <c r="L72" s="71">
        <v>0.38992528279999999</v>
      </c>
      <c r="M72" s="71">
        <v>1.9016808498</v>
      </c>
      <c r="N72" s="71">
        <v>5.4540028099999999E-2</v>
      </c>
      <c r="O72" s="71">
        <v>1.0340716772</v>
      </c>
      <c r="P72" s="71">
        <v>0.6667891220669554</v>
      </c>
      <c r="Q72" s="71">
        <v>1.7032250299999999E-2</v>
      </c>
      <c r="R72" s="71">
        <v>3.0445972903</v>
      </c>
      <c r="S72" s="71">
        <v>0.85848835842306825</v>
      </c>
      <c r="T72" s="71"/>
      <c r="U72" s="71">
        <v>342.33370080719999</v>
      </c>
      <c r="V72" s="71">
        <v>2.0681433544000001</v>
      </c>
      <c r="W72" s="71">
        <v>2.3000578110884264</v>
      </c>
      <c r="X72" s="71">
        <v>318.95862666720001</v>
      </c>
      <c r="Y72" s="71">
        <v>16.405682235170289</v>
      </c>
      <c r="Z72" s="71">
        <v>16.414212890061584</v>
      </c>
      <c r="AA72" s="71">
        <v>334.31490970070001</v>
      </c>
      <c r="AB72" s="71">
        <v>3.8033616995999999</v>
      </c>
      <c r="AC72" s="71">
        <v>3.9354359628869835</v>
      </c>
      <c r="AD72" s="71">
        <v>342.33426408029999</v>
      </c>
      <c r="AE72" s="71">
        <v>6.0891945806000001</v>
      </c>
      <c r="AF72" s="71">
        <v>6.2844594368166273</v>
      </c>
      <c r="AG72" s="71">
        <v>29</v>
      </c>
      <c r="AH72" s="71">
        <v>26.562999999999999</v>
      </c>
      <c r="AI72" s="71">
        <v>442.96282278799998</v>
      </c>
      <c r="AJ72" s="71">
        <v>61.671184121499998</v>
      </c>
      <c r="AK72" s="71">
        <v>15.501240602099999</v>
      </c>
      <c r="AL72" s="71">
        <v>284.81796288229998</v>
      </c>
      <c r="AM72" s="71">
        <v>490100</v>
      </c>
      <c r="AN72" s="71">
        <v>4.6371462731999999</v>
      </c>
      <c r="AO72" s="71">
        <v>3.1139950199999999E-2</v>
      </c>
      <c r="AP72" s="71">
        <v>1.8225542063</v>
      </c>
      <c r="AQ72" s="71">
        <v>9.9426044000000005E-2</v>
      </c>
      <c r="AR72" s="71">
        <v>1.2230949858</v>
      </c>
      <c r="AS72" s="71">
        <v>2.3022841717000002</v>
      </c>
      <c r="AT72" s="71">
        <v>0.57954290269999997</v>
      </c>
      <c r="AU72" s="71">
        <v>8.9128960392999996</v>
      </c>
      <c r="AV72" s="71">
        <v>3.0302317767</v>
      </c>
      <c r="AW72" s="71">
        <v>31.2174865637</v>
      </c>
      <c r="AX72" s="71">
        <v>8.6283301397999992</v>
      </c>
      <c r="AY72" s="71">
        <v>30.550228430200001</v>
      </c>
      <c r="AZ72" s="71">
        <v>5.0254067032999998</v>
      </c>
      <c r="BA72" s="71">
        <v>34.699690302100002</v>
      </c>
      <c r="BB72" s="71">
        <v>4.4491662072000002</v>
      </c>
      <c r="BC72" s="71">
        <v>11793.6378301493</v>
      </c>
      <c r="BD72" s="71">
        <v>2.7904113876999999</v>
      </c>
      <c r="BE72" s="71" t="s">
        <v>564</v>
      </c>
      <c r="BF72" s="71">
        <v>36.509050439699998</v>
      </c>
      <c r="BG72" s="71">
        <v>1.9482501843</v>
      </c>
      <c r="BH72" s="71">
        <v>1.177939501</v>
      </c>
      <c r="BI72" s="71">
        <v>69.888455718000003</v>
      </c>
      <c r="BJ72" s="71">
        <v>4.9242244876000001</v>
      </c>
      <c r="BK72" s="71">
        <v>690.74917511800004</v>
      </c>
      <c r="BM72" s="71">
        <v>3.3343160148000002</v>
      </c>
      <c r="BN72" s="71">
        <v>2.7192853597000002</v>
      </c>
      <c r="BO72" s="71">
        <v>6.2963133586</v>
      </c>
      <c r="BP72" s="71">
        <v>1.4171976683</v>
      </c>
      <c r="BQ72" s="71">
        <v>0.30896430019999999</v>
      </c>
      <c r="BR72" s="71">
        <v>4.0201740094999998</v>
      </c>
      <c r="BS72" s="71">
        <v>24.985790552200001</v>
      </c>
      <c r="BT72" s="71">
        <v>5.9902663956</v>
      </c>
      <c r="BU72" s="71">
        <v>12.7992966672</v>
      </c>
      <c r="BV72" s="71">
        <v>14.9854390652</v>
      </c>
      <c r="BW72" s="71">
        <v>10.494334288799999</v>
      </c>
      <c r="BX72" s="71">
        <v>9.8307811768000004</v>
      </c>
      <c r="BY72" s="71">
        <v>5.1872640578000002</v>
      </c>
      <c r="BZ72" s="71">
        <v>3.2967824783999999</v>
      </c>
      <c r="CA72" s="71">
        <v>2.4851698297000002</v>
      </c>
      <c r="CB72" s="71">
        <v>2.2359259927999999</v>
      </c>
      <c r="CC72" s="71">
        <v>2.2275543704</v>
      </c>
      <c r="CD72" s="71">
        <v>3.0093573226000001</v>
      </c>
      <c r="CE72" s="71">
        <v>2.5211864905999999</v>
      </c>
      <c r="CF72" s="71">
        <v>3.1981692439999998</v>
      </c>
      <c r="CG72" s="71">
        <v>1.3084647486000001</v>
      </c>
      <c r="CH72" s="71">
        <v>3.2716674744000001</v>
      </c>
      <c r="CI72" s="71">
        <v>117.3750162163</v>
      </c>
      <c r="CJ72" s="71">
        <v>1.7390743097000001</v>
      </c>
      <c r="CK72" s="71">
        <v>1.8400998442000001</v>
      </c>
      <c r="CL72" s="71">
        <v>2.8133709521000001</v>
      </c>
      <c r="CM72" s="71">
        <v>1.1768123235000001</v>
      </c>
      <c r="CN72" s="71">
        <v>1.6407310659000001</v>
      </c>
      <c r="CO72" s="71">
        <v>1.0752011295999999</v>
      </c>
      <c r="CQ72">
        <v>0.13139219493670887</v>
      </c>
      <c r="CR72">
        <v>2.9731716252854814</v>
      </c>
      <c r="CS72">
        <v>1.0714013362068966</v>
      </c>
      <c r="CT72">
        <v>2.6763566428884027</v>
      </c>
      <c r="CU72">
        <v>15.55597413310811</v>
      </c>
      <c r="CV72">
        <v>10.293834861456482</v>
      </c>
      <c r="CW72">
        <v>44.788422308040197</v>
      </c>
      <c r="CX72">
        <v>83.939938412742379</v>
      </c>
      <c r="CY72">
        <v>126.90035188495935</v>
      </c>
      <c r="CZ72">
        <v>158.02802453846152</v>
      </c>
      <c r="DA72">
        <v>190.93892768875</v>
      </c>
      <c r="DB72">
        <v>203.45776126720648</v>
      </c>
      <c r="DC72">
        <v>215.52602672111803</v>
      </c>
      <c r="DD72">
        <v>180.86041492682926</v>
      </c>
      <c r="DF72">
        <v>0.34116953581582954</v>
      </c>
      <c r="DG72">
        <v>1.110902626967065</v>
      </c>
      <c r="DH72">
        <v>8.6010939095775021E-2</v>
      </c>
      <c r="DI72">
        <v>11.978511901541008</v>
      </c>
      <c r="DJ72">
        <v>5.231821187550713E-3</v>
      </c>
      <c r="DK72">
        <v>0.899647411602712</v>
      </c>
    </row>
    <row r="73" spans="1:119" x14ac:dyDescent="0.25">
      <c r="A73" t="s">
        <v>78</v>
      </c>
      <c r="B73" t="s">
        <v>565</v>
      </c>
      <c r="C73" t="s">
        <v>566</v>
      </c>
      <c r="F73" s="72">
        <v>366.26710184140211</v>
      </c>
      <c r="G73" s="72">
        <v>1.1305038499164179</v>
      </c>
      <c r="H73" s="71">
        <v>17.097522403300001</v>
      </c>
      <c r="I73" s="56">
        <v>1.1514861713</v>
      </c>
      <c r="J73" s="71">
        <v>5.4087775099999999E-2</v>
      </c>
      <c r="K73" s="71">
        <v>1.3705123802000001</v>
      </c>
      <c r="L73" s="71">
        <v>0.43602741709999998</v>
      </c>
      <c r="M73" s="71">
        <v>2.1371716955000002</v>
      </c>
      <c r="N73" s="71">
        <v>5.8476959699999997E-2</v>
      </c>
      <c r="O73" s="71">
        <v>1.1469657656000001</v>
      </c>
      <c r="P73" s="71">
        <v>0.64327585753235594</v>
      </c>
      <c r="Q73" s="71">
        <v>1.7741792700000002E-2</v>
      </c>
      <c r="R73" s="71">
        <v>3.2597068328000001</v>
      </c>
      <c r="S73" s="71">
        <v>0.86017306667678473</v>
      </c>
      <c r="T73" s="71"/>
      <c r="U73" s="71">
        <v>366.35531821239999</v>
      </c>
      <c r="V73" s="71">
        <v>2.2939315312000002</v>
      </c>
      <c r="W73" s="71">
        <v>2.5050291155660402</v>
      </c>
      <c r="X73" s="71">
        <v>373.70123922300002</v>
      </c>
      <c r="Y73" s="71">
        <v>16.507587539105373</v>
      </c>
      <c r="Z73" s="71">
        <v>16.516065559330674</v>
      </c>
      <c r="AA73" s="71">
        <v>367.44744305910001</v>
      </c>
      <c r="AB73" s="71">
        <v>4.2743433910000004</v>
      </c>
      <c r="AC73" s="71">
        <v>4.3922781587901945</v>
      </c>
      <c r="AD73" s="71">
        <v>356.4708023435</v>
      </c>
      <c r="AE73" s="71">
        <v>6.5194136656000001</v>
      </c>
      <c r="AF73" s="71">
        <v>6.7021559453505093</v>
      </c>
      <c r="AG73" s="71">
        <v>29</v>
      </c>
      <c r="AH73" s="71">
        <v>26.562999999999999</v>
      </c>
      <c r="AI73" s="71">
        <v>543.64454958099998</v>
      </c>
      <c r="AJ73" s="71">
        <v>78.448320939699997</v>
      </c>
      <c r="AK73" s="71">
        <v>29.896227878099999</v>
      </c>
      <c r="AL73" s="71">
        <v>515.64558643340001</v>
      </c>
      <c r="AM73" s="71">
        <v>490100</v>
      </c>
      <c r="AN73" s="71">
        <v>4.6105499136999999</v>
      </c>
      <c r="AO73" s="71">
        <v>1.10885294E-2</v>
      </c>
      <c r="AP73" s="71">
        <v>1.9990651580000001</v>
      </c>
      <c r="AQ73" s="71">
        <v>0.12156246549999999</v>
      </c>
      <c r="AR73" s="71">
        <v>1.7450982707</v>
      </c>
      <c r="AS73" s="71">
        <v>3.5362656440000002</v>
      </c>
      <c r="AT73" s="71">
        <v>0.87228777690000003</v>
      </c>
      <c r="AU73" s="71">
        <v>14.091352947900001</v>
      </c>
      <c r="AV73" s="71">
        <v>5.0802499946999999</v>
      </c>
      <c r="AW73" s="71">
        <v>56.590260137000001</v>
      </c>
      <c r="AX73" s="71">
        <v>15.5827514716</v>
      </c>
      <c r="AY73" s="71">
        <v>56.105662622300002</v>
      </c>
      <c r="AZ73" s="71">
        <v>9.6946916566999999</v>
      </c>
      <c r="BA73" s="71">
        <v>66.482169274499995</v>
      </c>
      <c r="BB73" s="71">
        <v>9.2595121189</v>
      </c>
      <c r="BC73" s="71">
        <v>12256.9227263798</v>
      </c>
      <c r="BD73" s="71">
        <v>2.3793295105999999</v>
      </c>
      <c r="BE73" s="71" t="s">
        <v>567</v>
      </c>
      <c r="BF73" s="71">
        <v>38.076334274499999</v>
      </c>
      <c r="BG73" s="71">
        <v>2.0610415251999998</v>
      </c>
      <c r="BH73" s="71">
        <v>1.0865670446</v>
      </c>
      <c r="BI73" s="71">
        <v>61.116528134799999</v>
      </c>
      <c r="BJ73" s="71">
        <v>4.6593569317999997</v>
      </c>
      <c r="BK73" s="71">
        <v>658.50604075000001</v>
      </c>
      <c r="BM73" s="71">
        <v>3.4203897955000002</v>
      </c>
      <c r="BN73" s="71">
        <v>3.5900509504000002</v>
      </c>
      <c r="BO73" s="71">
        <v>4.5170057709</v>
      </c>
      <c r="BP73" s="71">
        <v>1.4735809201000001</v>
      </c>
      <c r="BQ73" s="71">
        <v>0.30896430349999998</v>
      </c>
      <c r="BR73" s="71">
        <v>4.7863126413000003</v>
      </c>
      <c r="BS73" s="71">
        <v>44.739719399899997</v>
      </c>
      <c r="BT73" s="71">
        <v>5.7227507642999997</v>
      </c>
      <c r="BU73" s="71">
        <v>12.308274555400001</v>
      </c>
      <c r="BV73" s="71">
        <v>13.039347917300001</v>
      </c>
      <c r="BW73" s="71">
        <v>9.0614039570999996</v>
      </c>
      <c r="BX73" s="71">
        <v>9.2096882020000006</v>
      </c>
      <c r="BY73" s="71">
        <v>4.6248900185000004</v>
      </c>
      <c r="BZ73" s="71">
        <v>3.3862013973999998</v>
      </c>
      <c r="CA73" s="71">
        <v>2.048858429</v>
      </c>
      <c r="CB73" s="71">
        <v>1.9445606242</v>
      </c>
      <c r="CC73" s="71">
        <v>1.9371171010999999</v>
      </c>
      <c r="CD73" s="71">
        <v>2.6276435627999999</v>
      </c>
      <c r="CE73" s="71">
        <v>2.1285712359</v>
      </c>
      <c r="CF73" s="71">
        <v>2.6203561434</v>
      </c>
      <c r="CG73" s="71">
        <v>1.3593474902</v>
      </c>
      <c r="CH73" s="71">
        <v>4.2595611336000001</v>
      </c>
      <c r="CI73" s="71">
        <v>152.85828431729999</v>
      </c>
      <c r="CJ73" s="71">
        <v>1.8829692202999999</v>
      </c>
      <c r="CK73" s="71">
        <v>3.3827615256999999</v>
      </c>
      <c r="CL73" s="71">
        <v>4.1545153354000002</v>
      </c>
      <c r="CM73" s="71">
        <v>1.2159571106</v>
      </c>
      <c r="CN73" s="71">
        <v>1.772582374</v>
      </c>
      <c r="CO73" s="71">
        <v>1.1197101437000001</v>
      </c>
      <c r="CQ73">
        <v>4.678704388185654E-2</v>
      </c>
      <c r="CR73">
        <v>3.2611177128874389</v>
      </c>
      <c r="CS73">
        <v>1.3099403609913793</v>
      </c>
      <c r="CT73">
        <v>3.8185957783369804</v>
      </c>
      <c r="CU73">
        <v>23.893686783783785</v>
      </c>
      <c r="CV73">
        <v>15.493566197158081</v>
      </c>
      <c r="CW73">
        <v>70.810818833668336</v>
      </c>
      <c r="CX73">
        <v>140.72714666759003</v>
      </c>
      <c r="CY73">
        <v>230.04170787398374</v>
      </c>
      <c r="CZ73">
        <v>285.3983786007326</v>
      </c>
      <c r="DA73">
        <v>350.66039138937498</v>
      </c>
      <c r="DB73">
        <v>392.49763792307692</v>
      </c>
      <c r="DC73">
        <v>412.93272841304344</v>
      </c>
      <c r="DD73">
        <v>376.40293166260165</v>
      </c>
      <c r="DF73">
        <v>0.32719807988317989</v>
      </c>
      <c r="DG73">
        <v>0.85400966800096179</v>
      </c>
      <c r="DH73">
        <v>6.3479013508857304E-2</v>
      </c>
      <c r="DI73">
        <v>6.3454063894220933</v>
      </c>
      <c r="DJ73">
        <v>2.2215482842068935E-3</v>
      </c>
      <c r="DK73">
        <v>0.85120959130173646</v>
      </c>
    </row>
    <row r="74" spans="1:119" x14ac:dyDescent="0.25">
      <c r="F74" s="71"/>
      <c r="G74" s="71"/>
      <c r="H74" s="71"/>
      <c r="I74" s="56"/>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row>
    <row r="75" spans="1:119" x14ac:dyDescent="0.25">
      <c r="F75" s="71"/>
      <c r="G75" s="71"/>
      <c r="H75" s="71"/>
      <c r="I75" s="56"/>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row>
    <row r="76" spans="1:119" x14ac:dyDescent="0.25">
      <c r="F76" s="71"/>
      <c r="G76" s="71"/>
      <c r="H76" s="71"/>
      <c r="I76" s="56"/>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row>
    <row r="77" spans="1:119" x14ac:dyDescent="0.25">
      <c r="A77" t="s">
        <v>73</v>
      </c>
      <c r="B77" t="s">
        <v>568</v>
      </c>
      <c r="F77" s="71">
        <v>415.39565624623185</v>
      </c>
      <c r="G77" s="71">
        <v>1.1377766121298627</v>
      </c>
      <c r="H77" s="71">
        <v>15.051723390999999</v>
      </c>
      <c r="I77" s="56">
        <v>1.0674836004999999</v>
      </c>
      <c r="J77" s="71">
        <v>5.3416903799999998E-2</v>
      </c>
      <c r="K77" s="71">
        <v>2.4110825220000001</v>
      </c>
      <c r="L77" s="71">
        <v>0.47911767789999998</v>
      </c>
      <c r="M77" s="71">
        <v>2.8176564979999998</v>
      </c>
      <c r="N77" s="71">
        <v>6.6423239800000006E-2</v>
      </c>
      <c r="O77" s="71">
        <v>1.1494767276</v>
      </c>
      <c r="P77" s="71">
        <v>0.4048368983914945</v>
      </c>
      <c r="Q77" s="71">
        <v>2.0173807299999999E-2</v>
      </c>
      <c r="R77" s="71">
        <v>3.3295254527</v>
      </c>
      <c r="S77" s="71">
        <v>0.86358719334100642</v>
      </c>
      <c r="T77" s="71"/>
      <c r="U77" s="71">
        <v>414.56943460999997</v>
      </c>
      <c r="V77" s="71">
        <v>2.2989534551999999</v>
      </c>
      <c r="W77" s="71">
        <v>2.5096286556333425</v>
      </c>
      <c r="X77" s="71">
        <v>345.53692144979999</v>
      </c>
      <c r="Y77" s="71">
        <v>31.564844578930025</v>
      </c>
      <c r="Z77" s="71">
        <v>31.569279188649368</v>
      </c>
      <c r="AA77" s="71">
        <v>397.46743331319999</v>
      </c>
      <c r="AB77" s="71">
        <v>5.6353129959999997</v>
      </c>
      <c r="AC77" s="71">
        <v>5.7252815269545039</v>
      </c>
      <c r="AD77" s="71">
        <v>404.8502662244</v>
      </c>
      <c r="AE77" s="71">
        <v>6.6590509054</v>
      </c>
      <c r="AF77" s="71">
        <v>6.8380624984928078</v>
      </c>
      <c r="AG77" s="71">
        <v>29</v>
      </c>
      <c r="AH77" s="71">
        <v>26.562999999999999</v>
      </c>
      <c r="AI77" s="71">
        <v>181.71595393019999</v>
      </c>
      <c r="AJ77" s="71">
        <v>8.7770479891999997</v>
      </c>
      <c r="AK77" s="71" t="s">
        <v>569</v>
      </c>
      <c r="AL77" s="71">
        <v>557.73603721899997</v>
      </c>
      <c r="AM77" s="71">
        <v>493000</v>
      </c>
      <c r="AN77" s="71">
        <v>0.64511839410000005</v>
      </c>
      <c r="AO77" s="71">
        <v>3.1944901E-3</v>
      </c>
      <c r="AP77" s="71">
        <v>3.1224431331</v>
      </c>
      <c r="AQ77" s="71">
        <v>4.1370098500000001E-2</v>
      </c>
      <c r="AR77" s="71">
        <v>0.76328061859999996</v>
      </c>
      <c r="AS77" s="71">
        <v>1.5247916745000001</v>
      </c>
      <c r="AT77" s="71">
        <v>0.38373357479999998</v>
      </c>
      <c r="AU77" s="71">
        <v>9.2319933356000003</v>
      </c>
      <c r="AV77" s="71">
        <v>3.3683453232999998</v>
      </c>
      <c r="AW77" s="71">
        <v>42.656002032899998</v>
      </c>
      <c r="AX77" s="71">
        <v>17.743975985500001</v>
      </c>
      <c r="AY77" s="71">
        <v>89.714861148400004</v>
      </c>
      <c r="AZ77" s="71">
        <v>20.534101112599998</v>
      </c>
      <c r="BA77" s="71">
        <v>203.73736467750001</v>
      </c>
      <c r="BB77" s="71">
        <v>41.475136144899999</v>
      </c>
      <c r="BC77" s="71">
        <v>9154.6498534993007</v>
      </c>
      <c r="BD77" s="71">
        <v>0.20787086069999999</v>
      </c>
      <c r="BE77" s="71" t="s">
        <v>570</v>
      </c>
      <c r="BF77" s="71">
        <v>8.0295290864000002</v>
      </c>
      <c r="BG77" s="71">
        <v>0.42967095020000001</v>
      </c>
      <c r="BH77" s="71">
        <v>0.75654345730000006</v>
      </c>
      <c r="BI77" s="71">
        <v>38.603329438099998</v>
      </c>
      <c r="BJ77" s="71">
        <v>0.8889816156</v>
      </c>
      <c r="BK77" s="71">
        <v>125.0547052025</v>
      </c>
      <c r="BM77" s="71">
        <v>4.1409726797999999</v>
      </c>
      <c r="BN77" s="71">
        <v>6.1333137282000001</v>
      </c>
      <c r="BO77" s="71">
        <v>508.20617901000003</v>
      </c>
      <c r="BP77" s="71">
        <v>1.4224744455</v>
      </c>
      <c r="BQ77" s="71">
        <v>0.30896430029999999</v>
      </c>
      <c r="BR77" s="71">
        <v>9.7884078707000004</v>
      </c>
      <c r="BS77" s="71">
        <v>71.098097008300002</v>
      </c>
      <c r="BT77" s="71">
        <v>3.9755892329</v>
      </c>
      <c r="BU77" s="71">
        <v>19.264044608199999</v>
      </c>
      <c r="BV77" s="71">
        <v>16.5104991776</v>
      </c>
      <c r="BW77" s="71">
        <v>12.7302711316</v>
      </c>
      <c r="BX77" s="71">
        <v>13.2934140623</v>
      </c>
      <c r="BY77" s="71">
        <v>5.2375695714999999</v>
      </c>
      <c r="BZ77" s="71">
        <v>3.5192031482999999</v>
      </c>
      <c r="CA77" s="71">
        <v>2.3020659503999998</v>
      </c>
      <c r="CB77" s="71">
        <v>1.8741073031</v>
      </c>
      <c r="CC77" s="71">
        <v>1.6528406926999999</v>
      </c>
      <c r="CD77" s="71">
        <v>1.7460578592</v>
      </c>
      <c r="CE77" s="71">
        <v>1.739968341</v>
      </c>
      <c r="CF77" s="71">
        <v>1.6622219657999999</v>
      </c>
      <c r="CG77" s="71">
        <v>1.3551069571000001</v>
      </c>
      <c r="CH77" s="71">
        <v>11.380184717600001</v>
      </c>
      <c r="CI77" s="71">
        <v>64.262085097099998</v>
      </c>
      <c r="CJ77" s="71">
        <v>1.8128839376000001</v>
      </c>
      <c r="CK77" s="71">
        <v>2.8176493092000001</v>
      </c>
      <c r="CL77" s="71">
        <v>3.1627267178</v>
      </c>
      <c r="CM77" s="71">
        <v>1.2395531470000001</v>
      </c>
      <c r="CN77" s="71">
        <v>2.2492317382999998</v>
      </c>
      <c r="CO77" s="71">
        <v>1.1135789</v>
      </c>
      <c r="CQ77">
        <v>1.34788611814346E-2</v>
      </c>
      <c r="CR77">
        <v>5.0937082106035891</v>
      </c>
      <c r="CS77">
        <v>0.4457984752155173</v>
      </c>
      <c r="CT77">
        <v>1.6701982901531727</v>
      </c>
      <c r="CU77">
        <v>10.302646449324325</v>
      </c>
      <c r="CV77">
        <v>6.8158716660745995</v>
      </c>
      <c r="CW77">
        <v>46.391926309547735</v>
      </c>
      <c r="CX77">
        <v>93.305964634349024</v>
      </c>
      <c r="CY77">
        <v>173.39838224756096</v>
      </c>
      <c r="CZ77">
        <v>324.98124515567764</v>
      </c>
      <c r="DA77">
        <v>560.71788217749997</v>
      </c>
      <c r="DB77">
        <v>831.34012601619429</v>
      </c>
      <c r="DC77">
        <v>1265.4494700465839</v>
      </c>
      <c r="DD77">
        <v>1685.9811441016259</v>
      </c>
      <c r="DF77">
        <v>0.24044176838806827</v>
      </c>
      <c r="DG77">
        <v>3.0497625585142041</v>
      </c>
      <c r="DH77">
        <v>6.1107720482924408E-3</v>
      </c>
      <c r="DI77">
        <v>4.3110316053265301</v>
      </c>
      <c r="DJ77">
        <v>7.3346871797203327E-3</v>
      </c>
      <c r="DK77">
        <v>0.2093675948956199</v>
      </c>
    </row>
    <row r="78" spans="1:119" x14ac:dyDescent="0.25">
      <c r="A78" t="s">
        <v>73</v>
      </c>
      <c r="B78" t="s">
        <v>571</v>
      </c>
      <c r="F78" s="71">
        <v>422.49018958633883</v>
      </c>
      <c r="G78" s="71">
        <v>1.1669088135763601</v>
      </c>
      <c r="H78" s="71">
        <v>14.751493612000001</v>
      </c>
      <c r="I78" s="56">
        <v>1.0958609294999999</v>
      </c>
      <c r="J78" s="71">
        <v>5.57174972E-2</v>
      </c>
      <c r="K78" s="71">
        <v>2.9190717996000002</v>
      </c>
      <c r="L78" s="71">
        <v>0.5150203511</v>
      </c>
      <c r="M78" s="71">
        <v>3.3368327028000002</v>
      </c>
      <c r="N78" s="71">
        <v>6.7773040100000001E-2</v>
      </c>
      <c r="O78" s="71">
        <v>1.1733547204999999</v>
      </c>
      <c r="P78" s="71">
        <v>0.35146336426538433</v>
      </c>
      <c r="Q78" s="71">
        <v>2.12254583E-2</v>
      </c>
      <c r="R78" s="71">
        <v>3.7646592069999998</v>
      </c>
      <c r="S78" s="71">
        <v>0.86416895310145603</v>
      </c>
      <c r="T78" s="71"/>
      <c r="U78" s="71">
        <v>422.72364808570001</v>
      </c>
      <c r="V78" s="71">
        <v>2.3467094409999998</v>
      </c>
      <c r="W78" s="71">
        <v>2.5534475127714162</v>
      </c>
      <c r="X78" s="71">
        <v>440.13553088010002</v>
      </c>
      <c r="Y78" s="71">
        <v>29.507863267252571</v>
      </c>
      <c r="Z78" s="71">
        <v>29.512606963766441</v>
      </c>
      <c r="AA78" s="71">
        <v>421.81949602510002</v>
      </c>
      <c r="AB78" s="71">
        <v>6.6736654056000004</v>
      </c>
      <c r="AC78" s="71">
        <v>6.749807845109534</v>
      </c>
      <c r="AD78" s="71">
        <v>425.73478836530001</v>
      </c>
      <c r="AE78" s="71">
        <v>7.5293184139999996</v>
      </c>
      <c r="AF78" s="71">
        <v>7.6880931024529495</v>
      </c>
      <c r="AG78" s="71">
        <v>29</v>
      </c>
      <c r="AH78" s="71">
        <v>26.562999999999999</v>
      </c>
      <c r="AI78" s="71">
        <v>203.82134948070001</v>
      </c>
      <c r="AJ78" s="71">
        <v>13.0754284873</v>
      </c>
      <c r="AK78" s="71" t="s">
        <v>572</v>
      </c>
      <c r="AL78" s="71">
        <v>889.9819651368</v>
      </c>
      <c r="AM78" s="71">
        <v>493000</v>
      </c>
      <c r="AN78" s="71">
        <v>0.50244247090000005</v>
      </c>
      <c r="AO78" s="71">
        <v>4.8019732999999998E-3</v>
      </c>
      <c r="AP78" s="71">
        <v>2.4553893345</v>
      </c>
      <c r="AQ78" s="71">
        <v>9.9837873199999996E-2</v>
      </c>
      <c r="AR78" s="71">
        <v>1.7388747988</v>
      </c>
      <c r="AS78" s="71">
        <v>2.7385012903999999</v>
      </c>
      <c r="AT78" s="71">
        <v>0.68918082380000001</v>
      </c>
      <c r="AU78" s="71">
        <v>18.693942187600001</v>
      </c>
      <c r="AV78" s="71">
        <v>6.1206877704</v>
      </c>
      <c r="AW78" s="71">
        <v>73.683159153700004</v>
      </c>
      <c r="AX78" s="71">
        <v>28.816256189800001</v>
      </c>
      <c r="AY78" s="71">
        <v>136.46193507300001</v>
      </c>
      <c r="AZ78" s="71">
        <v>27.963669373199998</v>
      </c>
      <c r="BA78" s="71">
        <v>252.09890018580001</v>
      </c>
      <c r="BB78" s="71">
        <v>49.240732434400002</v>
      </c>
      <c r="BC78" s="71">
        <v>7992.6845359129002</v>
      </c>
      <c r="BD78" s="71">
        <v>0.19711836099999999</v>
      </c>
      <c r="BE78" s="71" t="s">
        <v>573</v>
      </c>
      <c r="BF78" s="71">
        <v>5.2830727785000002</v>
      </c>
      <c r="BG78" s="71">
        <v>0.29542589829999999</v>
      </c>
      <c r="BH78" s="71">
        <v>0.66172616669999995</v>
      </c>
      <c r="BI78" s="71">
        <v>31.695540577999999</v>
      </c>
      <c r="BJ78" s="71">
        <v>0.56728423790000004</v>
      </c>
      <c r="BK78" s="71">
        <v>80.278842739699996</v>
      </c>
      <c r="BM78" s="71">
        <v>4.1177979495999999</v>
      </c>
      <c r="BN78" s="71">
        <v>5.3913740711999996</v>
      </c>
      <c r="BO78" s="71">
        <v>35.916988306599997</v>
      </c>
      <c r="BP78" s="71">
        <v>1.513353323</v>
      </c>
      <c r="BQ78" s="71">
        <v>0.30896430019999999</v>
      </c>
      <c r="BR78" s="71">
        <v>12.7657911006</v>
      </c>
      <c r="BS78" s="71">
        <v>57.814356542799999</v>
      </c>
      <c r="BT78" s="71">
        <v>4.6483663206000001</v>
      </c>
      <c r="BU78" s="71">
        <v>11.6071444058</v>
      </c>
      <c r="BV78" s="71">
        <v>11.792221123699999</v>
      </c>
      <c r="BW78" s="71">
        <v>10.214594955200001</v>
      </c>
      <c r="BX78" s="71">
        <v>9.2984803685999999</v>
      </c>
      <c r="BY78" s="71">
        <v>3.6022745250999999</v>
      </c>
      <c r="BZ78" s="71">
        <v>2.4895768184999998</v>
      </c>
      <c r="CA78" s="71">
        <v>1.8203313597999999</v>
      </c>
      <c r="CB78" s="71">
        <v>1.6962036895999999</v>
      </c>
      <c r="CC78" s="71">
        <v>1.5529171943</v>
      </c>
      <c r="CD78" s="71">
        <v>1.7518338422999999</v>
      </c>
      <c r="CE78" s="71">
        <v>1.6713725943</v>
      </c>
      <c r="CF78" s="71">
        <v>1.5569862720000001</v>
      </c>
      <c r="CG78" s="71">
        <v>1.3386760447999999</v>
      </c>
      <c r="CH78" s="71">
        <v>12.653980165</v>
      </c>
      <c r="CI78" s="71">
        <v>261.12591482030001</v>
      </c>
      <c r="CJ78" s="71">
        <v>1.8069366129</v>
      </c>
      <c r="CK78" s="71">
        <v>3.1415975294999998</v>
      </c>
      <c r="CL78" s="71">
        <v>3.3699232902</v>
      </c>
      <c r="CM78" s="71">
        <v>1.4982766678999999</v>
      </c>
      <c r="CN78" s="71">
        <v>2.4926699279000002</v>
      </c>
      <c r="CO78" s="71">
        <v>1.1732273875999999</v>
      </c>
      <c r="CQ78">
        <v>2.0261490717299577E-2</v>
      </c>
      <c r="CR78">
        <v>4.0055290938009787</v>
      </c>
      <c r="CS78">
        <v>1.075839150862069</v>
      </c>
      <c r="CT78">
        <v>3.8049776778993434</v>
      </c>
      <c r="CU78">
        <v>18.503387097297299</v>
      </c>
      <c r="CV78">
        <v>12.241222447602132</v>
      </c>
      <c r="CW78">
        <v>93.939407977889445</v>
      </c>
      <c r="CX78">
        <v>169.54813768421053</v>
      </c>
      <c r="CY78">
        <v>299.52503721016262</v>
      </c>
      <c r="CZ78">
        <v>527.77025988644687</v>
      </c>
      <c r="DA78">
        <v>852.88709420625003</v>
      </c>
      <c r="DB78">
        <v>1132.1323632874494</v>
      </c>
      <c r="DC78">
        <v>1565.8316781726708</v>
      </c>
      <c r="DD78">
        <v>2001.6557900162602</v>
      </c>
      <c r="DF78">
        <v>0.21773244678624068</v>
      </c>
      <c r="DG78">
        <v>1.0527076458467834</v>
      </c>
      <c r="DH78">
        <v>9.2440404537020762E-3</v>
      </c>
      <c r="DI78">
        <v>2.4464815615985298</v>
      </c>
      <c r="DJ78">
        <v>1.5866124054198104E-3</v>
      </c>
      <c r="DK78">
        <v>0.29227878066661378</v>
      </c>
    </row>
    <row r="79" spans="1:119" x14ac:dyDescent="0.25">
      <c r="A79" t="s">
        <v>73</v>
      </c>
      <c r="B79" t="s">
        <v>574</v>
      </c>
      <c r="F79" s="71">
        <v>422.13285870319396</v>
      </c>
      <c r="G79" s="71">
        <v>1.1758276928084717</v>
      </c>
      <c r="H79" s="71">
        <v>14.7367555508</v>
      </c>
      <c r="I79" s="56">
        <v>1.117538916</v>
      </c>
      <c r="J79" s="71">
        <v>5.6704507299999998E-2</v>
      </c>
      <c r="K79" s="71">
        <v>2.672551973</v>
      </c>
      <c r="L79" s="71">
        <v>0.52629587509999998</v>
      </c>
      <c r="M79" s="71">
        <v>3.0079951083999998</v>
      </c>
      <c r="N79" s="71">
        <v>6.7797332500000002E-2</v>
      </c>
      <c r="O79" s="71">
        <v>1.1847841833999999</v>
      </c>
      <c r="P79" s="71">
        <v>0.38578446736105582</v>
      </c>
      <c r="Q79" s="71">
        <v>1.9860086999999998E-2</v>
      </c>
      <c r="R79" s="71">
        <v>3.2418581387000001</v>
      </c>
      <c r="S79" s="71">
        <v>0.86417942789800628</v>
      </c>
      <c r="T79" s="71"/>
      <c r="U79" s="71">
        <v>422.87030566269999</v>
      </c>
      <c r="V79" s="71">
        <v>2.3695683667999998</v>
      </c>
      <c r="W79" s="71">
        <v>2.5744714496259653</v>
      </c>
      <c r="X79" s="71">
        <v>479.07326814309999</v>
      </c>
      <c r="Y79" s="71">
        <v>24.653571365693541</v>
      </c>
      <c r="Z79" s="71">
        <v>24.659248899393234</v>
      </c>
      <c r="AA79" s="71">
        <v>429.34849281240002</v>
      </c>
      <c r="AB79" s="71">
        <v>6.0159902167999997</v>
      </c>
      <c r="AC79" s="71">
        <v>6.1003470629656231</v>
      </c>
      <c r="AD79" s="71">
        <v>398.61598770540002</v>
      </c>
      <c r="AE79" s="71">
        <v>6.4837162774000001</v>
      </c>
      <c r="AF79" s="71">
        <v>6.6674370292044651</v>
      </c>
      <c r="AG79" s="71">
        <v>29</v>
      </c>
      <c r="AH79" s="71">
        <v>26.562999999999999</v>
      </c>
      <c r="AI79" s="71">
        <v>175.5492210182</v>
      </c>
      <c r="AJ79" s="71">
        <v>10.9610752056</v>
      </c>
      <c r="AK79" s="71" t="s">
        <v>575</v>
      </c>
      <c r="AL79" s="71">
        <v>1098.6069869262999</v>
      </c>
      <c r="AM79" s="71">
        <v>493000</v>
      </c>
      <c r="AN79" s="71">
        <v>0.42513914539999997</v>
      </c>
      <c r="AO79" s="71">
        <v>3.0797672999999999E-3</v>
      </c>
      <c r="AP79" s="71">
        <v>3.0144785229000002</v>
      </c>
      <c r="AQ79" s="71">
        <v>0.1634426725</v>
      </c>
      <c r="AR79" s="71">
        <v>2.3836378384999999</v>
      </c>
      <c r="AS79" s="71">
        <v>5.3760332555000003</v>
      </c>
      <c r="AT79" s="71">
        <v>0.94622211560000002</v>
      </c>
      <c r="AU79" s="71">
        <v>26.289718475699999</v>
      </c>
      <c r="AV79" s="71">
        <v>7.7170812887000002</v>
      </c>
      <c r="AW79" s="71">
        <v>97.334378180300007</v>
      </c>
      <c r="AX79" s="71">
        <v>35.364140792500002</v>
      </c>
      <c r="AY79" s="71">
        <v>168.65323348999999</v>
      </c>
      <c r="AZ79" s="71">
        <v>33.629566565899999</v>
      </c>
      <c r="BA79" s="71">
        <v>295.42355672999997</v>
      </c>
      <c r="BB79" s="71">
        <v>58.034703010800001</v>
      </c>
      <c r="BC79" s="71">
        <v>8728.1991089831008</v>
      </c>
      <c r="BD79" s="71">
        <v>0.1172611657</v>
      </c>
      <c r="BE79" s="71" t="s">
        <v>576</v>
      </c>
      <c r="BF79" s="71">
        <v>5.9667476119999998</v>
      </c>
      <c r="BG79" s="71">
        <v>0.3358151513</v>
      </c>
      <c r="BH79" s="71">
        <v>0.84115925089999999</v>
      </c>
      <c r="BI79" s="71">
        <v>43.652744087400002</v>
      </c>
      <c r="BJ79" s="71">
        <v>0.62879167609999997</v>
      </c>
      <c r="BK79" s="71">
        <v>90.857230094200006</v>
      </c>
      <c r="BM79" s="71">
        <v>4.1895153205</v>
      </c>
      <c r="BN79" s="71">
        <v>5.3633170228000004</v>
      </c>
      <c r="BO79" s="71">
        <v>100.94485326029999</v>
      </c>
      <c r="BP79" s="71">
        <v>1.4841922589000001</v>
      </c>
      <c r="BQ79" s="71">
        <v>0.30896433159999998</v>
      </c>
      <c r="BR79" s="71">
        <v>11.7668641766</v>
      </c>
      <c r="BS79" s="71">
        <v>70.853506104100006</v>
      </c>
      <c r="BT79" s="71">
        <v>3.8749798119999999</v>
      </c>
      <c r="BU79" s="71">
        <v>9.0981482994</v>
      </c>
      <c r="BV79" s="71">
        <v>9.9850828826000004</v>
      </c>
      <c r="BW79" s="71">
        <v>6.8578105098000002</v>
      </c>
      <c r="BX79" s="71">
        <v>8.2412381704000008</v>
      </c>
      <c r="BY79" s="71">
        <v>3.2244224651</v>
      </c>
      <c r="BZ79" s="71">
        <v>2.2633701664000001</v>
      </c>
      <c r="CA79" s="71">
        <v>1.8572352473</v>
      </c>
      <c r="CB79" s="71">
        <v>1.7105288673000001</v>
      </c>
      <c r="CC79" s="71">
        <v>1.5286704866</v>
      </c>
      <c r="CD79" s="71">
        <v>1.7012322633000001</v>
      </c>
      <c r="CE79" s="71">
        <v>1.6365455954000001</v>
      </c>
      <c r="CF79" s="71">
        <v>1.5373146206999999</v>
      </c>
      <c r="CG79" s="71">
        <v>1.3163211363</v>
      </c>
      <c r="CH79" s="71">
        <v>14.7889728679</v>
      </c>
      <c r="CI79" s="71">
        <v>72.064989242400003</v>
      </c>
      <c r="CJ79" s="71">
        <v>1.8626843931999999</v>
      </c>
      <c r="CK79" s="71">
        <v>2.8238409928000001</v>
      </c>
      <c r="CL79" s="71">
        <v>3.0420888582000001</v>
      </c>
      <c r="CM79" s="71">
        <v>1.3108314667000001</v>
      </c>
      <c r="CN79" s="71">
        <v>2.4472086253000001</v>
      </c>
      <c r="CO79" s="71">
        <v>1.1097455158</v>
      </c>
      <c r="CQ79">
        <v>1.2994798734177216E-2</v>
      </c>
      <c r="CR79">
        <v>4.9175832347471458</v>
      </c>
      <c r="CS79">
        <v>1.7612356950431036</v>
      </c>
      <c r="CT79">
        <v>5.2158377210065643</v>
      </c>
      <c r="CU79">
        <v>36.32454902364865</v>
      </c>
      <c r="CV79">
        <v>16.806787133214918</v>
      </c>
      <c r="CW79">
        <v>132.1091380688442</v>
      </c>
      <c r="CX79">
        <v>213.76956478393353</v>
      </c>
      <c r="CY79">
        <v>395.6682039849594</v>
      </c>
      <c r="CZ79">
        <v>647.69488630952378</v>
      </c>
      <c r="DA79">
        <v>1054.0827093124999</v>
      </c>
      <c r="DB79">
        <v>1361.5209135991902</v>
      </c>
      <c r="DC79">
        <v>1834.9289237888197</v>
      </c>
      <c r="DD79">
        <v>2359.1342687317074</v>
      </c>
      <c r="DF79">
        <v>0.19956562637004702</v>
      </c>
      <c r="DG79">
        <v>0.94281752956802867</v>
      </c>
      <c r="DH79">
        <v>1.5397406372794995E-2</v>
      </c>
      <c r="DI79">
        <v>1.8165333804074457</v>
      </c>
      <c r="DJ79">
        <v>1.1511437672096034E-3</v>
      </c>
      <c r="DK79">
        <v>0.32947399069214373</v>
      </c>
    </row>
    <row r="80" spans="1:119" x14ac:dyDescent="0.25">
      <c r="A80" t="s">
        <v>73</v>
      </c>
      <c r="B80" t="s">
        <v>577</v>
      </c>
      <c r="F80" s="71">
        <v>422.67541382522808</v>
      </c>
      <c r="G80" s="71">
        <v>1.1956159761109679</v>
      </c>
      <c r="H80" s="71">
        <v>14.7817885451</v>
      </c>
      <c r="I80" s="56">
        <v>1.1363858247</v>
      </c>
      <c r="J80" s="71">
        <v>5.3623939699999998E-2</v>
      </c>
      <c r="K80" s="71">
        <v>2.7370103865000002</v>
      </c>
      <c r="L80" s="71">
        <v>0.49761249369999999</v>
      </c>
      <c r="M80" s="71">
        <v>3.2081667803</v>
      </c>
      <c r="N80" s="71">
        <v>6.7628213000000006E-2</v>
      </c>
      <c r="O80" s="71">
        <v>1.2062515551999999</v>
      </c>
      <c r="P80" s="71">
        <v>0.38345489896360113</v>
      </c>
      <c r="Q80" s="71">
        <v>2.0135631899999999E-2</v>
      </c>
      <c r="R80" s="71">
        <v>3.6445095887000001</v>
      </c>
      <c r="S80" s="71">
        <v>0.86410650789759924</v>
      </c>
      <c r="T80" s="71"/>
      <c r="U80" s="71">
        <v>421.84923432959999</v>
      </c>
      <c r="V80" s="71">
        <v>2.4125031103999999</v>
      </c>
      <c r="W80" s="71">
        <v>2.6140428951510484</v>
      </c>
      <c r="X80" s="71">
        <v>354.28120703730002</v>
      </c>
      <c r="Y80" s="71">
        <v>34.893304271016589</v>
      </c>
      <c r="Z80" s="71">
        <v>34.897315916107736</v>
      </c>
      <c r="AA80" s="71">
        <v>410.08501418549997</v>
      </c>
      <c r="AB80" s="71">
        <v>6.4163335606</v>
      </c>
      <c r="AC80" s="71">
        <v>6.4954932346113541</v>
      </c>
      <c r="AD80" s="71">
        <v>404.09174366780002</v>
      </c>
      <c r="AE80" s="71">
        <v>7.2890191774000002</v>
      </c>
      <c r="AF80" s="71">
        <v>7.4529148888934804</v>
      </c>
      <c r="AG80" s="71">
        <v>29</v>
      </c>
      <c r="AH80" s="71">
        <v>26.562999999999999</v>
      </c>
      <c r="AI80" s="71">
        <v>206.86544796780001</v>
      </c>
      <c r="AJ80" s="71">
        <v>8.484792423</v>
      </c>
      <c r="AK80" s="71" t="s">
        <v>578</v>
      </c>
      <c r="AL80" s="71">
        <v>625.68348861189997</v>
      </c>
      <c r="AM80" s="71">
        <v>493000</v>
      </c>
      <c r="AN80" s="71">
        <v>0.59659876869999995</v>
      </c>
      <c r="AO80" s="71">
        <v>4.7696500000000003E-3</v>
      </c>
      <c r="AP80" s="71">
        <v>2.8967171981000002</v>
      </c>
      <c r="AQ80" s="71">
        <v>4.7319687800000003E-2</v>
      </c>
      <c r="AR80" s="71">
        <v>0.99240411699999997</v>
      </c>
      <c r="AS80" s="71">
        <v>1.8933146684</v>
      </c>
      <c r="AT80" s="71">
        <v>0.33300795030000002</v>
      </c>
      <c r="AU80" s="71">
        <v>10.249305398700001</v>
      </c>
      <c r="AV80" s="71">
        <v>3.6794750372</v>
      </c>
      <c r="AW80" s="71">
        <v>46.400866536599999</v>
      </c>
      <c r="AX80" s="71">
        <v>19.465663344999999</v>
      </c>
      <c r="AY80" s="71">
        <v>99.163041252900001</v>
      </c>
      <c r="AZ80" s="71">
        <v>22.928294591699999</v>
      </c>
      <c r="BA80" s="71">
        <v>219.88247215530001</v>
      </c>
      <c r="BB80" s="71">
        <v>46.026323578400003</v>
      </c>
      <c r="BC80" s="71">
        <v>8788.2741523015993</v>
      </c>
      <c r="BD80" s="71">
        <v>0.2359687878</v>
      </c>
      <c r="BE80" s="71" t="s">
        <v>579</v>
      </c>
      <c r="BF80" s="71">
        <v>6.5399812738999996</v>
      </c>
      <c r="BG80" s="71">
        <v>0.35932040850000002</v>
      </c>
      <c r="BH80" s="71">
        <v>0.62892799420000001</v>
      </c>
      <c r="BI80" s="71">
        <v>31.077367415200001</v>
      </c>
      <c r="BJ80" s="71">
        <v>0.69654227960000004</v>
      </c>
      <c r="BK80" s="71">
        <v>99.799696828600005</v>
      </c>
      <c r="BM80" s="71">
        <v>3.9985698274999999</v>
      </c>
      <c r="BN80" s="71">
        <v>6.1379616346999999</v>
      </c>
      <c r="BO80" s="71">
        <v>25.6288276318</v>
      </c>
      <c r="BP80" s="71">
        <v>1.3382360695</v>
      </c>
      <c r="BQ80" s="71">
        <v>0.30896430019999999</v>
      </c>
      <c r="BR80" s="71">
        <v>9.9277707066000005</v>
      </c>
      <c r="BS80" s="71">
        <v>57.975913480199999</v>
      </c>
      <c r="BT80" s="71">
        <v>3.9427863186000001</v>
      </c>
      <c r="BU80" s="71">
        <v>17.5282745216</v>
      </c>
      <c r="BV80" s="71">
        <v>13.7980044421</v>
      </c>
      <c r="BW80" s="71">
        <v>12.135208929999999</v>
      </c>
      <c r="BX80" s="71">
        <v>12.6543119908</v>
      </c>
      <c r="BY80" s="71">
        <v>4.6617980412</v>
      </c>
      <c r="BZ80" s="71">
        <v>3.524829467</v>
      </c>
      <c r="CA80" s="71">
        <v>1.9853569234999999</v>
      </c>
      <c r="CB80" s="71">
        <v>1.8284951146999999</v>
      </c>
      <c r="CC80" s="71">
        <v>1.5862462756</v>
      </c>
      <c r="CD80" s="71">
        <v>1.6442289841</v>
      </c>
      <c r="CE80" s="71">
        <v>1.6677414100000001</v>
      </c>
      <c r="CF80" s="71">
        <v>1.5251995676000001</v>
      </c>
      <c r="CG80" s="71">
        <v>1.2971250028000001</v>
      </c>
      <c r="CH80" s="71">
        <v>10.432193384</v>
      </c>
      <c r="CI80" s="71">
        <v>69.845686249400003</v>
      </c>
      <c r="CJ80" s="71">
        <v>1.7832054703</v>
      </c>
      <c r="CK80" s="71">
        <v>3.0190621395999999</v>
      </c>
      <c r="CL80" s="71">
        <v>3.3622962874</v>
      </c>
      <c r="CM80" s="71">
        <v>1.2523527989000001</v>
      </c>
      <c r="CN80" s="71">
        <v>2.3248535505999999</v>
      </c>
      <c r="CO80" s="71">
        <v>1.117176927</v>
      </c>
      <c r="CQ80">
        <v>2.0125105485232071E-2</v>
      </c>
      <c r="CR80">
        <v>4.7254766690048946</v>
      </c>
      <c r="CS80">
        <v>0.50991042887931037</v>
      </c>
      <c r="CT80">
        <v>2.1715626192560173</v>
      </c>
      <c r="CU80">
        <v>12.792666678378378</v>
      </c>
      <c r="CV80">
        <v>5.9148836642984017</v>
      </c>
      <c r="CW80">
        <v>51.504047229648243</v>
      </c>
      <c r="CX80">
        <v>101.92451626592798</v>
      </c>
      <c r="CY80">
        <v>188.62140868536585</v>
      </c>
      <c r="CZ80">
        <v>356.51398067765564</v>
      </c>
      <c r="DA80">
        <v>619.76900783062501</v>
      </c>
      <c r="DB80">
        <v>928.27103610121458</v>
      </c>
      <c r="DC80">
        <v>1365.7296407161491</v>
      </c>
      <c r="DD80">
        <v>1870.9887633495937</v>
      </c>
      <c r="DF80">
        <v>0.18398712172940473</v>
      </c>
      <c r="DG80">
        <v>2.1760720262461759</v>
      </c>
      <c r="DH80">
        <v>6.8373829543882042E-3</v>
      </c>
      <c r="DI80">
        <v>2.9405781849475745</v>
      </c>
      <c r="DJ80">
        <v>4.6651202861369328E-3</v>
      </c>
      <c r="DK80">
        <v>0.21102576336247347</v>
      </c>
    </row>
    <row r="81" spans="1:115" x14ac:dyDescent="0.25">
      <c r="A81" t="s">
        <v>73</v>
      </c>
      <c r="B81" t="s">
        <v>580</v>
      </c>
      <c r="F81" s="71">
        <v>419.33561595659609</v>
      </c>
      <c r="G81" s="71">
        <v>0.97884502856029554</v>
      </c>
      <c r="H81" s="71">
        <v>14.8738625476</v>
      </c>
      <c r="I81" s="56">
        <v>0.95411918449999999</v>
      </c>
      <c r="J81" s="71">
        <v>5.5779617099999998E-2</v>
      </c>
      <c r="K81" s="71">
        <v>1.7144196114000001</v>
      </c>
      <c r="L81" s="71">
        <v>0.51588691340000004</v>
      </c>
      <c r="M81" s="71">
        <v>2.3612073867999999</v>
      </c>
      <c r="N81" s="71">
        <v>6.7262037299999994E-2</v>
      </c>
      <c r="O81" s="71">
        <v>0.99145015290000005</v>
      </c>
      <c r="P81" s="71">
        <v>0.48629081326919821</v>
      </c>
      <c r="Q81" s="71">
        <v>2.1140329900000001E-2</v>
      </c>
      <c r="R81" s="71">
        <v>2.9590536084000001</v>
      </c>
      <c r="S81" s="71">
        <v>0.86394865059618753</v>
      </c>
      <c r="T81" s="71"/>
      <c r="U81" s="71">
        <v>419.63786729880002</v>
      </c>
      <c r="V81" s="71">
        <v>1.9829003058000001</v>
      </c>
      <c r="W81" s="71">
        <v>2.223722694659056</v>
      </c>
      <c r="X81" s="71">
        <v>442.61425231530001</v>
      </c>
      <c r="Y81" s="71">
        <v>17.225993564149029</v>
      </c>
      <c r="Z81" s="71">
        <v>17.234118180834944</v>
      </c>
      <c r="AA81" s="71">
        <v>422.40010951699998</v>
      </c>
      <c r="AB81" s="71">
        <v>4.7224147735999997</v>
      </c>
      <c r="AC81" s="71">
        <v>4.8294199748950737</v>
      </c>
      <c r="AD81" s="71">
        <v>424.04504192629997</v>
      </c>
      <c r="AE81" s="71">
        <v>5.9181072168000002</v>
      </c>
      <c r="AF81" s="71">
        <v>6.1188342682348731</v>
      </c>
      <c r="AG81" s="71">
        <v>29</v>
      </c>
      <c r="AH81" s="71">
        <v>26.562999999999999</v>
      </c>
      <c r="AI81" s="71">
        <v>158.98340906109999</v>
      </c>
      <c r="AJ81" s="71">
        <v>6.2417195288</v>
      </c>
      <c r="AK81" s="71" t="s">
        <v>581</v>
      </c>
      <c r="AL81" s="71">
        <v>634.68398091979998</v>
      </c>
      <c r="AM81" s="71">
        <v>493000</v>
      </c>
      <c r="AN81" s="71">
        <v>0.57148572149999999</v>
      </c>
      <c r="AO81" s="71">
        <v>2.32191143E-2</v>
      </c>
      <c r="AP81" s="71">
        <v>4.3757150829000002</v>
      </c>
      <c r="AQ81" s="71">
        <v>6.10613094E-2</v>
      </c>
      <c r="AR81" s="71">
        <v>0.63451792929999995</v>
      </c>
      <c r="AS81" s="71">
        <v>1.7850905617999999</v>
      </c>
      <c r="AT81" s="71">
        <v>0.41576215550000001</v>
      </c>
      <c r="AU81" s="71">
        <v>9.8576107687000007</v>
      </c>
      <c r="AV81" s="71">
        <v>3.4065756902</v>
      </c>
      <c r="AW81" s="71">
        <v>45.419312918800003</v>
      </c>
      <c r="AX81" s="71">
        <v>19.1316804539</v>
      </c>
      <c r="AY81" s="71">
        <v>104.4555922429</v>
      </c>
      <c r="AZ81" s="71">
        <v>23.849740268800002</v>
      </c>
      <c r="BA81" s="71">
        <v>240.18513033560001</v>
      </c>
      <c r="BB81" s="71">
        <v>51.319707474799998</v>
      </c>
      <c r="BC81" s="71">
        <v>9483.9628086364992</v>
      </c>
      <c r="BD81" s="71">
        <v>0.23535937709999999</v>
      </c>
      <c r="BE81" s="71" t="s">
        <v>582</v>
      </c>
      <c r="BF81" s="71">
        <v>14.895304639800001</v>
      </c>
      <c r="BG81" s="71">
        <v>0.82677191670000005</v>
      </c>
      <c r="BH81" s="71">
        <v>1.5168440538000001</v>
      </c>
      <c r="BI81" s="71">
        <v>72.804174919800005</v>
      </c>
      <c r="BJ81" s="71">
        <v>1.6068915050000001</v>
      </c>
      <c r="BK81" s="71">
        <v>226.9742952428</v>
      </c>
      <c r="BM81" s="71">
        <v>4.6755205508</v>
      </c>
      <c r="BN81" s="71">
        <v>8.0888724636999996</v>
      </c>
      <c r="BO81" s="71">
        <v>88.264188517099996</v>
      </c>
      <c r="BP81" s="71">
        <v>1.4001944579000001</v>
      </c>
      <c r="BQ81" s="71">
        <v>0.30896430009999998</v>
      </c>
      <c r="BR81" s="71">
        <v>10.4843676781</v>
      </c>
      <c r="BS81" s="71">
        <v>27.095725144300001</v>
      </c>
      <c r="BT81" s="71">
        <v>3.3828560210999998</v>
      </c>
      <c r="BU81" s="71">
        <v>15.8049346035</v>
      </c>
      <c r="BV81" s="71">
        <v>16.971259613299999</v>
      </c>
      <c r="BW81" s="71">
        <v>10.850920501299999</v>
      </c>
      <c r="BX81" s="71">
        <v>11.312992538</v>
      </c>
      <c r="BY81" s="71">
        <v>5.0105994137999996</v>
      </c>
      <c r="BZ81" s="71">
        <v>3.4109087805999998</v>
      </c>
      <c r="CA81" s="71">
        <v>2.1126129280999999</v>
      </c>
      <c r="CB81" s="71">
        <v>1.7943752172</v>
      </c>
      <c r="CC81" s="71">
        <v>1.5008126556000001</v>
      </c>
      <c r="CD81" s="71">
        <v>1.6889900006</v>
      </c>
      <c r="CE81" s="71">
        <v>1.5988180458000001</v>
      </c>
      <c r="CF81" s="71">
        <v>1.5902251244000001</v>
      </c>
      <c r="CG81" s="71">
        <v>1.3508294427</v>
      </c>
      <c r="CH81" s="71">
        <v>10.3772133454</v>
      </c>
      <c r="CI81" s="71">
        <v>96.877593925400006</v>
      </c>
      <c r="CJ81" s="71">
        <v>1.7172208674</v>
      </c>
      <c r="CK81" s="71">
        <v>2.3001645809000002</v>
      </c>
      <c r="CL81" s="71">
        <v>2.8520602122000001</v>
      </c>
      <c r="CM81" s="71">
        <v>1.2735188938999999</v>
      </c>
      <c r="CN81" s="71">
        <v>2.0702519149</v>
      </c>
      <c r="CO81" s="71">
        <v>1.2195610215999999</v>
      </c>
      <c r="CQ81">
        <v>9.7970946413502111E-2</v>
      </c>
      <c r="CR81">
        <v>7.13819752512235</v>
      </c>
      <c r="CS81">
        <v>0.65798824784482768</v>
      </c>
      <c r="CT81">
        <v>1.3884418584245075</v>
      </c>
      <c r="CU81">
        <v>12.061422714864865</v>
      </c>
      <c r="CV81">
        <v>7.3847629751332144</v>
      </c>
      <c r="CW81">
        <v>49.535732506030151</v>
      </c>
      <c r="CX81">
        <v>94.36497756786703</v>
      </c>
      <c r="CY81">
        <v>184.6313533284553</v>
      </c>
      <c r="CZ81">
        <v>350.39707791025637</v>
      </c>
      <c r="DA81">
        <v>652.84745151812501</v>
      </c>
      <c r="DB81">
        <v>965.57652910121465</v>
      </c>
      <c r="DC81">
        <v>1491.8331076745342</v>
      </c>
      <c r="DD81">
        <v>2086.1669705203249</v>
      </c>
      <c r="DF81">
        <v>0.23977610487531578</v>
      </c>
      <c r="DG81">
        <v>5.14115696081232</v>
      </c>
      <c r="DH81">
        <v>5.7816190579685692E-3</v>
      </c>
      <c r="DI81">
        <v>3.777881781856637</v>
      </c>
      <c r="DJ81">
        <v>1.0865447070636046E-2</v>
      </c>
      <c r="DK81">
        <v>0.18910126890593773</v>
      </c>
    </row>
    <row r="82" spans="1:115" x14ac:dyDescent="0.25">
      <c r="A82" t="s">
        <v>73</v>
      </c>
      <c r="B82" t="s">
        <v>583</v>
      </c>
      <c r="F82" s="71">
        <v>423.97333641559845</v>
      </c>
      <c r="G82" s="71">
        <v>1.2429689617494877</v>
      </c>
      <c r="H82" s="71">
        <v>14.6460455651</v>
      </c>
      <c r="I82" s="56">
        <v>1.1942212378999999</v>
      </c>
      <c r="J82" s="71">
        <v>5.7880617199999998E-2</v>
      </c>
      <c r="K82" s="71">
        <v>2.3359302837999998</v>
      </c>
      <c r="L82" s="71">
        <v>0.54443781999999996</v>
      </c>
      <c r="M82" s="71">
        <v>2.7817091618999998</v>
      </c>
      <c r="N82" s="71">
        <v>6.8198201299999997E-2</v>
      </c>
      <c r="O82" s="71">
        <v>1.257013908</v>
      </c>
      <c r="P82" s="71">
        <v>0.45520212093730616</v>
      </c>
      <c r="Q82" s="71">
        <v>2.1670261600000001E-2</v>
      </c>
      <c r="R82" s="71">
        <v>3.4328592057999998</v>
      </c>
      <c r="S82" s="71">
        <v>0.86435230526518203</v>
      </c>
      <c r="T82" s="71"/>
      <c r="U82" s="71">
        <v>425.28993476199997</v>
      </c>
      <c r="V82" s="71">
        <v>2.514027816</v>
      </c>
      <c r="W82" s="71">
        <v>2.7080223152001035</v>
      </c>
      <c r="X82" s="71">
        <v>524.26707123230005</v>
      </c>
      <c r="Y82" s="71">
        <v>19.538920406370792</v>
      </c>
      <c r="Z82" s="71">
        <v>19.546083644694015</v>
      </c>
      <c r="AA82" s="71">
        <v>441.34643345569998</v>
      </c>
      <c r="AB82" s="71">
        <v>5.5634183237999997</v>
      </c>
      <c r="AC82" s="71">
        <v>5.6545308775877769</v>
      </c>
      <c r="AD82" s="71">
        <v>434.5615772022</v>
      </c>
      <c r="AE82" s="71">
        <v>6.8657184115999996</v>
      </c>
      <c r="AF82" s="71">
        <v>7.0394764776912471</v>
      </c>
      <c r="AG82" s="71">
        <v>29</v>
      </c>
      <c r="AH82" s="71">
        <v>26.562999999999999</v>
      </c>
      <c r="AI82" s="71">
        <v>198.76538846459999</v>
      </c>
      <c r="AJ82" s="71">
        <v>5.4278323294000002</v>
      </c>
      <c r="AK82" s="71">
        <v>48.6997808307</v>
      </c>
      <c r="AL82" s="71">
        <v>517.01167826220001</v>
      </c>
      <c r="AM82" s="71">
        <v>493000</v>
      </c>
      <c r="AN82" s="71">
        <v>0.48307469679999998</v>
      </c>
      <c r="AO82" s="71">
        <v>0.1605343545</v>
      </c>
      <c r="AP82" s="71">
        <v>5.9826055138000003</v>
      </c>
      <c r="AQ82" s="71">
        <v>9.4321133599999996E-2</v>
      </c>
      <c r="AR82" s="71">
        <v>0.80308368880000003</v>
      </c>
      <c r="AS82" s="71">
        <v>1.1903608913999999</v>
      </c>
      <c r="AT82" s="71">
        <v>0.39915522869999998</v>
      </c>
      <c r="AU82" s="71">
        <v>7.3670582398000004</v>
      </c>
      <c r="AV82" s="71">
        <v>2.7190849573999998</v>
      </c>
      <c r="AW82" s="71">
        <v>36.9882861237</v>
      </c>
      <c r="AX82" s="71">
        <v>15.7916064686</v>
      </c>
      <c r="AY82" s="71">
        <v>88.790093681299993</v>
      </c>
      <c r="AZ82" s="71">
        <v>20.273484895300001</v>
      </c>
      <c r="BA82" s="71">
        <v>199.15517468069999</v>
      </c>
      <c r="BB82" s="71">
        <v>41.244391390300002</v>
      </c>
      <c r="BC82" s="71">
        <v>9963.3635015546006</v>
      </c>
      <c r="BD82" s="71">
        <v>0.18135657799999999</v>
      </c>
      <c r="BE82" s="71" t="s">
        <v>584</v>
      </c>
      <c r="BF82" s="71">
        <v>8.9602865366</v>
      </c>
      <c r="BG82" s="71">
        <v>0.5192525925</v>
      </c>
      <c r="BH82" s="71">
        <v>0.85926701549999995</v>
      </c>
      <c r="BI82" s="71">
        <v>39.553839875100003</v>
      </c>
      <c r="BJ82" s="71">
        <v>0.93778076570000002</v>
      </c>
      <c r="BK82" s="71">
        <v>132.77884379899999</v>
      </c>
      <c r="BM82" s="71">
        <v>4.1982306483</v>
      </c>
      <c r="BN82" s="71">
        <v>7.8801999339000002</v>
      </c>
      <c r="BO82" s="71">
        <v>3.4889635729999999</v>
      </c>
      <c r="BP82" s="71">
        <v>2.2520708803999998</v>
      </c>
      <c r="BQ82" s="71">
        <v>0.30896430139999997</v>
      </c>
      <c r="BR82" s="71">
        <v>10.9781846996</v>
      </c>
      <c r="BS82" s="71">
        <v>10.9756102667</v>
      </c>
      <c r="BT82" s="71">
        <v>3.1660756873999998</v>
      </c>
      <c r="BU82" s="71">
        <v>12.3383105217</v>
      </c>
      <c r="BV82" s="71">
        <v>15.152678409</v>
      </c>
      <c r="BW82" s="71">
        <v>13.492064924399999</v>
      </c>
      <c r="BX82" s="71">
        <v>12.145964234899999</v>
      </c>
      <c r="BY82" s="71">
        <v>6.3848754827</v>
      </c>
      <c r="BZ82" s="71">
        <v>4.1352329743</v>
      </c>
      <c r="CA82" s="71">
        <v>2.9306527901999999</v>
      </c>
      <c r="CB82" s="71">
        <v>2.7898584406000002</v>
      </c>
      <c r="CC82" s="71">
        <v>2.1986667256999999</v>
      </c>
      <c r="CD82" s="71">
        <v>2.5071651401000001</v>
      </c>
      <c r="CE82" s="71">
        <v>2.1261605300999999</v>
      </c>
      <c r="CF82" s="71">
        <v>2.1157729515999999</v>
      </c>
      <c r="CG82" s="71">
        <v>1.3552749281000001</v>
      </c>
      <c r="CH82" s="71">
        <v>11.8402745459</v>
      </c>
      <c r="CI82" s="71">
        <v>14362.712830823801</v>
      </c>
      <c r="CJ82" s="71">
        <v>2.2119690108999999</v>
      </c>
      <c r="CK82" s="71">
        <v>4.0555208012000001</v>
      </c>
      <c r="CL82" s="71">
        <v>4.9462658531999999</v>
      </c>
      <c r="CM82" s="71">
        <v>1.943378241</v>
      </c>
      <c r="CN82" s="71">
        <v>2.2482870016000001</v>
      </c>
      <c r="CO82" s="71">
        <v>1.3879885729999999</v>
      </c>
      <c r="CQ82">
        <v>0.67736014556962032</v>
      </c>
      <c r="CR82">
        <v>9.7595522247960851</v>
      </c>
      <c r="CS82">
        <v>1.016391525862069</v>
      </c>
      <c r="CT82">
        <v>1.7572947238512036</v>
      </c>
      <c r="CU82">
        <v>8.0429789959459459</v>
      </c>
      <c r="CV82">
        <v>7.089790918294848</v>
      </c>
      <c r="CW82">
        <v>37.020393164824121</v>
      </c>
      <c r="CX82">
        <v>75.320912947368413</v>
      </c>
      <c r="CY82">
        <v>150.35888668170733</v>
      </c>
      <c r="CZ82">
        <v>289.22356169597066</v>
      </c>
      <c r="DA82">
        <v>554.93808550812491</v>
      </c>
      <c r="DB82">
        <v>820.78886215789476</v>
      </c>
      <c r="DC82">
        <v>1236.9886626130433</v>
      </c>
      <c r="DD82">
        <v>1676.6012760284555</v>
      </c>
      <c r="DF82">
        <v>0.31465869411641006</v>
      </c>
      <c r="DG82">
        <v>5.5537367137866971</v>
      </c>
      <c r="DH82">
        <v>4.7971924577071834E-3</v>
      </c>
      <c r="DI82">
        <v>6.0861041896394532</v>
      </c>
      <c r="DJ82">
        <v>1.440884629820657E-2</v>
      </c>
      <c r="DK82">
        <v>0.1857259605882815</v>
      </c>
    </row>
    <row r="83" spans="1:115" x14ac:dyDescent="0.25">
      <c r="A83" t="s">
        <v>73</v>
      </c>
      <c r="B83" t="s">
        <v>585</v>
      </c>
      <c r="F83" s="71">
        <v>415.12077690798901</v>
      </c>
      <c r="G83" s="71">
        <v>1.158106957965932</v>
      </c>
      <c r="H83" s="71">
        <v>15.0629806521</v>
      </c>
      <c r="I83" s="56">
        <v>1.1183546758</v>
      </c>
      <c r="J83" s="71">
        <v>5.3403551399999999E-2</v>
      </c>
      <c r="K83" s="71">
        <v>3.0161572490999999</v>
      </c>
      <c r="L83" s="71">
        <v>0.49104524189999998</v>
      </c>
      <c r="M83" s="71">
        <v>3.3619669230000002</v>
      </c>
      <c r="N83" s="71">
        <v>6.6377314100000001E-2</v>
      </c>
      <c r="O83" s="71">
        <v>1.1642858036999999</v>
      </c>
      <c r="P83" s="71">
        <v>0.34765861063946862</v>
      </c>
      <c r="Q83" s="71">
        <v>2.01322679E-2</v>
      </c>
      <c r="R83" s="71">
        <v>3.2966040438999999</v>
      </c>
      <c r="S83" s="71">
        <v>0.86356740879317517</v>
      </c>
      <c r="T83" s="71"/>
      <c r="U83" s="71">
        <v>414.2918139313</v>
      </c>
      <c r="V83" s="71">
        <v>2.3285716073999998</v>
      </c>
      <c r="W83" s="71">
        <v>2.536788270784422</v>
      </c>
      <c r="X83" s="71">
        <v>344.97134583939999</v>
      </c>
      <c r="Y83" s="71">
        <v>39.554921052282523</v>
      </c>
      <c r="Z83" s="71">
        <v>39.558459963087351</v>
      </c>
      <c r="AA83" s="71">
        <v>405.6226177483</v>
      </c>
      <c r="AB83" s="71">
        <v>6.7239338460000004</v>
      </c>
      <c r="AC83" s="71">
        <v>6.7995133918085902</v>
      </c>
      <c r="AD83" s="71">
        <v>404.02490044690001</v>
      </c>
      <c r="AE83" s="71">
        <v>6.5932080877999999</v>
      </c>
      <c r="AF83" s="71">
        <v>6.773959895188078</v>
      </c>
      <c r="AG83" s="71">
        <v>29</v>
      </c>
      <c r="AH83" s="71">
        <v>26.562999999999999</v>
      </c>
      <c r="AI83" s="71">
        <v>156.345427981</v>
      </c>
      <c r="AJ83" s="71">
        <v>9.4089808673000004</v>
      </c>
      <c r="AK83" s="71" t="s">
        <v>586</v>
      </c>
      <c r="AL83" s="71">
        <v>1109.3578215424</v>
      </c>
      <c r="AM83" s="71">
        <v>493000</v>
      </c>
      <c r="AN83" s="71">
        <v>0.35663616999999997</v>
      </c>
      <c r="AO83" s="71">
        <v>1.0870266999999999E-2</v>
      </c>
      <c r="AP83" s="71">
        <v>3.0520256451000001</v>
      </c>
      <c r="AQ83" s="71">
        <v>0.16527475620000001</v>
      </c>
      <c r="AR83" s="71">
        <v>2.7520347831</v>
      </c>
      <c r="AS83" s="71">
        <v>4.9250982751999999</v>
      </c>
      <c r="AT83" s="71">
        <v>0.99289515070000001</v>
      </c>
      <c r="AU83" s="71">
        <v>25.768055926700001</v>
      </c>
      <c r="AV83" s="71">
        <v>8.2817713886999993</v>
      </c>
      <c r="AW83" s="71">
        <v>98.352728731900001</v>
      </c>
      <c r="AX83" s="71">
        <v>36.664633254899996</v>
      </c>
      <c r="AY83" s="71">
        <v>169.66164307310001</v>
      </c>
      <c r="AZ83" s="71">
        <v>35.062517869499999</v>
      </c>
      <c r="BA83" s="71">
        <v>307.99603319440001</v>
      </c>
      <c r="BB83" s="71">
        <v>58.616989887199999</v>
      </c>
      <c r="BC83" s="71">
        <v>8534.9487630524</v>
      </c>
      <c r="BD83" s="71">
        <v>0.1128617385</v>
      </c>
      <c r="BE83" s="71" t="s">
        <v>587</v>
      </c>
      <c r="BF83" s="71">
        <v>5.9832867416999997</v>
      </c>
      <c r="BG83" s="71">
        <v>0.32139021200000001</v>
      </c>
      <c r="BH83" s="71">
        <v>0.89684700890000002</v>
      </c>
      <c r="BI83" s="71">
        <v>46.610650644499998</v>
      </c>
      <c r="BJ83" s="71">
        <v>0.70503602880000005</v>
      </c>
      <c r="BK83" s="71">
        <v>97.009917061300001</v>
      </c>
      <c r="BM83" s="71">
        <v>4.2143023072999997</v>
      </c>
      <c r="BN83" s="71">
        <v>5.7058367210999998</v>
      </c>
      <c r="BO83" s="71">
        <v>1796.7667313080999</v>
      </c>
      <c r="BP83" s="71">
        <v>1.3885226593</v>
      </c>
      <c r="BQ83" s="71">
        <v>0.30896432089999998</v>
      </c>
      <c r="BR83" s="71">
        <v>13.1506546785</v>
      </c>
      <c r="BS83" s="71">
        <v>37.816524599600001</v>
      </c>
      <c r="BT83" s="71">
        <v>3.9417528380000002</v>
      </c>
      <c r="BU83" s="71">
        <v>10.2174460189</v>
      </c>
      <c r="BV83" s="71">
        <v>8.31881716</v>
      </c>
      <c r="BW83" s="71">
        <v>6.4769226779000002</v>
      </c>
      <c r="BX83" s="71">
        <v>7.8953787706999998</v>
      </c>
      <c r="BY83" s="71">
        <v>3.4467918329999998</v>
      </c>
      <c r="BZ83" s="71">
        <v>2.1633466873999998</v>
      </c>
      <c r="CA83" s="71">
        <v>1.7195556447</v>
      </c>
      <c r="CB83" s="71">
        <v>1.5194394972</v>
      </c>
      <c r="CC83" s="71">
        <v>1.5176485109</v>
      </c>
      <c r="CD83" s="71">
        <v>1.6468172169999999</v>
      </c>
      <c r="CE83" s="71">
        <v>1.6416202875000001</v>
      </c>
      <c r="CF83" s="71">
        <v>1.5902195468</v>
      </c>
      <c r="CG83" s="71">
        <v>1.3348993354000001</v>
      </c>
      <c r="CH83" s="71">
        <v>14.739396710199999</v>
      </c>
      <c r="CI83" s="71">
        <v>36.009483458699997</v>
      </c>
      <c r="CJ83" s="71">
        <v>1.7617501605000001</v>
      </c>
      <c r="CK83" s="71">
        <v>3.071634537</v>
      </c>
      <c r="CL83" s="71">
        <v>2.8628349249</v>
      </c>
      <c r="CM83" s="71">
        <v>1.2626028271</v>
      </c>
      <c r="CN83" s="71">
        <v>2.3831875524999999</v>
      </c>
      <c r="CO83" s="71">
        <v>1.1830442678999999</v>
      </c>
      <c r="CQ83">
        <v>4.5866105485232067E-2</v>
      </c>
      <c r="CR83">
        <v>4.9788346575856446</v>
      </c>
      <c r="CS83">
        <v>1.7809779762931037</v>
      </c>
      <c r="CT83">
        <v>6.0219579498905906</v>
      </c>
      <c r="CU83">
        <v>33.277691048648649</v>
      </c>
      <c r="CV83">
        <v>17.635793085257546</v>
      </c>
      <c r="CW83">
        <v>129.48771822462311</v>
      </c>
      <c r="CX83">
        <v>229.41194982548475</v>
      </c>
      <c r="CY83">
        <v>399.80784037357722</v>
      </c>
      <c r="CZ83">
        <v>671.51342957692293</v>
      </c>
      <c r="DA83">
        <v>1060.3852692068751</v>
      </c>
      <c r="DB83">
        <v>1419.535136417004</v>
      </c>
      <c r="DC83">
        <v>1913.0188397167701</v>
      </c>
      <c r="DD83">
        <v>2382.8044669593496</v>
      </c>
      <c r="DF83">
        <v>0.21670197819056605</v>
      </c>
      <c r="DG83">
        <v>0.82678004380221581</v>
      </c>
      <c r="DH83">
        <v>1.3965766604052771E-2</v>
      </c>
      <c r="DI83">
        <v>1.9534001922776696</v>
      </c>
      <c r="DJ83">
        <v>9.9968369818643154E-4</v>
      </c>
      <c r="DK83">
        <v>0.31933115407957874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10</vt:i4>
      </vt:variant>
      <vt:variant>
        <vt:lpstr>Charts</vt:lpstr>
      </vt:variant>
      <vt:variant>
        <vt:i4>2</vt:i4>
      </vt:variant>
      <vt:variant>
        <vt:lpstr>Named Ranges</vt:lpstr>
      </vt:variant>
      <vt:variant>
        <vt:i4>1</vt:i4>
      </vt:variant>
    </vt:vector>
  </HeadingPairs>
  <TitlesOfParts>
    <vt:vector size="13" baseType="lpstr">
      <vt:lpstr>Sheet2</vt:lpstr>
      <vt:lpstr>PlotDat3</vt:lpstr>
      <vt:lpstr>PlotDat4</vt:lpstr>
      <vt:lpstr>data (PG &amp; QP)</vt:lpstr>
      <vt:lpstr>std (PG &amp; QP)</vt:lpstr>
      <vt:lpstr>summary (PG&amp;QP)</vt:lpstr>
      <vt:lpstr>MD008 - WG</vt:lpstr>
      <vt:lpstr>data (WG)</vt:lpstr>
      <vt:lpstr>std (WG)</vt:lpstr>
      <vt:lpstr>summary (WG)</vt:lpstr>
      <vt:lpstr>MD006 - PG</vt:lpstr>
      <vt:lpstr>003-134.5 - QP</vt:lpstr>
      <vt:lpstr>_gXY1</vt:lpstr>
    </vt:vector>
  </TitlesOfParts>
  <Company>University of Tasmania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Sasha Stepanov</dc:creator>
  <cp:lastModifiedBy>Xin Ni Seow</cp:lastModifiedBy>
  <dcterms:created xsi:type="dcterms:W3CDTF">2018-06-25T04:26:08Z</dcterms:created>
  <dcterms:modified xsi:type="dcterms:W3CDTF">2018-10-29T02:39:48Z</dcterms:modified>
</cp:coreProperties>
</file>