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xnseow\Desktop\Honours\Thesis\Final\"/>
    </mc:Choice>
  </mc:AlternateContent>
  <xr:revisionPtr revIDLastSave="0" documentId="8_{BDA808FF-471E-4285-9CDC-B9F89216DB9C}" xr6:coauthVersionLast="31" xr6:coauthVersionMax="31" xr10:uidLastSave="{00000000-0000-0000-0000-000000000000}"/>
  <bookViews>
    <workbookView xWindow="0" yWindow="0" windowWidth="28800" windowHeight="12915" activeTab="1" xr2:uid="{00000000-000D-0000-FFFF-FFFF00000000}"/>
  </bookViews>
  <sheets>
    <sheet name="S- isotopic results" sheetId="1" r:id="rId1"/>
    <sheet name="S- international stds 3-9-2018" sheetId="2" r:id="rId2"/>
    <sheet name="S- isotopic results 2" sheetId="3" r:id="rId3"/>
    <sheet name="S- international stds 7-9-2018" sheetId="4" r:id="rId4"/>
  </sheets>
  <externalReferences>
    <externalReference r:id="rId5"/>
    <externalReference r:id="rId6"/>
  </externalReferences>
  <definedNames>
    <definedName name="BatchEndDate">[1]Params!$B$6</definedName>
    <definedName name="BatchStartDate">[1]Params!$B$5</definedName>
  </definedNames>
  <calcPr calcId="17901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10" i="1"/>
  <c r="B4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MassSpec</author>
    <author>Micromass UK Ltd</author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>Stable Isotope Analysis Batch Results Sheet, !Molecule</t>
        </r>
      </text>
    </comment>
    <comment ref="E3" authorId="0" shapeId="0" xr:uid="{00000000-0006-0000-0000-000002000000}">
      <text>
        <r>
          <rPr>
            <sz val="8"/>
            <color indexed="81"/>
            <rFont val="Tahoma"/>
            <family val="2"/>
          </rPr>
          <t>!Project</t>
        </r>
      </text>
    </comment>
    <comment ref="B9" authorId="1" shapeId="0" xr:uid="{00000000-0006-0000-0000-000003000000}">
      <text>
        <r>
          <rPr>
            <sz val="8"/>
            <color indexed="81"/>
            <rFont val="Tahoma"/>
            <family val="2"/>
          </rPr>
          <t>This is the batch report table. 
Unhide the row below to display the table columns.
Double click to set the columns data source.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Micromass UK Ltd</author>
  </authors>
  <commentList>
    <comment ref="B2" authorId="0" shapeId="0" xr:uid="{00000000-0006-0000-0100-000001000000}">
      <text>
        <r>
          <rPr>
            <sz val="8"/>
            <color indexed="81"/>
            <rFont val="Tahoma"/>
            <family val="2"/>
          </rPr>
          <t>This is the batch report table. 
Unhide the row below to display the table columns.
Double click to set the columns data source.</t>
        </r>
      </text>
    </comment>
  </commentList>
</comments>
</file>

<file path=xl/sharedStrings.xml><?xml version="1.0" encoding="utf-8"?>
<sst xmlns="http://schemas.openxmlformats.org/spreadsheetml/2006/main" count="118" uniqueCount="92">
  <si>
    <t>Stable Isotope Analysis Batch Results Sheet, SO2</t>
  </si>
  <si>
    <t>Batch start:</t>
  </si>
  <si>
    <t>Project:</t>
  </si>
  <si>
    <t>Batch end:</t>
  </si>
  <si>
    <t>Analysis results</t>
  </si>
  <si>
    <t>Sample Number</t>
  </si>
  <si>
    <t>Name</t>
  </si>
  <si>
    <t>Acquisition date</t>
  </si>
  <si>
    <t>Weight (mg)</t>
  </si>
  <si>
    <t>IAEA-S-1-gc.raw</t>
  </si>
  <si>
    <t>IAEA-S-2-fk.raw</t>
  </si>
  <si>
    <t>IAEA-S-3-do.raw</t>
  </si>
  <si>
    <t>NBS-123-fx.raw</t>
  </si>
  <si>
    <t>IAEA-SO-5-dd.raw</t>
  </si>
  <si>
    <t>IAEA-SO-6-cu.raw</t>
  </si>
  <si>
    <t>2018-09-03 SeowXN (S)</t>
  </si>
  <si>
    <t>S34 raw</t>
  </si>
  <si>
    <t>%S</t>
  </si>
  <si>
    <t>Lab ID</t>
  </si>
  <si>
    <t>17814</t>
  </si>
  <si>
    <t>17815</t>
  </si>
  <si>
    <t>17817</t>
  </si>
  <si>
    <t>17818</t>
  </si>
  <si>
    <t>17819</t>
  </si>
  <si>
    <t>17820</t>
  </si>
  <si>
    <t>17821</t>
  </si>
  <si>
    <t>17822</t>
  </si>
  <si>
    <t>17824</t>
  </si>
  <si>
    <t>17825</t>
  </si>
  <si>
    <t>17828</t>
  </si>
  <si>
    <t>17829</t>
  </si>
  <si>
    <t>17831</t>
  </si>
  <si>
    <t>17832</t>
  </si>
  <si>
    <t>17833</t>
  </si>
  <si>
    <t>17834</t>
  </si>
  <si>
    <t>17835</t>
  </si>
  <si>
    <t>17836</t>
  </si>
  <si>
    <r>
      <t>International Stds δ</t>
    </r>
    <r>
      <rPr>
        <vertAlign val="superscript"/>
        <sz val="8"/>
        <rFont val="Arial"/>
        <family val="2"/>
      </rPr>
      <t>34</t>
    </r>
    <r>
      <rPr>
        <sz val="8"/>
        <rFont val="Arial"/>
        <family val="2"/>
      </rPr>
      <t>S</t>
    </r>
    <r>
      <rPr>
        <vertAlign val="subscript"/>
        <sz val="8"/>
        <rFont val="Arial"/>
        <family val="2"/>
      </rPr>
      <t>CDT</t>
    </r>
  </si>
  <si>
    <t>Sulphur International Stds 3-9-2018</t>
  </si>
  <si>
    <r>
      <t>Corrected δ</t>
    </r>
    <r>
      <rPr>
        <b/>
        <vertAlign val="superscript"/>
        <sz val="8"/>
        <rFont val="Arial"/>
        <family val="2"/>
      </rPr>
      <t>34</t>
    </r>
    <r>
      <rPr>
        <b/>
        <sz val="8"/>
        <rFont val="Arial"/>
        <family val="2"/>
      </rPr>
      <t>S</t>
    </r>
    <r>
      <rPr>
        <b/>
        <vertAlign val="subscript"/>
        <sz val="8"/>
        <rFont val="Arial"/>
        <family val="2"/>
      </rPr>
      <t>CDT</t>
    </r>
  </si>
  <si>
    <r>
      <t>XNS E1.raw (</t>
    </r>
    <r>
      <rPr>
        <b/>
        <sz val="8"/>
        <color indexed="8"/>
        <rFont val="Arial"/>
        <family val="2"/>
      </rPr>
      <t>MD062</t>
    </r>
    <r>
      <rPr>
        <sz val="8"/>
        <color indexed="8"/>
        <rFont val="Arial"/>
        <family val="2"/>
      </rPr>
      <t>)</t>
    </r>
  </si>
  <si>
    <r>
      <t>XNS E2.raw (</t>
    </r>
    <r>
      <rPr>
        <b/>
        <sz val="8"/>
        <color indexed="8"/>
        <rFont val="Arial"/>
        <family val="2"/>
      </rPr>
      <t>001-80.9</t>
    </r>
    <r>
      <rPr>
        <sz val="8"/>
        <color indexed="8"/>
        <rFont val="Arial"/>
        <family val="2"/>
      </rPr>
      <t>)</t>
    </r>
  </si>
  <si>
    <r>
      <t>XNS E3.raw (</t>
    </r>
    <r>
      <rPr>
        <b/>
        <sz val="8"/>
        <color indexed="8"/>
        <rFont val="Arial"/>
        <family val="2"/>
      </rPr>
      <t>001-199.8</t>
    </r>
    <r>
      <rPr>
        <sz val="8"/>
        <color indexed="8"/>
        <rFont val="Arial"/>
        <family val="2"/>
      </rPr>
      <t>)</t>
    </r>
  </si>
  <si>
    <r>
      <t>XNS E4.raw (</t>
    </r>
    <r>
      <rPr>
        <b/>
        <sz val="8"/>
        <color indexed="8"/>
        <rFont val="Arial"/>
        <family val="2"/>
      </rPr>
      <t>001-215</t>
    </r>
    <r>
      <rPr>
        <sz val="8"/>
        <color indexed="8"/>
        <rFont val="Arial"/>
        <family val="2"/>
      </rPr>
      <t>)</t>
    </r>
  </si>
  <si>
    <r>
      <t>XNS E5.raw (</t>
    </r>
    <r>
      <rPr>
        <b/>
        <sz val="8"/>
        <color indexed="8"/>
        <rFont val="Arial"/>
        <family val="2"/>
      </rPr>
      <t>001-330</t>
    </r>
    <r>
      <rPr>
        <sz val="8"/>
        <color indexed="8"/>
        <rFont val="Arial"/>
        <family val="2"/>
      </rPr>
      <t>)</t>
    </r>
  </si>
  <si>
    <r>
      <t>XNS E6.raw (</t>
    </r>
    <r>
      <rPr>
        <b/>
        <sz val="8"/>
        <color indexed="8"/>
        <rFont val="Arial"/>
        <family val="2"/>
      </rPr>
      <t>002-25.8</t>
    </r>
    <r>
      <rPr>
        <sz val="8"/>
        <color indexed="8"/>
        <rFont val="Arial"/>
        <family val="2"/>
      </rPr>
      <t>)</t>
    </r>
  </si>
  <si>
    <r>
      <t>XNS E7.raw (</t>
    </r>
    <r>
      <rPr>
        <b/>
        <sz val="8"/>
        <color indexed="8"/>
        <rFont val="Arial"/>
        <family val="2"/>
      </rPr>
      <t>004-83.2</t>
    </r>
    <r>
      <rPr>
        <sz val="8"/>
        <color indexed="8"/>
        <rFont val="Arial"/>
        <family val="2"/>
      </rPr>
      <t>)</t>
    </r>
  </si>
  <si>
    <r>
      <t>XNS E8.raw (</t>
    </r>
    <r>
      <rPr>
        <b/>
        <sz val="8"/>
        <color indexed="8"/>
        <rFont val="Arial"/>
        <family val="2"/>
      </rPr>
      <t>004-195.5</t>
    </r>
    <r>
      <rPr>
        <sz val="8"/>
        <color indexed="8"/>
        <rFont val="Arial"/>
        <family val="2"/>
      </rPr>
      <t>)</t>
    </r>
  </si>
  <si>
    <r>
      <t>XNS E9.raw (</t>
    </r>
    <r>
      <rPr>
        <b/>
        <sz val="8"/>
        <color indexed="8"/>
        <rFont val="Arial"/>
        <family val="2"/>
      </rPr>
      <t>005-41.9</t>
    </r>
    <r>
      <rPr>
        <sz val="8"/>
        <color indexed="8"/>
        <rFont val="Arial"/>
        <family val="2"/>
      </rPr>
      <t>)</t>
    </r>
  </si>
  <si>
    <r>
      <t>XNS E10.raw (</t>
    </r>
    <r>
      <rPr>
        <b/>
        <sz val="8"/>
        <color indexed="8"/>
        <rFont val="Arial"/>
        <family val="2"/>
      </rPr>
      <t>005-185.7</t>
    </r>
    <r>
      <rPr>
        <sz val="8"/>
        <color indexed="8"/>
        <rFont val="Arial"/>
        <family val="2"/>
      </rPr>
      <t>)</t>
    </r>
  </si>
  <si>
    <r>
      <t>XNS E11.raw (</t>
    </r>
    <r>
      <rPr>
        <b/>
        <sz val="8"/>
        <color indexed="8"/>
        <rFont val="Arial"/>
        <family val="2"/>
      </rPr>
      <t>005-320.9</t>
    </r>
    <r>
      <rPr>
        <sz val="8"/>
        <color indexed="8"/>
        <rFont val="Arial"/>
        <family val="2"/>
      </rPr>
      <t>)</t>
    </r>
  </si>
  <si>
    <r>
      <t>XNS E12.raw (</t>
    </r>
    <r>
      <rPr>
        <b/>
        <sz val="8"/>
        <color indexed="8"/>
        <rFont val="Arial"/>
        <family val="2"/>
      </rPr>
      <t>005-356.3</t>
    </r>
    <r>
      <rPr>
        <sz val="8"/>
        <color indexed="8"/>
        <rFont val="Arial"/>
        <family val="2"/>
      </rPr>
      <t>)</t>
    </r>
  </si>
  <si>
    <t>2018-09-07 SeowXN (S)</t>
  </si>
  <si>
    <t>17948</t>
  </si>
  <si>
    <r>
      <t>XNS E11.raw (</t>
    </r>
    <r>
      <rPr>
        <b/>
        <sz val="8"/>
        <color indexed="8"/>
        <rFont val="Arial"/>
        <family val="2"/>
      </rPr>
      <t>001-80.9 rpt</t>
    </r>
    <r>
      <rPr>
        <sz val="8"/>
        <color indexed="8"/>
        <rFont val="Arial"/>
        <family val="2"/>
      </rPr>
      <t>)</t>
    </r>
  </si>
  <si>
    <t>17949</t>
  </si>
  <si>
    <r>
      <t xml:space="preserve">XNS E12.raw </t>
    </r>
    <r>
      <rPr>
        <b/>
        <sz val="8"/>
        <color indexed="8"/>
        <rFont val="Arial"/>
        <family val="2"/>
      </rPr>
      <t>(004-185.7 rpt</t>
    </r>
    <r>
      <rPr>
        <sz val="8"/>
        <color indexed="8"/>
        <rFont val="Arial"/>
        <family val="2"/>
      </rPr>
      <t>)</t>
    </r>
  </si>
  <si>
    <t>Sulphur International Stds 7-9-2018</t>
  </si>
  <si>
    <t>17848</t>
  </si>
  <si>
    <t>IAEA-S-1-gd.raw</t>
  </si>
  <si>
    <t>17849</t>
  </si>
  <si>
    <t>IAEA-S-2-fl.raw</t>
  </si>
  <si>
    <t>17858</t>
  </si>
  <si>
    <t>IAAEA-S-3-dp.raw</t>
  </si>
  <si>
    <t>17859</t>
  </si>
  <si>
    <t>NBS-123-fy.raw</t>
  </si>
  <si>
    <t>17870</t>
  </si>
  <si>
    <t>IAEA-SO-6-cv.raw</t>
  </si>
  <si>
    <t>17879</t>
  </si>
  <si>
    <t>IAEA-S-1-ge.raw</t>
  </si>
  <si>
    <t>17880</t>
  </si>
  <si>
    <t>IAEA-S-2-fm.raw</t>
  </si>
  <si>
    <t>17890</t>
  </si>
  <si>
    <t>IAEA-S-3-dq.raw</t>
  </si>
  <si>
    <t>17891</t>
  </si>
  <si>
    <t>NBS-123-fz.raw</t>
  </si>
  <si>
    <t>17900</t>
  </si>
  <si>
    <t>IAEA-SO-5-df.raw</t>
  </si>
  <si>
    <t>17901</t>
  </si>
  <si>
    <t>IAEA-SO-6-cw.raw</t>
  </si>
  <si>
    <t>17911</t>
  </si>
  <si>
    <t>IAEA-S-1-gf.raw</t>
  </si>
  <si>
    <t>17912</t>
  </si>
  <si>
    <t>IAEA-S-2-fn.raw</t>
  </si>
  <si>
    <t>17921</t>
  </si>
  <si>
    <t>IAEA-S-3-dr.raw</t>
  </si>
  <si>
    <t>17932</t>
  </si>
  <si>
    <t>IAEA-SO-5-dg.raw</t>
  </si>
  <si>
    <t>17933</t>
  </si>
  <si>
    <t>IAEA-SO-6-cx.raw</t>
  </si>
  <si>
    <t>17943</t>
  </si>
  <si>
    <t>IAEA-S-2-fo.raw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</si>
</sst>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\ h:mm"/>
    <numFmt numFmtId="165" formatCode="0.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vertAlign val="superscript"/>
      <sz val="8"/>
      <name val="Arial"/>
      <family val="2"/>
    </font>
    <font>
      <b/>
      <vertAlign val="subscript"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1" fillId="0" borderId="0" xfId="1" applyBorder="1"/>
    <xf numFmtId="49" fontId="2" fillId="0" borderId="1" xfId="1" applyNumberFormat="1" applyFont="1" applyBorder="1" applyAlignment="1">
      <alignment horizontal="left" wrapText="1"/>
    </xf>
    <xf numFmtId="0" fontId="1" fillId="0" borderId="1" xfId="1" applyBorder="1"/>
    <xf numFmtId="164" fontId="1" fillId="0" borderId="0" xfId="1" applyNumberFormat="1" applyBorder="1" applyAlignment="1">
      <alignment horizontal="left"/>
    </xf>
    <xf numFmtId="164" fontId="1" fillId="0" borderId="1" xfId="1" applyNumberFormat="1" applyBorder="1" applyAlignment="1">
      <alignment horizontal="left"/>
    </xf>
    <xf numFmtId="0" fontId="5" fillId="0" borderId="0" xfId="1" applyFont="1"/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1" applyFont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9" fillId="0" borderId="0" xfId="1" applyFont="1" applyBorder="1" applyAlignment="1">
      <alignment horizontal="right" vertical="center"/>
    </xf>
    <xf numFmtId="165" fontId="1" fillId="0" borderId="0" xfId="1" applyNumberFormat="1"/>
    <xf numFmtId="165" fontId="1" fillId="0" borderId="1" xfId="1" applyNumberFormat="1" applyBorder="1"/>
    <xf numFmtId="165" fontId="9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left" vertical="center"/>
    </xf>
    <xf numFmtId="165" fontId="1" fillId="0" borderId="0" xfId="1" applyNumberFormat="1" applyBorder="1"/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left"/>
    </xf>
    <xf numFmtId="165" fontId="11" fillId="0" borderId="0" xfId="1" applyNumberFormat="1" applyFont="1" applyAlignment="1">
      <alignment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6" fillId="0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/>
    <xf numFmtId="0" fontId="9" fillId="2" borderId="3" xfId="1" applyFont="1" applyFill="1" applyBorder="1" applyAlignment="1">
      <alignment horizontal="center" vertical="center" wrapText="1"/>
    </xf>
    <xf numFmtId="2" fontId="19" fillId="0" borderId="6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left" wrapText="1"/>
    </xf>
    <xf numFmtId="164" fontId="7" fillId="0" borderId="2" xfId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/>
    </xf>
    <xf numFmtId="164" fontId="7" fillId="0" borderId="2" xfId="1" applyNumberFormat="1" applyFont="1" applyBorder="1" applyAlignment="1">
      <alignment horizontal="left"/>
    </xf>
    <xf numFmtId="0" fontId="1" fillId="0" borderId="0" xfId="1"/>
    <xf numFmtId="165" fontId="1" fillId="0" borderId="0" xfId="1" applyNumberFormat="1"/>
    <xf numFmtId="0" fontId="20" fillId="0" borderId="0" xfId="1" applyFont="1"/>
    <xf numFmtId="2" fontId="7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left" wrapText="1"/>
    </xf>
    <xf numFmtId="0" fontId="1" fillId="0" borderId="1" xfId="1" applyBorder="1"/>
    <xf numFmtId="165" fontId="1" fillId="0" borderId="1" xfId="1" applyNumberFormat="1" applyBorder="1"/>
    <xf numFmtId="0" fontId="20" fillId="0" borderId="1" xfId="1" applyFont="1" applyBorder="1"/>
    <xf numFmtId="2" fontId="7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165" fontId="7" fillId="0" borderId="0" xfId="1" applyNumberFormat="1" applyFont="1" applyAlignment="1">
      <alignment horizontal="left"/>
    </xf>
    <xf numFmtId="0" fontId="1" fillId="0" borderId="0" xfId="1" applyBorder="1"/>
    <xf numFmtId="0" fontId="20" fillId="0" borderId="0" xfId="1" applyFont="1" applyBorder="1"/>
    <xf numFmtId="2" fontId="7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165" fontId="1" fillId="0" borderId="0" xfId="1" applyNumberFormat="1" applyBorder="1"/>
    <xf numFmtId="2" fontId="10" fillId="0" borderId="0" xfId="0" applyNumberFormat="1" applyFont="1" applyAlignment="1">
      <alignment horizontal="center" vertical="center"/>
    </xf>
    <xf numFmtId="164" fontId="1" fillId="0" borderId="1" xfId="1" applyNumberFormat="1" applyBorder="1" applyAlignment="1">
      <alignment horizontal="left"/>
    </xf>
    <xf numFmtId="164" fontId="1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right"/>
    </xf>
    <xf numFmtId="165" fontId="4" fillId="0" borderId="0" xfId="1" applyNumberFormat="1" applyFont="1" applyBorder="1" applyAlignment="1">
      <alignment horizontal="left"/>
    </xf>
    <xf numFmtId="0" fontId="13" fillId="0" borderId="0" xfId="1" applyFont="1"/>
    <xf numFmtId="0" fontId="11" fillId="0" borderId="0" xfId="1" applyFont="1"/>
    <xf numFmtId="165" fontId="11" fillId="0" borderId="0" xfId="1" applyNumberFormat="1" applyFont="1"/>
    <xf numFmtId="0" fontId="5" fillId="0" borderId="0" xfId="1" applyFont="1"/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2" fontId="7" fillId="2" borderId="3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16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2" fontId="19" fillId="0" borderId="6" xfId="1" applyNumberFormat="1" applyFont="1" applyFill="1" applyBorder="1" applyAlignment="1">
      <alignment horizontal="center" vertical="top"/>
    </xf>
    <xf numFmtId="2" fontId="7" fillId="0" borderId="6" xfId="1" applyNumberFormat="1" applyFont="1" applyFill="1" applyBorder="1" applyAlignment="1">
      <alignment horizontal="center" vertical="center"/>
    </xf>
    <xf numFmtId="0" fontId="0" fillId="0" borderId="0" xfId="0"/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1" fillId="0" borderId="0" xfId="0" applyFont="1"/>
    <xf numFmtId="49" fontId="6" fillId="0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aseline="0">
                <a:solidFill>
                  <a:schemeClr val="accent2">
                    <a:lumMod val="50000"/>
                  </a:schemeClr>
                </a:solidFill>
              </a:rPr>
              <a:t>Sulphur International Stds 3-9-2018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860869151949895"/>
                  <c:y val="-2.71466666666666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'S- international stds 3-9-2018'!$F$3:$F$8</c:f>
              <c:numCache>
                <c:formatCode>0.00</c:formatCode>
                <c:ptCount val="6"/>
                <c:pt idx="0">
                  <c:v>-1.8436973749588477</c:v>
                </c:pt>
                <c:pt idx="1">
                  <c:v>19.193311488857006</c:v>
                </c:pt>
                <c:pt idx="2">
                  <c:v>-31.225173193894278</c:v>
                </c:pt>
                <c:pt idx="3">
                  <c:v>14.350904470854065</c:v>
                </c:pt>
                <c:pt idx="4">
                  <c:v>-1.1206683638960582</c:v>
                </c:pt>
                <c:pt idx="5">
                  <c:v>-32.988910606991645</c:v>
                </c:pt>
              </c:numCache>
            </c:numRef>
          </c:xVal>
          <c:yVal>
            <c:numRef>
              <c:f>'S- international stds 3-9-2018'!$G$3:$G$8</c:f>
              <c:numCache>
                <c:formatCode>0.00</c:formatCode>
                <c:ptCount val="6"/>
                <c:pt idx="0">
                  <c:v>-0.3</c:v>
                </c:pt>
                <c:pt idx="1">
                  <c:v>22.66</c:v>
                </c:pt>
                <c:pt idx="2">
                  <c:v>-32.299999999999997</c:v>
                </c:pt>
                <c:pt idx="3">
                  <c:v>17.440000000000001</c:v>
                </c:pt>
                <c:pt idx="4">
                  <c:v>0.48</c:v>
                </c:pt>
                <c:pt idx="5">
                  <c:v>-34.1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39-4026-B776-B32B59E5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495984"/>
        <c:axId val="171858608"/>
      </c:scatterChart>
      <c:valAx>
        <c:axId val="28149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58608"/>
        <c:crosses val="autoZero"/>
        <c:crossBetween val="midCat"/>
      </c:valAx>
      <c:valAx>
        <c:axId val="1718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495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accent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8</xdr:row>
      <xdr:rowOff>76200</xdr:rowOff>
    </xdr:from>
    <xdr:to>
      <xdr:col>6</xdr:col>
      <xdr:colOff>666749</xdr:colOff>
      <xdr:row>20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20</xdr:row>
      <xdr:rowOff>95250</xdr:rowOff>
    </xdr:from>
    <xdr:to>
      <xdr:col>9</xdr:col>
      <xdr:colOff>344870</xdr:colOff>
      <xdr:row>33</xdr:row>
      <xdr:rowOff>14686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84BE1A-ADE5-4977-B306-ACFAFBDE0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143375"/>
          <a:ext cx="5145470" cy="2395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SO%20prime%20Data\2018\09-2018\2018-09-03%20SeowXN%20(S)%20BatchSt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ults\2018\CS\2018-09-07%20MeffreS%20SO2%20&amp;%20St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s"/>
      <sheetName val="F1CO2-report"/>
      <sheetName val="F1CO2-log"/>
      <sheetName val="F2SO2-report"/>
      <sheetName val="F2SO2-log"/>
    </sheetNames>
    <sheetDataSet>
      <sheetData sheetId="0">
        <row r="5">
          <cell r="B5">
            <v>43346.530462962961</v>
          </cell>
        </row>
        <row r="6">
          <cell r="B6">
            <v>43346.817604166667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 international Stds 7-9-201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H23"/>
  <sheetViews>
    <sheetView workbookViewId="0">
      <selection activeCell="D22" sqref="D22"/>
    </sheetView>
  </sheetViews>
  <sheetFormatPr defaultRowHeight="15" x14ac:dyDescent="0.25"/>
  <cols>
    <col min="3" max="3" width="19" customWidth="1"/>
    <col min="4" max="4" width="10.85546875" style="27" customWidth="1"/>
    <col min="5" max="5" width="9.140625" style="27"/>
    <col min="7" max="7" width="9.7109375" customWidth="1"/>
    <col min="8" max="8" width="7.7109375" style="40" customWidth="1"/>
    <col min="17" max="17" width="11" customWidth="1"/>
  </cols>
  <sheetData>
    <row r="1" spans="1:8" ht="31.5" customHeight="1" x14ac:dyDescent="0.25">
      <c r="A1" s="43" t="s">
        <v>0</v>
      </c>
      <c r="B1" s="43"/>
      <c r="C1" s="43"/>
      <c r="D1" s="18"/>
      <c r="E1" s="18"/>
      <c r="F1" s="1"/>
      <c r="G1" s="1"/>
      <c r="H1" s="37"/>
    </row>
    <row r="2" spans="1:8" ht="3.75" customHeight="1" thickBot="1" x14ac:dyDescent="0.45">
      <c r="A2" s="3"/>
      <c r="B2" s="3"/>
      <c r="C2" s="3"/>
      <c r="D2" s="19"/>
      <c r="E2" s="19"/>
      <c r="F2" s="4"/>
      <c r="G2" s="4"/>
      <c r="H2" s="38"/>
    </row>
    <row r="3" spans="1:8" ht="15.75" thickTop="1" x14ac:dyDescent="0.25">
      <c r="A3" s="15" t="s">
        <v>1</v>
      </c>
      <c r="B3" s="44">
        <f>BatchStartDate</f>
        <v>43346.530462962961</v>
      </c>
      <c r="C3" s="44"/>
      <c r="D3" s="20" t="s">
        <v>2</v>
      </c>
      <c r="E3" s="21" t="s">
        <v>15</v>
      </c>
      <c r="F3" s="16"/>
      <c r="G3" s="2"/>
      <c r="H3" s="39"/>
    </row>
    <row r="4" spans="1:8" x14ac:dyDescent="0.25">
      <c r="A4" s="17" t="s">
        <v>3</v>
      </c>
      <c r="B4" s="45">
        <f>BatchEndDate</f>
        <v>43346.817604166667</v>
      </c>
      <c r="C4" s="45"/>
      <c r="D4" s="18"/>
      <c r="E4" s="22"/>
      <c r="F4" s="2"/>
      <c r="G4" s="2"/>
    </row>
    <row r="5" spans="1:8" ht="6" customHeight="1" thickBot="1" x14ac:dyDescent="0.3">
      <c r="A5" s="4"/>
      <c r="B5" s="4"/>
      <c r="C5" s="6"/>
      <c r="D5" s="19"/>
      <c r="E5" s="19"/>
      <c r="F5" s="4"/>
      <c r="G5" s="4"/>
      <c r="H5" s="38"/>
    </row>
    <row r="6" spans="1:8" ht="6" customHeight="1" thickTop="1" x14ac:dyDescent="0.25">
      <c r="A6" s="2"/>
      <c r="B6" s="2"/>
      <c r="C6" s="5"/>
      <c r="D6" s="23"/>
      <c r="E6" s="24"/>
      <c r="F6" s="2"/>
      <c r="G6" s="2"/>
      <c r="H6" s="39"/>
    </row>
    <row r="7" spans="1:8" s="14" customFormat="1" ht="12" x14ac:dyDescent="0.25">
      <c r="A7" s="12" t="s">
        <v>4</v>
      </c>
      <c r="B7" s="13"/>
      <c r="C7" s="13"/>
      <c r="D7" s="25"/>
      <c r="E7" s="25"/>
      <c r="F7" s="13"/>
      <c r="G7" s="13"/>
      <c r="H7" s="41"/>
    </row>
    <row r="8" spans="1:8" ht="6.75" customHeight="1" x14ac:dyDescent="0.25">
      <c r="A8" s="7"/>
      <c r="B8" s="1"/>
      <c r="C8" s="1"/>
      <c r="D8" s="18"/>
      <c r="E8" s="18"/>
      <c r="F8" s="1"/>
      <c r="G8" s="1"/>
      <c r="H8" s="37"/>
    </row>
    <row r="9" spans="1:8" s="11" customFormat="1" ht="22.5" x14ac:dyDescent="0.25">
      <c r="A9" s="26" t="s">
        <v>18</v>
      </c>
      <c r="B9" s="8" t="s">
        <v>5</v>
      </c>
      <c r="C9" s="9" t="s">
        <v>6</v>
      </c>
      <c r="D9" s="8" t="s">
        <v>7</v>
      </c>
      <c r="E9" s="26" t="s">
        <v>8</v>
      </c>
      <c r="F9" s="10" t="s">
        <v>16</v>
      </c>
      <c r="G9" s="35" t="s">
        <v>39</v>
      </c>
      <c r="H9" s="8" t="s">
        <v>17</v>
      </c>
    </row>
    <row r="10" spans="1:8" s="33" customFormat="1" x14ac:dyDescent="0.25">
      <c r="A10" s="28" t="s">
        <v>21</v>
      </c>
      <c r="B10" s="29">
        <v>13</v>
      </c>
      <c r="C10" s="29" t="s">
        <v>40</v>
      </c>
      <c r="D10" s="30">
        <v>43346.615972222222</v>
      </c>
      <c r="E10" s="31">
        <v>0.20119999999999999</v>
      </c>
      <c r="F10" s="32">
        <v>10.820193444357015</v>
      </c>
      <c r="G10" s="36">
        <f>(F10*1.0891+1.7517)</f>
        <v>13.535972680249223</v>
      </c>
      <c r="H10" s="42">
        <v>42.12</v>
      </c>
    </row>
    <row r="11" spans="1:8" s="33" customFormat="1" x14ac:dyDescent="0.25">
      <c r="A11" s="28" t="s">
        <v>22</v>
      </c>
      <c r="B11" s="29">
        <v>14</v>
      </c>
      <c r="C11" s="29" t="s">
        <v>41</v>
      </c>
      <c r="D11" s="30">
        <v>43346.624259259261</v>
      </c>
      <c r="E11" s="31">
        <v>0.2455</v>
      </c>
      <c r="F11" s="32">
        <v>8.0180711464337904</v>
      </c>
      <c r="G11" s="36">
        <f t="shared" ref="G11:G21" si="0">(F11*1.0891+1.7517)</f>
        <v>10.484181285581041</v>
      </c>
      <c r="H11" s="42">
        <v>46.43</v>
      </c>
    </row>
    <row r="12" spans="1:8" s="33" customFormat="1" x14ac:dyDescent="0.25">
      <c r="A12" s="28" t="s">
        <v>23</v>
      </c>
      <c r="B12" s="29">
        <v>15</v>
      </c>
      <c r="C12" s="29" t="s">
        <v>42</v>
      </c>
      <c r="D12" s="30">
        <v>43346.632569444446</v>
      </c>
      <c r="E12" s="31">
        <v>0.2445</v>
      </c>
      <c r="F12" s="32">
        <v>11.278460526749949</v>
      </c>
      <c r="G12" s="36">
        <f t="shared" si="0"/>
        <v>14.03507135968337</v>
      </c>
      <c r="H12" s="42">
        <v>34.21</v>
      </c>
    </row>
    <row r="13" spans="1:8" s="33" customFormat="1" x14ac:dyDescent="0.25">
      <c r="A13" s="28" t="s">
        <v>24</v>
      </c>
      <c r="B13" s="29">
        <v>16</v>
      </c>
      <c r="C13" s="29" t="s">
        <v>43</v>
      </c>
      <c r="D13" s="30">
        <v>43346.6408912037</v>
      </c>
      <c r="E13" s="31">
        <v>0.28820000000000001</v>
      </c>
      <c r="F13" s="32">
        <v>9.5602611689235424</v>
      </c>
      <c r="G13" s="36">
        <f t="shared" si="0"/>
        <v>12.16378043907463</v>
      </c>
      <c r="H13" s="42">
        <v>33.049999999999997</v>
      </c>
    </row>
    <row r="14" spans="1:8" s="33" customFormat="1" x14ac:dyDescent="0.25">
      <c r="A14" s="28" t="s">
        <v>25</v>
      </c>
      <c r="B14" s="29">
        <v>17</v>
      </c>
      <c r="C14" s="29" t="s">
        <v>44</v>
      </c>
      <c r="D14" s="30">
        <v>43346.649189814816</v>
      </c>
      <c r="E14" s="31">
        <v>0.189</v>
      </c>
      <c r="F14" s="32">
        <v>8.3386637491153461</v>
      </c>
      <c r="G14" s="36">
        <f t="shared" si="0"/>
        <v>10.833338689161522</v>
      </c>
      <c r="H14" s="42">
        <v>47.32</v>
      </c>
    </row>
    <row r="15" spans="1:8" s="33" customFormat="1" x14ac:dyDescent="0.25">
      <c r="A15" s="28" t="s">
        <v>26</v>
      </c>
      <c r="B15" s="29">
        <v>18</v>
      </c>
      <c r="C15" s="29" t="s">
        <v>45</v>
      </c>
      <c r="D15" s="30">
        <v>43346.657511574071</v>
      </c>
      <c r="E15" s="31">
        <v>0.252</v>
      </c>
      <c r="F15" s="32">
        <v>7.8420750454654273</v>
      </c>
      <c r="G15" s="36">
        <f t="shared" si="0"/>
        <v>10.292503932016396</v>
      </c>
      <c r="H15" s="42">
        <v>43.02</v>
      </c>
    </row>
    <row r="16" spans="1:8" s="33" customFormat="1" x14ac:dyDescent="0.25">
      <c r="A16" s="28" t="s">
        <v>31</v>
      </c>
      <c r="B16" s="29">
        <v>28</v>
      </c>
      <c r="C16" s="29" t="s">
        <v>46</v>
      </c>
      <c r="D16" s="30">
        <v>43346.734178240738</v>
      </c>
      <c r="E16" s="31">
        <v>0.2306</v>
      </c>
      <c r="F16" s="32">
        <v>7.2632331552687805</v>
      </c>
      <c r="G16" s="36">
        <f t="shared" si="0"/>
        <v>9.6620872294032285</v>
      </c>
      <c r="H16" s="42">
        <v>46.34</v>
      </c>
    </row>
    <row r="17" spans="1:8" s="33" customFormat="1" x14ac:dyDescent="0.25">
      <c r="A17" s="28" t="s">
        <v>32</v>
      </c>
      <c r="B17" s="29">
        <v>29</v>
      </c>
      <c r="C17" s="29" t="s">
        <v>47</v>
      </c>
      <c r="D17" s="30">
        <v>43346.742511574077</v>
      </c>
      <c r="E17" s="31">
        <v>0.2732</v>
      </c>
      <c r="F17" s="32">
        <v>11.62190461676119</v>
      </c>
      <c r="G17" s="36">
        <f t="shared" si="0"/>
        <v>14.409116318114611</v>
      </c>
      <c r="H17" s="42">
        <v>37.340000000000003</v>
      </c>
    </row>
    <row r="18" spans="1:8" s="33" customFormat="1" x14ac:dyDescent="0.25">
      <c r="A18" s="28" t="s">
        <v>33</v>
      </c>
      <c r="B18" s="29">
        <v>30</v>
      </c>
      <c r="C18" s="29" t="s">
        <v>48</v>
      </c>
      <c r="D18" s="30">
        <v>43346.750844907408</v>
      </c>
      <c r="E18" s="31">
        <v>0.24879999999999999</v>
      </c>
      <c r="F18" s="32">
        <v>11.086860036770741</v>
      </c>
      <c r="G18" s="36">
        <f t="shared" si="0"/>
        <v>13.826399266047012</v>
      </c>
      <c r="H18" s="42">
        <v>32.89</v>
      </c>
    </row>
    <row r="19" spans="1:8" s="33" customFormat="1" x14ac:dyDescent="0.25">
      <c r="A19" s="28" t="s">
        <v>34</v>
      </c>
      <c r="B19" s="29">
        <v>31</v>
      </c>
      <c r="C19" s="29" t="s">
        <v>49</v>
      </c>
      <c r="D19" s="30">
        <v>43346.759166666663</v>
      </c>
      <c r="E19" s="31">
        <v>0.23080000000000001</v>
      </c>
      <c r="F19" s="32">
        <v>12.88790121785107</v>
      </c>
      <c r="G19" s="36">
        <f t="shared" si="0"/>
        <v>15.787913216361599</v>
      </c>
      <c r="H19" s="42">
        <v>40.28</v>
      </c>
    </row>
    <row r="20" spans="1:8" s="33" customFormat="1" x14ac:dyDescent="0.25">
      <c r="A20" s="28" t="s">
        <v>35</v>
      </c>
      <c r="B20" s="29">
        <v>32</v>
      </c>
      <c r="C20" s="29" t="s">
        <v>50</v>
      </c>
      <c r="D20" s="30">
        <v>43346.767523148148</v>
      </c>
      <c r="E20" s="31">
        <v>0.20480000000000001</v>
      </c>
      <c r="F20" s="32">
        <v>6.2733525638939067</v>
      </c>
      <c r="G20" s="36">
        <f t="shared" si="0"/>
        <v>8.5840082773368529</v>
      </c>
      <c r="H20" s="42">
        <v>44.97</v>
      </c>
    </row>
    <row r="21" spans="1:8" s="33" customFormat="1" x14ac:dyDescent="0.25">
      <c r="A21" s="28" t="s">
        <v>36</v>
      </c>
      <c r="B21" s="29">
        <v>33</v>
      </c>
      <c r="C21" s="29" t="s">
        <v>51</v>
      </c>
      <c r="D21" s="30">
        <v>43346.775891203702</v>
      </c>
      <c r="E21" s="31">
        <v>0.23949999999999999</v>
      </c>
      <c r="F21" s="32">
        <v>8.2166701018363817</v>
      </c>
      <c r="G21" s="36">
        <f t="shared" si="0"/>
        <v>10.700475407910002</v>
      </c>
      <c r="H21" s="42">
        <v>42.53</v>
      </c>
    </row>
    <row r="22" spans="1:8" s="33" customFormat="1" x14ac:dyDescent="0.25">
      <c r="A22"/>
      <c r="B22"/>
      <c r="C22"/>
      <c r="D22" s="27"/>
      <c r="E22" s="27"/>
      <c r="F22"/>
      <c r="G22"/>
      <c r="H22" s="40"/>
    </row>
    <row r="23" spans="1:8" s="33" customFormat="1" x14ac:dyDescent="0.25">
      <c r="A23"/>
      <c r="B23"/>
      <c r="C23"/>
      <c r="D23" s="27"/>
      <c r="E23" s="27"/>
      <c r="F23"/>
      <c r="G23"/>
      <c r="H23" s="40"/>
    </row>
  </sheetData>
  <mergeCells count="3">
    <mergeCell ref="A1:C1"/>
    <mergeCell ref="B3:C3"/>
    <mergeCell ref="B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G8"/>
  <sheetViews>
    <sheetView tabSelected="1" workbookViewId="0">
      <selection activeCell="Q14" sqref="Q14"/>
    </sheetView>
  </sheetViews>
  <sheetFormatPr defaultRowHeight="15" x14ac:dyDescent="0.25"/>
  <cols>
    <col min="3" max="3" width="16.5703125" customWidth="1"/>
    <col min="4" max="4" width="10.28515625" customWidth="1"/>
    <col min="7" max="7" width="10" customWidth="1"/>
  </cols>
  <sheetData>
    <row r="1" spans="1:7" x14ac:dyDescent="0.25">
      <c r="A1" s="34" t="s">
        <v>38</v>
      </c>
    </row>
    <row r="2" spans="1:7" ht="27.75" customHeight="1" x14ac:dyDescent="0.25">
      <c r="A2" s="26" t="s">
        <v>18</v>
      </c>
      <c r="B2" s="8" t="s">
        <v>5</v>
      </c>
      <c r="C2" s="9" t="s">
        <v>6</v>
      </c>
      <c r="D2" s="8" t="s">
        <v>7</v>
      </c>
      <c r="E2" s="26" t="s">
        <v>8</v>
      </c>
      <c r="F2" s="10" t="s">
        <v>16</v>
      </c>
      <c r="G2" s="8" t="s">
        <v>37</v>
      </c>
    </row>
    <row r="3" spans="1:7" x14ac:dyDescent="0.25">
      <c r="A3" s="28" t="s">
        <v>19</v>
      </c>
      <c r="B3" s="29">
        <v>10</v>
      </c>
      <c r="C3" s="29" t="s">
        <v>9</v>
      </c>
      <c r="D3" s="30">
        <v>43346.59097222222</v>
      </c>
      <c r="E3" s="31">
        <v>0.9738</v>
      </c>
      <c r="F3" s="32">
        <v>-1.8436973749588477</v>
      </c>
      <c r="G3" s="32">
        <v>-0.3</v>
      </c>
    </row>
    <row r="4" spans="1:7" x14ac:dyDescent="0.25">
      <c r="A4" s="28" t="s">
        <v>20</v>
      </c>
      <c r="B4" s="29">
        <v>11</v>
      </c>
      <c r="C4" s="29" t="s">
        <v>10</v>
      </c>
      <c r="D4" s="30">
        <v>43346.599259259259</v>
      </c>
      <c r="E4" s="31">
        <v>0.9103</v>
      </c>
      <c r="F4" s="32">
        <v>19.193311488857006</v>
      </c>
      <c r="G4" s="32">
        <v>22.66</v>
      </c>
    </row>
    <row r="5" spans="1:7" x14ac:dyDescent="0.25">
      <c r="A5" s="28" t="s">
        <v>27</v>
      </c>
      <c r="B5" s="29">
        <v>20</v>
      </c>
      <c r="C5" s="29" t="s">
        <v>11</v>
      </c>
      <c r="D5" s="30">
        <v>43346.674131944441</v>
      </c>
      <c r="E5" s="31">
        <v>1.0331999999999999</v>
      </c>
      <c r="F5" s="32">
        <v>-31.225173193894278</v>
      </c>
      <c r="G5" s="32">
        <v>-32.299999999999997</v>
      </c>
    </row>
    <row r="6" spans="1:7" x14ac:dyDescent="0.25">
      <c r="A6" s="28" t="s">
        <v>28</v>
      </c>
      <c r="B6" s="29">
        <v>21</v>
      </c>
      <c r="C6" s="29" t="s">
        <v>12</v>
      </c>
      <c r="D6" s="30">
        <v>43346.682500000003</v>
      </c>
      <c r="E6" s="31">
        <v>0.51319999999999999</v>
      </c>
      <c r="F6" s="32">
        <v>14.350904470854065</v>
      </c>
      <c r="G6" s="32">
        <v>17.440000000000001</v>
      </c>
    </row>
    <row r="7" spans="1:7" x14ac:dyDescent="0.25">
      <c r="A7" s="28" t="s">
        <v>29</v>
      </c>
      <c r="B7" s="29">
        <v>25</v>
      </c>
      <c r="C7" s="29" t="s">
        <v>13</v>
      </c>
      <c r="D7" s="30">
        <v>43346.709166666667</v>
      </c>
      <c r="E7" s="31">
        <v>0.91010000000000002</v>
      </c>
      <c r="F7" s="32">
        <v>-1.1206683638960582</v>
      </c>
      <c r="G7" s="32">
        <v>0.48</v>
      </c>
    </row>
    <row r="8" spans="1:7" x14ac:dyDescent="0.25">
      <c r="A8" s="28" t="s">
        <v>30</v>
      </c>
      <c r="B8" s="29">
        <v>26</v>
      </c>
      <c r="C8" s="29" t="s">
        <v>14</v>
      </c>
      <c r="D8" s="30">
        <v>43346.717499999999</v>
      </c>
      <c r="E8" s="31">
        <v>1.0851</v>
      </c>
      <c r="F8" s="32">
        <v>-32.988910606991645</v>
      </c>
      <c r="G8" s="32">
        <v>-34.1</v>
      </c>
    </row>
  </sheetData>
  <printOptions horizontalCentered="1"/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9652-4CEC-4766-9A13-30EA32BB5F93}">
  <dimension ref="A1:H11"/>
  <sheetViews>
    <sheetView workbookViewId="0">
      <selection sqref="A1:H11"/>
    </sheetView>
  </sheetViews>
  <sheetFormatPr defaultRowHeight="15" x14ac:dyDescent="0.25"/>
  <cols>
    <col min="4" max="4" width="9.5703125" bestFit="1" customWidth="1"/>
  </cols>
  <sheetData>
    <row r="1" spans="1:8" ht="15.75" x14ac:dyDescent="0.25">
      <c r="A1" s="43" t="s">
        <v>0</v>
      </c>
      <c r="B1" s="43"/>
      <c r="C1" s="43"/>
      <c r="D1" s="48"/>
      <c r="E1" s="49"/>
      <c r="F1" s="48"/>
      <c r="G1" s="50"/>
      <c r="H1" s="51"/>
    </row>
    <row r="2" spans="1:8" ht="28.5" thickBot="1" x14ac:dyDescent="0.45">
      <c r="A2" s="52"/>
      <c r="B2" s="52"/>
      <c r="C2" s="52"/>
      <c r="D2" s="53"/>
      <c r="E2" s="54"/>
      <c r="F2" s="53"/>
      <c r="G2" s="55"/>
      <c r="H2" s="56"/>
    </row>
    <row r="3" spans="1:8" ht="15.75" thickTop="1" x14ac:dyDescent="0.25">
      <c r="A3" s="57" t="s">
        <v>1</v>
      </c>
      <c r="B3" s="47">
        <v>43350.498252314814</v>
      </c>
      <c r="C3" s="47"/>
      <c r="D3" s="57" t="s">
        <v>2</v>
      </c>
      <c r="E3" s="58" t="s">
        <v>52</v>
      </c>
      <c r="F3" s="59"/>
      <c r="G3" s="60"/>
      <c r="H3" s="61"/>
    </row>
    <row r="4" spans="1:8" x14ac:dyDescent="0.25">
      <c r="A4" s="62" t="s">
        <v>3</v>
      </c>
      <c r="B4" s="46">
        <v>43351.537731481483</v>
      </c>
      <c r="C4" s="46"/>
      <c r="D4" s="48"/>
      <c r="E4" s="63"/>
      <c r="F4" s="59"/>
      <c r="G4" s="60"/>
      <c r="H4" s="64"/>
    </row>
    <row r="5" spans="1:8" ht="15.75" thickBot="1" x14ac:dyDescent="0.3">
      <c r="A5" s="53"/>
      <c r="B5" s="53"/>
      <c r="C5" s="65"/>
      <c r="D5" s="53"/>
      <c r="E5" s="54"/>
      <c r="F5" s="53"/>
      <c r="G5" s="55"/>
      <c r="H5" s="56"/>
    </row>
    <row r="6" spans="1:8" ht="15.75" thickTop="1" x14ac:dyDescent="0.25">
      <c r="A6" s="59"/>
      <c r="B6" s="59"/>
      <c r="C6" s="66"/>
      <c r="D6" s="67"/>
      <c r="E6" s="68"/>
      <c r="F6" s="59"/>
      <c r="G6" s="60"/>
      <c r="H6" s="61"/>
    </row>
    <row r="7" spans="1:8" x14ac:dyDescent="0.25">
      <c r="A7" s="69" t="s">
        <v>4</v>
      </c>
      <c r="B7" s="70"/>
      <c r="C7" s="70"/>
      <c r="D7" s="70"/>
      <c r="E7" s="71"/>
      <c r="F7" s="70"/>
      <c r="G7" s="69"/>
      <c r="H7" s="51"/>
    </row>
    <row r="8" spans="1:8" ht="15.75" x14ac:dyDescent="0.25">
      <c r="A8" s="72"/>
      <c r="B8" s="48"/>
      <c r="C8" s="48"/>
      <c r="D8" s="48"/>
      <c r="E8" s="49"/>
      <c r="F8" s="48"/>
      <c r="G8" s="50"/>
      <c r="H8" s="51"/>
    </row>
    <row r="9" spans="1:8" ht="22.5" x14ac:dyDescent="0.25">
      <c r="A9" s="73" t="s">
        <v>18</v>
      </c>
      <c r="B9" s="73" t="s">
        <v>5</v>
      </c>
      <c r="C9" s="74" t="s">
        <v>6</v>
      </c>
      <c r="D9" s="73" t="s">
        <v>7</v>
      </c>
      <c r="E9" s="75" t="s">
        <v>8</v>
      </c>
      <c r="F9" s="76" t="s">
        <v>16</v>
      </c>
      <c r="G9" s="77" t="s">
        <v>39</v>
      </c>
      <c r="H9" s="78" t="s">
        <v>17</v>
      </c>
    </row>
    <row r="10" spans="1:8" x14ac:dyDescent="0.25">
      <c r="A10" s="79" t="s">
        <v>53</v>
      </c>
      <c r="B10" s="80">
        <v>114</v>
      </c>
      <c r="C10" s="80" t="s">
        <v>54</v>
      </c>
      <c r="D10" s="81">
        <v>43351.47797453704</v>
      </c>
      <c r="E10" s="82">
        <v>0.20979999999999999</v>
      </c>
      <c r="F10" s="83">
        <v>7.5521206321604524</v>
      </c>
      <c r="G10" s="84">
        <v>9.0200655512848442</v>
      </c>
      <c r="H10" s="85">
        <v>45.4</v>
      </c>
    </row>
    <row r="11" spans="1:8" x14ac:dyDescent="0.25">
      <c r="A11" s="79" t="s">
        <v>55</v>
      </c>
      <c r="B11" s="80">
        <v>115</v>
      </c>
      <c r="C11" s="80" t="s">
        <v>56</v>
      </c>
      <c r="D11" s="81">
        <v>43351.487476851849</v>
      </c>
      <c r="E11" s="82">
        <v>0.23499999999999999</v>
      </c>
      <c r="F11" s="83">
        <v>14.151210988980443</v>
      </c>
      <c r="G11" s="84">
        <v>16.194596587219536</v>
      </c>
      <c r="H11" s="85">
        <v>31.64</v>
      </c>
    </row>
  </sheetData>
  <mergeCells count="3">
    <mergeCell ref="A1:C1"/>
    <mergeCell ref="B3:C3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3A7A-8F1B-4257-A0C1-E10AAB62CE6E}">
  <dimension ref="A1:G19"/>
  <sheetViews>
    <sheetView workbookViewId="0">
      <selection activeCell="P19" sqref="P19"/>
    </sheetView>
  </sheetViews>
  <sheetFormatPr defaultRowHeight="15" x14ac:dyDescent="0.25"/>
  <cols>
    <col min="4" max="4" width="9.5703125" bestFit="1" customWidth="1"/>
  </cols>
  <sheetData>
    <row r="1" spans="1:7" x14ac:dyDescent="0.25">
      <c r="A1" s="91" t="s">
        <v>57</v>
      </c>
      <c r="B1" s="86"/>
      <c r="C1" s="86"/>
      <c r="D1" s="86"/>
      <c r="E1" s="86"/>
      <c r="F1" s="86"/>
      <c r="G1" s="86"/>
    </row>
    <row r="2" spans="1:7" ht="33.75" x14ac:dyDescent="0.25">
      <c r="A2" s="87" t="s">
        <v>18</v>
      </c>
      <c r="B2" s="87" t="s">
        <v>5</v>
      </c>
      <c r="C2" s="88" t="s">
        <v>6</v>
      </c>
      <c r="D2" s="87" t="s">
        <v>7</v>
      </c>
      <c r="E2" s="89" t="s">
        <v>8</v>
      </c>
      <c r="F2" s="90" t="s">
        <v>16</v>
      </c>
      <c r="G2" s="87" t="s">
        <v>37</v>
      </c>
    </row>
    <row r="3" spans="1:7" x14ac:dyDescent="0.25">
      <c r="A3" s="92" t="s">
        <v>58</v>
      </c>
      <c r="B3" s="93">
        <v>10</v>
      </c>
      <c r="C3" s="93" t="s">
        <v>59</v>
      </c>
      <c r="D3" s="94">
        <v>43350.560752314814</v>
      </c>
      <c r="E3" s="95">
        <v>0.89070000000000005</v>
      </c>
      <c r="F3" s="96">
        <v>-0.16244308749942507</v>
      </c>
      <c r="G3" s="96">
        <v>-0.3</v>
      </c>
    </row>
    <row r="4" spans="1:7" x14ac:dyDescent="0.25">
      <c r="A4" s="92" t="s">
        <v>60</v>
      </c>
      <c r="B4" s="93">
        <v>11</v>
      </c>
      <c r="C4" s="93" t="s">
        <v>61</v>
      </c>
      <c r="D4" s="94">
        <v>43350.569421296299</v>
      </c>
      <c r="E4" s="95">
        <v>0.98260000000000003</v>
      </c>
      <c r="F4" s="96">
        <v>20.306448371392513</v>
      </c>
      <c r="G4" s="96">
        <v>22.66</v>
      </c>
    </row>
    <row r="5" spans="1:7" x14ac:dyDescent="0.25">
      <c r="A5" s="92" t="s">
        <v>62</v>
      </c>
      <c r="B5" s="93">
        <v>20</v>
      </c>
      <c r="C5" s="93" t="s">
        <v>63</v>
      </c>
      <c r="D5" s="94">
        <v>43350.647326388891</v>
      </c>
      <c r="E5" s="95">
        <v>0.97840000000000005</v>
      </c>
      <c r="F5" s="96">
        <v>-31.169990565992546</v>
      </c>
      <c r="G5" s="96">
        <v>-32</v>
      </c>
    </row>
    <row r="6" spans="1:7" x14ac:dyDescent="0.25">
      <c r="A6" s="92" t="s">
        <v>64</v>
      </c>
      <c r="B6" s="93">
        <v>21</v>
      </c>
      <c r="C6" s="93" t="s">
        <v>65</v>
      </c>
      <c r="D6" s="94">
        <v>43350.655972222223</v>
      </c>
      <c r="E6" s="95">
        <v>0.46279999999999999</v>
      </c>
      <c r="F6" s="96">
        <v>15.519957925534667</v>
      </c>
      <c r="G6" s="96">
        <v>17.440000000000001</v>
      </c>
    </row>
    <row r="7" spans="1:7" x14ac:dyDescent="0.25">
      <c r="A7" s="92" t="s">
        <v>66</v>
      </c>
      <c r="B7" s="93">
        <v>33</v>
      </c>
      <c r="C7" s="93" t="s">
        <v>67</v>
      </c>
      <c r="D7" s="94">
        <v>43350.753668981481</v>
      </c>
      <c r="E7" s="95">
        <v>0.91679999999999995</v>
      </c>
      <c r="F7" s="96">
        <v>-32.72466319630302</v>
      </c>
      <c r="G7" s="96">
        <v>-34.1</v>
      </c>
    </row>
    <row r="8" spans="1:7" x14ac:dyDescent="0.25">
      <c r="A8" s="92" t="s">
        <v>68</v>
      </c>
      <c r="B8" s="93">
        <v>42</v>
      </c>
      <c r="C8" s="93" t="s">
        <v>69</v>
      </c>
      <c r="D8" s="94">
        <v>43350.834479166668</v>
      </c>
      <c r="E8" s="95">
        <v>1.0195000000000001</v>
      </c>
      <c r="F8" s="96">
        <v>-0.11572436750792736</v>
      </c>
      <c r="G8" s="96">
        <v>-0.3</v>
      </c>
    </row>
    <row r="9" spans="1:7" x14ac:dyDescent="0.25">
      <c r="A9" s="92" t="s">
        <v>70</v>
      </c>
      <c r="B9" s="93">
        <v>43</v>
      </c>
      <c r="C9" s="93" t="s">
        <v>71</v>
      </c>
      <c r="D9" s="94">
        <v>43350.8434837963</v>
      </c>
      <c r="E9" s="95">
        <v>1.0895999999999999</v>
      </c>
      <c r="F9" s="96">
        <v>20.600670055286077</v>
      </c>
      <c r="G9" s="96">
        <v>22.66</v>
      </c>
    </row>
    <row r="10" spans="1:7" x14ac:dyDescent="0.25">
      <c r="A10" s="92" t="s">
        <v>72</v>
      </c>
      <c r="B10" s="93">
        <v>54</v>
      </c>
      <c r="C10" s="93" t="s">
        <v>73</v>
      </c>
      <c r="D10" s="94">
        <v>43350.936168981483</v>
      </c>
      <c r="E10" s="95">
        <v>1.1027</v>
      </c>
      <c r="F10" s="96">
        <v>-28.998304898778891</v>
      </c>
      <c r="G10" s="96">
        <v>-32.299999999999997</v>
      </c>
    </row>
    <row r="11" spans="1:7" x14ac:dyDescent="0.25">
      <c r="A11" s="92" t="s">
        <v>74</v>
      </c>
      <c r="B11" s="93">
        <v>55</v>
      </c>
      <c r="C11" s="93" t="s">
        <v>75</v>
      </c>
      <c r="D11" s="94">
        <v>43350.945243055554</v>
      </c>
      <c r="E11" s="95">
        <v>0.48820000000000002</v>
      </c>
      <c r="F11" s="96">
        <v>15.244185894089496</v>
      </c>
      <c r="G11" s="96">
        <v>17.440000000000001</v>
      </c>
    </row>
    <row r="12" spans="1:7" x14ac:dyDescent="0.25">
      <c r="A12" s="92" t="s">
        <v>76</v>
      </c>
      <c r="B12" s="93">
        <v>64</v>
      </c>
      <c r="C12" s="93" t="s">
        <v>77</v>
      </c>
      <c r="D12" s="94">
        <v>43351.028287037036</v>
      </c>
      <c r="E12" s="95">
        <v>0.94069999999999998</v>
      </c>
      <c r="F12" s="96">
        <v>-0.93654351592218876</v>
      </c>
      <c r="G12" s="96">
        <v>0.48</v>
      </c>
    </row>
    <row r="13" spans="1:7" x14ac:dyDescent="0.25">
      <c r="A13" s="92" t="s">
        <v>78</v>
      </c>
      <c r="B13" s="93">
        <v>65</v>
      </c>
      <c r="C13" s="93" t="s">
        <v>79</v>
      </c>
      <c r="D13" s="94">
        <v>43351.037488425929</v>
      </c>
      <c r="E13" s="95">
        <v>0.98640000000000005</v>
      </c>
      <c r="F13" s="96">
        <v>-31.439039257192601</v>
      </c>
      <c r="G13" s="96">
        <v>-34.1</v>
      </c>
    </row>
    <row r="14" spans="1:7" x14ac:dyDescent="0.25">
      <c r="A14" s="92" t="s">
        <v>80</v>
      </c>
      <c r="B14" s="93">
        <v>76</v>
      </c>
      <c r="C14" s="93" t="s">
        <v>81</v>
      </c>
      <c r="D14" s="94">
        <v>43351.131504629629</v>
      </c>
      <c r="E14" s="95">
        <v>1.0522</v>
      </c>
      <c r="F14" s="96">
        <v>-1.4491014826038657</v>
      </c>
      <c r="G14" s="96">
        <v>-0.3</v>
      </c>
    </row>
    <row r="15" spans="1:7" x14ac:dyDescent="0.25">
      <c r="A15" s="92" t="s">
        <v>82</v>
      </c>
      <c r="B15" s="93">
        <v>77</v>
      </c>
      <c r="C15" s="93" t="s">
        <v>83</v>
      </c>
      <c r="D15" s="94">
        <v>43351.140694444446</v>
      </c>
      <c r="E15" s="95">
        <v>1.0046999999999999</v>
      </c>
      <c r="F15" s="96">
        <v>19.163162394526921</v>
      </c>
      <c r="G15" s="96">
        <v>22.66</v>
      </c>
    </row>
    <row r="16" spans="1:7" x14ac:dyDescent="0.25">
      <c r="A16" s="92" t="s">
        <v>84</v>
      </c>
      <c r="B16" s="93">
        <v>86</v>
      </c>
      <c r="C16" s="93" t="s">
        <v>85</v>
      </c>
      <c r="D16" s="94">
        <v>43351.223506944443</v>
      </c>
      <c r="E16" s="95">
        <v>1.0445</v>
      </c>
      <c r="F16" s="96">
        <v>-31.318606890852614</v>
      </c>
      <c r="G16" s="96">
        <v>-32.299999999999997</v>
      </c>
    </row>
    <row r="17" spans="1:7" x14ac:dyDescent="0.25">
      <c r="A17" s="92" t="s">
        <v>86</v>
      </c>
      <c r="B17" s="93">
        <v>98</v>
      </c>
      <c r="C17" s="93" t="s">
        <v>87</v>
      </c>
      <c r="D17" s="94">
        <v>43351.327824074076</v>
      </c>
      <c r="E17" s="95">
        <v>0.95550000000000002</v>
      </c>
      <c r="F17" s="96">
        <v>0.43755298247952013</v>
      </c>
      <c r="G17" s="96">
        <v>0.48</v>
      </c>
    </row>
    <row r="18" spans="1:7" x14ac:dyDescent="0.25">
      <c r="A18" s="92" t="s">
        <v>88</v>
      </c>
      <c r="B18" s="93">
        <v>99</v>
      </c>
      <c r="C18" s="93" t="s">
        <v>89</v>
      </c>
      <c r="D18" s="94">
        <v>43351.337118055555</v>
      </c>
      <c r="E18" s="95">
        <v>0.99939999999999996</v>
      </c>
      <c r="F18" s="96">
        <v>-32.196351725799524</v>
      </c>
      <c r="G18" s="96">
        <v>-34.1</v>
      </c>
    </row>
    <row r="19" spans="1:7" x14ac:dyDescent="0.25">
      <c r="A19" s="92" t="s">
        <v>90</v>
      </c>
      <c r="B19" s="93">
        <v>109</v>
      </c>
      <c r="C19" s="93" t="s">
        <v>91</v>
      </c>
      <c r="D19" s="94">
        <v>43351.430474537039</v>
      </c>
      <c r="E19" s="95">
        <v>0.96360000000000001</v>
      </c>
      <c r="F19" s="96">
        <v>19.142990472243874</v>
      </c>
      <c r="G19" s="96">
        <v>22.66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S- isotopic results</vt:lpstr>
      <vt:lpstr>S- international stds 3-9-2018</vt:lpstr>
      <vt:lpstr>S- isotopic results 2</vt:lpstr>
      <vt:lpstr>S- international stds 7-9-2018</vt:lpstr>
    </vt:vector>
  </TitlesOfParts>
  <Company>Central Science Lab, Uni of Tasmania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Cook</dc:creator>
  <cp:lastModifiedBy>Xin Ni Seow</cp:lastModifiedBy>
  <cp:lastPrinted>2018-09-03T23:41:17Z</cp:lastPrinted>
  <dcterms:created xsi:type="dcterms:W3CDTF">2018-09-03T23:17:20Z</dcterms:created>
  <dcterms:modified xsi:type="dcterms:W3CDTF">2018-10-29T02:43:57Z</dcterms:modified>
</cp:coreProperties>
</file>