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Ian's docs\01 ABx\04 Tenements\Tasmania\EDGI Grants\Round 8 Windbreak\Round 8 - Windbreak\Related data files\"/>
    </mc:Choice>
  </mc:AlternateContent>
  <xr:revisionPtr revIDLastSave="0" documentId="13_ncr:1_{5FAA9921-7B11-42B9-A6B3-B0B8CB75EEC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G_1" sheetId="1" r:id="rId1"/>
    <sheet name="ABx Data" sheetId="2" r:id="rId2"/>
    <sheet name="ALS result sheets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223" i="1" l="1"/>
  <c r="AM223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AN222" i="1"/>
  <c r="AM222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AN220" i="1"/>
  <c r="AM220" i="1"/>
  <c r="AL220" i="1"/>
  <c r="AK220" i="1"/>
  <c r="AJ220" i="1"/>
  <c r="AI220" i="1"/>
  <c r="AH220" i="1"/>
  <c r="AG220" i="1"/>
  <c r="AF220" i="1"/>
  <c r="AE220" i="1"/>
  <c r="AD220" i="1"/>
  <c r="AC220" i="1"/>
  <c r="AB220" i="1"/>
  <c r="AA220" i="1"/>
  <c r="Z220" i="1"/>
  <c r="Y220" i="1"/>
  <c r="X220" i="1"/>
  <c r="W220" i="1"/>
  <c r="V220" i="1"/>
  <c r="U220" i="1"/>
  <c r="T220" i="1"/>
  <c r="S220" i="1"/>
  <c r="R220" i="1"/>
  <c r="Q220" i="1"/>
  <c r="P220" i="1"/>
  <c r="O220" i="1"/>
  <c r="N220" i="1"/>
  <c r="M220" i="1"/>
  <c r="L220" i="1"/>
  <c r="K220" i="1"/>
  <c r="J220" i="1"/>
  <c r="I220" i="1"/>
  <c r="AN219" i="1"/>
  <c r="AM219" i="1"/>
  <c r="AL219" i="1"/>
  <c r="AK219" i="1"/>
  <c r="AJ219" i="1"/>
  <c r="AI219" i="1"/>
  <c r="AH219" i="1"/>
  <c r="AG219" i="1"/>
  <c r="AF219" i="1"/>
  <c r="AE219" i="1"/>
  <c r="AD219" i="1"/>
  <c r="AC219" i="1"/>
  <c r="AB219" i="1"/>
  <c r="AA219" i="1"/>
  <c r="Z219" i="1"/>
  <c r="Y219" i="1"/>
  <c r="X219" i="1"/>
  <c r="W219" i="1"/>
  <c r="V219" i="1"/>
  <c r="U219" i="1"/>
  <c r="T219" i="1"/>
  <c r="S219" i="1"/>
  <c r="R219" i="1"/>
  <c r="Q219" i="1"/>
  <c r="P219" i="1"/>
  <c r="O219" i="1"/>
  <c r="N219" i="1"/>
  <c r="M219" i="1"/>
  <c r="L219" i="1"/>
  <c r="K219" i="1"/>
  <c r="J219" i="1"/>
  <c r="I219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N218" i="1"/>
  <c r="M218" i="1"/>
  <c r="L218" i="1"/>
  <c r="K218" i="1"/>
  <c r="J218" i="1"/>
  <c r="I218" i="1"/>
  <c r="AN217" i="1"/>
  <c r="AM217" i="1"/>
  <c r="AL217" i="1"/>
  <c r="AK217" i="1"/>
  <c r="AJ217" i="1"/>
  <c r="AI217" i="1"/>
  <c r="AH217" i="1"/>
  <c r="AG217" i="1"/>
  <c r="AF217" i="1"/>
  <c r="AE217" i="1"/>
  <c r="AD217" i="1"/>
  <c r="AC217" i="1"/>
  <c r="AB217" i="1"/>
  <c r="AA217" i="1"/>
  <c r="Z217" i="1"/>
  <c r="Y217" i="1"/>
  <c r="X217" i="1"/>
  <c r="W217" i="1"/>
  <c r="V217" i="1"/>
  <c r="U217" i="1"/>
  <c r="T217" i="1"/>
  <c r="S217" i="1"/>
  <c r="R217" i="1"/>
  <c r="Q217" i="1"/>
  <c r="P217" i="1"/>
  <c r="O217" i="1"/>
  <c r="N217" i="1"/>
  <c r="M217" i="1"/>
  <c r="L217" i="1"/>
  <c r="K217" i="1"/>
  <c r="J217" i="1"/>
  <c r="I217" i="1"/>
  <c r="AN216" i="1"/>
  <c r="AM216" i="1"/>
  <c r="AL216" i="1"/>
  <c r="AK216" i="1"/>
  <c r="AJ216" i="1"/>
  <c r="AI216" i="1"/>
  <c r="AH216" i="1"/>
  <c r="AG216" i="1"/>
  <c r="AF216" i="1"/>
  <c r="AE216" i="1"/>
  <c r="AD216" i="1"/>
  <c r="AC216" i="1"/>
  <c r="AB216" i="1"/>
  <c r="AA216" i="1"/>
  <c r="Z216" i="1"/>
  <c r="Y216" i="1"/>
  <c r="X216" i="1"/>
  <c r="W216" i="1"/>
  <c r="V216" i="1"/>
  <c r="U216" i="1"/>
  <c r="T216" i="1"/>
  <c r="S216" i="1"/>
  <c r="R216" i="1"/>
  <c r="Q216" i="1"/>
  <c r="P216" i="1"/>
  <c r="O216" i="1"/>
  <c r="N216" i="1"/>
  <c r="M216" i="1"/>
  <c r="L216" i="1"/>
  <c r="K216" i="1"/>
  <c r="J216" i="1"/>
  <c r="I216" i="1"/>
  <c r="AN215" i="1"/>
  <c r="AM215" i="1"/>
  <c r="AL215" i="1"/>
  <c r="AK215" i="1"/>
  <c r="AJ215" i="1"/>
  <c r="AI215" i="1"/>
  <c r="AH215" i="1"/>
  <c r="AG215" i="1"/>
  <c r="AF215" i="1"/>
  <c r="AE215" i="1"/>
  <c r="AD215" i="1"/>
  <c r="AC215" i="1"/>
  <c r="AB215" i="1"/>
  <c r="AA215" i="1"/>
  <c r="Z215" i="1"/>
  <c r="Y215" i="1"/>
  <c r="X215" i="1"/>
  <c r="W215" i="1"/>
  <c r="V215" i="1"/>
  <c r="U215" i="1"/>
  <c r="T215" i="1"/>
  <c r="S215" i="1"/>
  <c r="R215" i="1"/>
  <c r="Q215" i="1"/>
  <c r="P215" i="1"/>
  <c r="O215" i="1"/>
  <c r="N215" i="1"/>
  <c r="M215" i="1"/>
  <c r="L215" i="1"/>
  <c r="K215" i="1"/>
  <c r="J215" i="1"/>
  <c r="I215" i="1"/>
  <c r="AN214" i="1"/>
  <c r="AM214" i="1"/>
  <c r="AL214" i="1"/>
  <c r="AK214" i="1"/>
  <c r="AJ214" i="1"/>
  <c r="AI214" i="1"/>
  <c r="AH214" i="1"/>
  <c r="AG214" i="1"/>
  <c r="AF214" i="1"/>
  <c r="AE214" i="1"/>
  <c r="AD214" i="1"/>
  <c r="AC214" i="1"/>
  <c r="AB214" i="1"/>
  <c r="AA214" i="1"/>
  <c r="Z214" i="1"/>
  <c r="Y214" i="1"/>
  <c r="X214" i="1"/>
  <c r="W214" i="1"/>
  <c r="V214" i="1"/>
  <c r="U214" i="1"/>
  <c r="T214" i="1"/>
  <c r="S214" i="1"/>
  <c r="R214" i="1"/>
  <c r="Q214" i="1"/>
  <c r="P214" i="1"/>
  <c r="O214" i="1"/>
  <c r="N214" i="1"/>
  <c r="M214" i="1"/>
  <c r="L214" i="1"/>
  <c r="K214" i="1"/>
  <c r="J214" i="1"/>
  <c r="I214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P213" i="1"/>
  <c r="O213" i="1"/>
  <c r="N213" i="1"/>
  <c r="M213" i="1"/>
  <c r="L213" i="1"/>
  <c r="K213" i="1"/>
  <c r="J213" i="1"/>
  <c r="I213" i="1"/>
  <c r="AN212" i="1"/>
  <c r="AM212" i="1"/>
  <c r="AL212" i="1"/>
  <c r="AK212" i="1"/>
  <c r="AJ212" i="1"/>
  <c r="AI212" i="1"/>
  <c r="AH212" i="1"/>
  <c r="AG212" i="1"/>
  <c r="AF212" i="1"/>
  <c r="AE212" i="1"/>
  <c r="AD212" i="1"/>
  <c r="AC212" i="1"/>
  <c r="AB212" i="1"/>
  <c r="AA212" i="1"/>
  <c r="Z212" i="1"/>
  <c r="Y212" i="1"/>
  <c r="X212" i="1"/>
  <c r="W212" i="1"/>
  <c r="V212" i="1"/>
  <c r="U212" i="1"/>
  <c r="T212" i="1"/>
  <c r="S212" i="1"/>
  <c r="R212" i="1"/>
  <c r="Q212" i="1"/>
  <c r="P212" i="1"/>
  <c r="O212" i="1"/>
  <c r="N212" i="1"/>
  <c r="M212" i="1"/>
  <c r="L212" i="1"/>
  <c r="K212" i="1"/>
  <c r="J212" i="1"/>
  <c r="I212" i="1"/>
  <c r="AN211" i="1"/>
  <c r="AM211" i="1"/>
  <c r="AL211" i="1"/>
  <c r="AK211" i="1"/>
  <c r="AJ211" i="1"/>
  <c r="AI211" i="1"/>
  <c r="AH211" i="1"/>
  <c r="AG211" i="1"/>
  <c r="AF211" i="1"/>
  <c r="AE211" i="1"/>
  <c r="AD211" i="1"/>
  <c r="AC211" i="1"/>
  <c r="AB211" i="1"/>
  <c r="AA211" i="1"/>
  <c r="Z211" i="1"/>
  <c r="Y211" i="1"/>
  <c r="X211" i="1"/>
  <c r="W211" i="1"/>
  <c r="V211" i="1"/>
  <c r="U211" i="1"/>
  <c r="T211" i="1"/>
  <c r="S211" i="1"/>
  <c r="R211" i="1"/>
  <c r="Q211" i="1"/>
  <c r="P211" i="1"/>
  <c r="O211" i="1"/>
  <c r="N211" i="1"/>
  <c r="M211" i="1"/>
  <c r="L211" i="1"/>
  <c r="K211" i="1"/>
  <c r="J211" i="1"/>
  <c r="I211" i="1"/>
  <c r="AN210" i="1"/>
  <c r="AM210" i="1"/>
  <c r="AL210" i="1"/>
  <c r="AK210" i="1"/>
  <c r="AJ210" i="1"/>
  <c r="AI210" i="1"/>
  <c r="AH210" i="1"/>
  <c r="AG210" i="1"/>
  <c r="AF210" i="1"/>
  <c r="AE210" i="1"/>
  <c r="AD210" i="1"/>
  <c r="AC210" i="1"/>
  <c r="AB210" i="1"/>
  <c r="AA210" i="1"/>
  <c r="Z210" i="1"/>
  <c r="Y210" i="1"/>
  <c r="X210" i="1"/>
  <c r="W210" i="1"/>
  <c r="V210" i="1"/>
  <c r="U210" i="1"/>
  <c r="T210" i="1"/>
  <c r="S210" i="1"/>
  <c r="R210" i="1"/>
  <c r="Q210" i="1"/>
  <c r="P210" i="1"/>
  <c r="O210" i="1"/>
  <c r="N210" i="1"/>
  <c r="M210" i="1"/>
  <c r="L210" i="1"/>
  <c r="K210" i="1"/>
  <c r="J210" i="1"/>
  <c r="I210" i="1"/>
  <c r="AN209" i="1"/>
  <c r="AM209" i="1"/>
  <c r="AL209" i="1"/>
  <c r="AK209" i="1"/>
  <c r="AJ209" i="1"/>
  <c r="AI209" i="1"/>
  <c r="AH209" i="1"/>
  <c r="AG209" i="1"/>
  <c r="AF209" i="1"/>
  <c r="AE209" i="1"/>
  <c r="AD209" i="1"/>
  <c r="AC209" i="1"/>
  <c r="AB209" i="1"/>
  <c r="AA209" i="1"/>
  <c r="Z209" i="1"/>
  <c r="Y209" i="1"/>
  <c r="X209" i="1"/>
  <c r="W209" i="1"/>
  <c r="V209" i="1"/>
  <c r="U209" i="1"/>
  <c r="T209" i="1"/>
  <c r="S209" i="1"/>
  <c r="R209" i="1"/>
  <c r="Q209" i="1"/>
  <c r="P209" i="1"/>
  <c r="O209" i="1"/>
  <c r="N209" i="1"/>
  <c r="M209" i="1"/>
  <c r="L209" i="1"/>
  <c r="K209" i="1"/>
  <c r="J209" i="1"/>
  <c r="I209" i="1"/>
  <c r="AN208" i="1"/>
  <c r="AM208" i="1"/>
  <c r="AL208" i="1"/>
  <c r="AK208" i="1"/>
  <c r="AJ208" i="1"/>
  <c r="AI208" i="1"/>
  <c r="AH208" i="1"/>
  <c r="AG208" i="1"/>
  <c r="AF208" i="1"/>
  <c r="AE208" i="1"/>
  <c r="AD208" i="1"/>
  <c r="AC208" i="1"/>
  <c r="AB208" i="1"/>
  <c r="AA208" i="1"/>
  <c r="Z208" i="1"/>
  <c r="Y208" i="1"/>
  <c r="X208" i="1"/>
  <c r="W208" i="1"/>
  <c r="V208" i="1"/>
  <c r="U208" i="1"/>
  <c r="T208" i="1"/>
  <c r="S208" i="1"/>
  <c r="R208" i="1"/>
  <c r="Q208" i="1"/>
  <c r="P208" i="1"/>
  <c r="O208" i="1"/>
  <c r="N208" i="1"/>
  <c r="M208" i="1"/>
  <c r="L208" i="1"/>
  <c r="K208" i="1"/>
  <c r="J208" i="1"/>
  <c r="I208" i="1"/>
  <c r="AN207" i="1"/>
  <c r="AM207" i="1"/>
  <c r="AL207" i="1"/>
  <c r="AK207" i="1"/>
  <c r="AJ207" i="1"/>
  <c r="AI207" i="1"/>
  <c r="AH207" i="1"/>
  <c r="AG207" i="1"/>
  <c r="AF207" i="1"/>
  <c r="AE207" i="1"/>
  <c r="AD207" i="1"/>
  <c r="AC207" i="1"/>
  <c r="AB207" i="1"/>
  <c r="AA207" i="1"/>
  <c r="Z207" i="1"/>
  <c r="Y207" i="1"/>
  <c r="X207" i="1"/>
  <c r="W207" i="1"/>
  <c r="V207" i="1"/>
  <c r="U207" i="1"/>
  <c r="T207" i="1"/>
  <c r="S207" i="1"/>
  <c r="R207" i="1"/>
  <c r="Q207" i="1"/>
  <c r="P207" i="1"/>
  <c r="O207" i="1"/>
  <c r="N207" i="1"/>
  <c r="M207" i="1"/>
  <c r="L207" i="1"/>
  <c r="K207" i="1"/>
  <c r="J207" i="1"/>
  <c r="I207" i="1"/>
  <c r="AN206" i="1"/>
  <c r="AM206" i="1"/>
  <c r="AL206" i="1"/>
  <c r="AK206" i="1"/>
  <c r="AJ206" i="1"/>
  <c r="AI206" i="1"/>
  <c r="AH206" i="1"/>
  <c r="AG206" i="1"/>
  <c r="AF206" i="1"/>
  <c r="AE206" i="1"/>
  <c r="AD206" i="1"/>
  <c r="AC206" i="1"/>
  <c r="AB206" i="1"/>
  <c r="AA206" i="1"/>
  <c r="Z206" i="1"/>
  <c r="Y206" i="1"/>
  <c r="X206" i="1"/>
  <c r="W206" i="1"/>
  <c r="V206" i="1"/>
  <c r="U206" i="1"/>
  <c r="T206" i="1"/>
  <c r="S206" i="1"/>
  <c r="R206" i="1"/>
  <c r="Q206" i="1"/>
  <c r="P206" i="1"/>
  <c r="O206" i="1"/>
  <c r="N206" i="1"/>
  <c r="M206" i="1"/>
  <c r="L206" i="1"/>
  <c r="K206" i="1"/>
  <c r="J206" i="1"/>
  <c r="I206" i="1"/>
  <c r="AN205" i="1"/>
  <c r="AM205" i="1"/>
  <c r="AL205" i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AN204" i="1"/>
  <c r="AM204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AN203" i="1"/>
  <c r="AM203" i="1"/>
  <c r="AL203" i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AN202" i="1"/>
  <c r="AM202" i="1"/>
  <c r="AL202" i="1"/>
  <c r="AK202" i="1"/>
  <c r="AJ202" i="1"/>
  <c r="AI202" i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AN201" i="1"/>
  <c r="AM201" i="1"/>
  <c r="AL201" i="1"/>
  <c r="AK201" i="1"/>
  <c r="AJ201" i="1"/>
  <c r="AI201" i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AN200" i="1"/>
  <c r="AM200" i="1"/>
  <c r="AL200" i="1"/>
  <c r="AK200" i="1"/>
  <c r="AJ200" i="1"/>
  <c r="AI200" i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AN199" i="1"/>
  <c r="AM199" i="1"/>
  <c r="AL199" i="1"/>
  <c r="AK199" i="1"/>
  <c r="AJ199" i="1"/>
  <c r="AI199" i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AN198" i="1"/>
  <c r="AM198" i="1"/>
  <c r="AL198" i="1"/>
  <c r="AK198" i="1"/>
  <c r="AJ198" i="1"/>
  <c r="AI198" i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AN197" i="1"/>
  <c r="AM197" i="1"/>
  <c r="AL197" i="1"/>
  <c r="AK197" i="1"/>
  <c r="AJ197" i="1"/>
  <c r="AI197" i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AN196" i="1"/>
  <c r="AM196" i="1"/>
  <c r="AL196" i="1"/>
  <c r="AK196" i="1"/>
  <c r="AJ196" i="1"/>
  <c r="AI196" i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AN195" i="1"/>
  <c r="AM195" i="1"/>
  <c r="AL195" i="1"/>
  <c r="AK195" i="1"/>
  <c r="AJ195" i="1"/>
  <c r="AI195" i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AN194" i="1"/>
  <c r="AM194" i="1"/>
  <c r="AL194" i="1"/>
  <c r="AK194" i="1"/>
  <c r="AJ194" i="1"/>
  <c r="AI194" i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AN193" i="1"/>
  <c r="AM193" i="1"/>
  <c r="AL193" i="1"/>
  <c r="AK193" i="1"/>
  <c r="AJ193" i="1"/>
  <c r="AI193" i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AN192" i="1"/>
  <c r="AM192" i="1"/>
  <c r="AL192" i="1"/>
  <c r="AK192" i="1"/>
  <c r="AJ192" i="1"/>
  <c r="AI192" i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AN191" i="1"/>
  <c r="AM191" i="1"/>
  <c r="AL191" i="1"/>
  <c r="AK191" i="1"/>
  <c r="AJ191" i="1"/>
  <c r="AI191" i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AN189" i="1"/>
  <c r="AM189" i="1"/>
  <c r="AL189" i="1"/>
  <c r="AK189" i="1"/>
  <c r="AJ189" i="1"/>
  <c r="AI189" i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AN188" i="1"/>
  <c r="AM188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AN187" i="1"/>
  <c r="AM187" i="1"/>
  <c r="AL187" i="1"/>
  <c r="AK187" i="1"/>
  <c r="AJ187" i="1"/>
  <c r="AI187" i="1"/>
  <c r="AH187" i="1"/>
  <c r="AG187" i="1"/>
  <c r="AF187" i="1"/>
  <c r="AE187" i="1"/>
  <c r="AD187" i="1"/>
  <c r="AC187" i="1"/>
  <c r="AB187" i="1"/>
  <c r="AA187" i="1"/>
  <c r="Z187" i="1"/>
  <c r="Y187" i="1"/>
  <c r="X187" i="1"/>
  <c r="W187" i="1"/>
  <c r="V187" i="1"/>
  <c r="U187" i="1"/>
  <c r="T187" i="1"/>
  <c r="S187" i="1"/>
  <c r="R187" i="1"/>
  <c r="Q187" i="1"/>
  <c r="P187" i="1"/>
  <c r="O187" i="1"/>
  <c r="N187" i="1"/>
  <c r="M187" i="1"/>
  <c r="L187" i="1"/>
  <c r="K187" i="1"/>
  <c r="J187" i="1"/>
  <c r="I187" i="1"/>
  <c r="AN186" i="1"/>
  <c r="AM186" i="1"/>
  <c r="AL186" i="1"/>
  <c r="AK186" i="1"/>
  <c r="AJ186" i="1"/>
  <c r="AI186" i="1"/>
  <c r="AH186" i="1"/>
  <c r="AG186" i="1"/>
  <c r="AF186" i="1"/>
  <c r="AE186" i="1"/>
  <c r="AD186" i="1"/>
  <c r="AC186" i="1"/>
  <c r="AB186" i="1"/>
  <c r="AA186" i="1"/>
  <c r="Z186" i="1"/>
  <c r="Y186" i="1"/>
  <c r="X186" i="1"/>
  <c r="W186" i="1"/>
  <c r="V186" i="1"/>
  <c r="U186" i="1"/>
  <c r="T186" i="1"/>
  <c r="S186" i="1"/>
  <c r="R186" i="1"/>
  <c r="Q186" i="1"/>
  <c r="P186" i="1"/>
  <c r="O186" i="1"/>
  <c r="N186" i="1"/>
  <c r="M186" i="1"/>
  <c r="L186" i="1"/>
  <c r="K186" i="1"/>
  <c r="J186" i="1"/>
  <c r="I186" i="1"/>
  <c r="AN185" i="1"/>
  <c r="AM185" i="1"/>
  <c r="AL185" i="1"/>
  <c r="AK185" i="1"/>
  <c r="AJ185" i="1"/>
  <c r="AI185" i="1"/>
  <c r="AH185" i="1"/>
  <c r="AG185" i="1"/>
  <c r="AF185" i="1"/>
  <c r="AE185" i="1"/>
  <c r="AD185" i="1"/>
  <c r="AC185" i="1"/>
  <c r="AB185" i="1"/>
  <c r="AA185" i="1"/>
  <c r="Z185" i="1"/>
  <c r="Y185" i="1"/>
  <c r="X185" i="1"/>
  <c r="W185" i="1"/>
  <c r="V185" i="1"/>
  <c r="U185" i="1"/>
  <c r="T185" i="1"/>
  <c r="S185" i="1"/>
  <c r="R185" i="1"/>
  <c r="Q185" i="1"/>
  <c r="P185" i="1"/>
  <c r="O185" i="1"/>
  <c r="N185" i="1"/>
  <c r="M185" i="1"/>
  <c r="L185" i="1"/>
  <c r="K185" i="1"/>
  <c r="J185" i="1"/>
  <c r="I185" i="1"/>
  <c r="AN184" i="1"/>
  <c r="AM184" i="1"/>
  <c r="AL184" i="1"/>
  <c r="AK184" i="1"/>
  <c r="AJ184" i="1"/>
  <c r="AI184" i="1"/>
  <c r="AH184" i="1"/>
  <c r="AG184" i="1"/>
  <c r="AF184" i="1"/>
  <c r="AE184" i="1"/>
  <c r="AD184" i="1"/>
  <c r="AC184" i="1"/>
  <c r="AB184" i="1"/>
  <c r="AA184" i="1"/>
  <c r="Z184" i="1"/>
  <c r="Y184" i="1"/>
  <c r="X184" i="1"/>
  <c r="W184" i="1"/>
  <c r="V184" i="1"/>
  <c r="U184" i="1"/>
  <c r="T184" i="1"/>
  <c r="S184" i="1"/>
  <c r="R184" i="1"/>
  <c r="Q184" i="1"/>
  <c r="P184" i="1"/>
  <c r="O184" i="1"/>
  <c r="N184" i="1"/>
  <c r="M184" i="1"/>
  <c r="L184" i="1"/>
  <c r="K184" i="1"/>
  <c r="J184" i="1"/>
  <c r="I184" i="1"/>
  <c r="AN183" i="1"/>
  <c r="AM183" i="1"/>
  <c r="AL183" i="1"/>
  <c r="AK183" i="1"/>
  <c r="AJ183" i="1"/>
  <c r="AI183" i="1"/>
  <c r="AH183" i="1"/>
  <c r="AG183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O183" i="1"/>
  <c r="N183" i="1"/>
  <c r="M183" i="1"/>
  <c r="L183" i="1"/>
  <c r="K183" i="1"/>
  <c r="J183" i="1"/>
  <c r="I183" i="1"/>
  <c r="AN182" i="1"/>
  <c r="AM182" i="1"/>
  <c r="AL182" i="1"/>
  <c r="AK182" i="1"/>
  <c r="AJ182" i="1"/>
  <c r="AI182" i="1"/>
  <c r="AH182" i="1"/>
  <c r="AG182" i="1"/>
  <c r="AF182" i="1"/>
  <c r="AE182" i="1"/>
  <c r="AD182" i="1"/>
  <c r="AC182" i="1"/>
  <c r="AB182" i="1"/>
  <c r="AA182" i="1"/>
  <c r="Z182" i="1"/>
  <c r="Y182" i="1"/>
  <c r="X182" i="1"/>
  <c r="W182" i="1"/>
  <c r="V182" i="1"/>
  <c r="U182" i="1"/>
  <c r="T182" i="1"/>
  <c r="S182" i="1"/>
  <c r="R182" i="1"/>
  <c r="Q182" i="1"/>
  <c r="P182" i="1"/>
  <c r="O182" i="1"/>
  <c r="N182" i="1"/>
  <c r="M182" i="1"/>
  <c r="L182" i="1"/>
  <c r="K182" i="1"/>
  <c r="J182" i="1"/>
  <c r="I182" i="1"/>
  <c r="AN181" i="1"/>
  <c r="AM181" i="1"/>
  <c r="AL181" i="1"/>
  <c r="AK181" i="1"/>
  <c r="AJ181" i="1"/>
  <c r="AI181" i="1"/>
  <c r="AH181" i="1"/>
  <c r="AG181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O181" i="1"/>
  <c r="N181" i="1"/>
  <c r="M181" i="1"/>
  <c r="L181" i="1"/>
  <c r="K181" i="1"/>
  <c r="J181" i="1"/>
  <c r="I181" i="1"/>
  <c r="AN180" i="1"/>
  <c r="AM180" i="1"/>
  <c r="AL180" i="1"/>
  <c r="AK180" i="1"/>
  <c r="AJ180" i="1"/>
  <c r="AI180" i="1"/>
  <c r="AH180" i="1"/>
  <c r="AG180" i="1"/>
  <c r="AF180" i="1"/>
  <c r="AE180" i="1"/>
  <c r="AD180" i="1"/>
  <c r="AC180" i="1"/>
  <c r="AB180" i="1"/>
  <c r="AA180" i="1"/>
  <c r="Z180" i="1"/>
  <c r="Y180" i="1"/>
  <c r="X180" i="1"/>
  <c r="W180" i="1"/>
  <c r="V180" i="1"/>
  <c r="U180" i="1"/>
  <c r="T180" i="1"/>
  <c r="S180" i="1"/>
  <c r="R180" i="1"/>
  <c r="Q180" i="1"/>
  <c r="P180" i="1"/>
  <c r="O180" i="1"/>
  <c r="N180" i="1"/>
  <c r="M180" i="1"/>
  <c r="L180" i="1"/>
  <c r="K180" i="1"/>
  <c r="J180" i="1"/>
  <c r="I180" i="1"/>
  <c r="AN179" i="1"/>
  <c r="AM179" i="1"/>
  <c r="AL179" i="1"/>
  <c r="AK179" i="1"/>
  <c r="AJ179" i="1"/>
  <c r="AI179" i="1"/>
  <c r="AH179" i="1"/>
  <c r="AG179" i="1"/>
  <c r="AF179" i="1"/>
  <c r="AE179" i="1"/>
  <c r="AD179" i="1"/>
  <c r="AC179" i="1"/>
  <c r="AB179" i="1"/>
  <c r="AA179" i="1"/>
  <c r="Z179" i="1"/>
  <c r="Y179" i="1"/>
  <c r="X179" i="1"/>
  <c r="W179" i="1"/>
  <c r="V179" i="1"/>
  <c r="U179" i="1"/>
  <c r="T179" i="1"/>
  <c r="S179" i="1"/>
  <c r="R179" i="1"/>
  <c r="Q179" i="1"/>
  <c r="P179" i="1"/>
  <c r="O179" i="1"/>
  <c r="N179" i="1"/>
  <c r="M179" i="1"/>
  <c r="L179" i="1"/>
  <c r="K179" i="1"/>
  <c r="J179" i="1"/>
  <c r="I179" i="1"/>
  <c r="AN178" i="1"/>
  <c r="AM178" i="1"/>
  <c r="AL178" i="1"/>
  <c r="AK178" i="1"/>
  <c r="AJ178" i="1"/>
  <c r="AI178" i="1"/>
  <c r="AH178" i="1"/>
  <c r="AG178" i="1"/>
  <c r="AF178" i="1"/>
  <c r="AE178" i="1"/>
  <c r="AD178" i="1"/>
  <c r="AC178" i="1"/>
  <c r="AB178" i="1"/>
  <c r="AA178" i="1"/>
  <c r="Z178" i="1"/>
  <c r="Y178" i="1"/>
  <c r="X178" i="1"/>
  <c r="W178" i="1"/>
  <c r="V178" i="1"/>
  <c r="U178" i="1"/>
  <c r="T178" i="1"/>
  <c r="S178" i="1"/>
  <c r="R178" i="1"/>
  <c r="Q178" i="1"/>
  <c r="P178" i="1"/>
  <c r="O178" i="1"/>
  <c r="N178" i="1"/>
  <c r="M178" i="1"/>
  <c r="L178" i="1"/>
  <c r="K178" i="1"/>
  <c r="J178" i="1"/>
  <c r="I178" i="1"/>
  <c r="AN177" i="1"/>
  <c r="AM177" i="1"/>
  <c r="AL177" i="1"/>
  <c r="AK177" i="1"/>
  <c r="AJ177" i="1"/>
  <c r="AI177" i="1"/>
  <c r="AH177" i="1"/>
  <c r="AG177" i="1"/>
  <c r="AF177" i="1"/>
  <c r="AE177" i="1"/>
  <c r="AD177" i="1"/>
  <c r="AC177" i="1"/>
  <c r="AB177" i="1"/>
  <c r="AA177" i="1"/>
  <c r="Z177" i="1"/>
  <c r="Y177" i="1"/>
  <c r="X177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AN176" i="1"/>
  <c r="AM176" i="1"/>
  <c r="AL176" i="1"/>
  <c r="AK176" i="1"/>
  <c r="AJ176" i="1"/>
  <c r="AI176" i="1"/>
  <c r="AH176" i="1"/>
  <c r="AG176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O176" i="1"/>
  <c r="N176" i="1"/>
  <c r="M176" i="1"/>
  <c r="L176" i="1"/>
  <c r="K176" i="1"/>
  <c r="J176" i="1"/>
  <c r="I176" i="1"/>
  <c r="AN175" i="1"/>
  <c r="AM175" i="1"/>
  <c r="AL175" i="1"/>
  <c r="AK175" i="1"/>
  <c r="AJ175" i="1"/>
  <c r="AI175" i="1"/>
  <c r="AH175" i="1"/>
  <c r="AG175" i="1"/>
  <c r="AF175" i="1"/>
  <c r="AE175" i="1"/>
  <c r="AD175" i="1"/>
  <c r="AC175" i="1"/>
  <c r="AB175" i="1"/>
  <c r="AA175" i="1"/>
  <c r="Z175" i="1"/>
  <c r="Y175" i="1"/>
  <c r="X175" i="1"/>
  <c r="W175" i="1"/>
  <c r="V175" i="1"/>
  <c r="U175" i="1"/>
  <c r="T175" i="1"/>
  <c r="S175" i="1"/>
  <c r="R175" i="1"/>
  <c r="Q175" i="1"/>
  <c r="P175" i="1"/>
  <c r="O175" i="1"/>
  <c r="N175" i="1"/>
  <c r="M175" i="1"/>
  <c r="L175" i="1"/>
  <c r="K175" i="1"/>
  <c r="J175" i="1"/>
  <c r="I175" i="1"/>
  <c r="AN174" i="1"/>
  <c r="AM174" i="1"/>
  <c r="AL174" i="1"/>
  <c r="AK174" i="1"/>
  <c r="AJ174" i="1"/>
  <c r="AI174" i="1"/>
  <c r="AH174" i="1"/>
  <c r="AG174" i="1"/>
  <c r="AF174" i="1"/>
  <c r="AE174" i="1"/>
  <c r="AD174" i="1"/>
  <c r="AC174" i="1"/>
  <c r="AB174" i="1"/>
  <c r="AA174" i="1"/>
  <c r="Z174" i="1"/>
  <c r="Y174" i="1"/>
  <c r="X174" i="1"/>
  <c r="W174" i="1"/>
  <c r="V174" i="1"/>
  <c r="U174" i="1"/>
  <c r="T174" i="1"/>
  <c r="S174" i="1"/>
  <c r="R174" i="1"/>
  <c r="Q174" i="1"/>
  <c r="P174" i="1"/>
  <c r="O174" i="1"/>
  <c r="N174" i="1"/>
  <c r="M174" i="1"/>
  <c r="L174" i="1"/>
  <c r="K174" i="1"/>
  <c r="J174" i="1"/>
  <c r="I174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N173" i="1"/>
  <c r="M173" i="1"/>
  <c r="L173" i="1"/>
  <c r="K173" i="1"/>
  <c r="J173" i="1"/>
  <c r="I173" i="1"/>
  <c r="AN172" i="1"/>
  <c r="AM172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AN169" i="1"/>
  <c r="AM169" i="1"/>
  <c r="AL169" i="1"/>
  <c r="AK169" i="1"/>
  <c r="AJ169" i="1"/>
  <c r="AI169" i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AN168" i="1"/>
  <c r="AM168" i="1"/>
  <c r="AL168" i="1"/>
  <c r="AK168" i="1"/>
  <c r="AJ168" i="1"/>
  <c r="AI168" i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AN166" i="1"/>
  <c r="AM166" i="1"/>
  <c r="AL166" i="1"/>
  <c r="AK166" i="1"/>
  <c r="AJ166" i="1"/>
  <c r="AI166" i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AN165" i="1"/>
  <c r="AM165" i="1"/>
  <c r="AL165" i="1"/>
  <c r="AK165" i="1"/>
  <c r="AJ165" i="1"/>
  <c r="AI165" i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AN164" i="1"/>
  <c r="AM164" i="1"/>
  <c r="AL164" i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AN162" i="1"/>
  <c r="AM162" i="1"/>
  <c r="AL162" i="1"/>
  <c r="AK162" i="1"/>
  <c r="AJ162" i="1"/>
  <c r="AI162" i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AN161" i="1"/>
  <c r="AM161" i="1"/>
  <c r="AL161" i="1"/>
  <c r="AK161" i="1"/>
  <c r="AJ161" i="1"/>
  <c r="AI161" i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AN160" i="1"/>
  <c r="AM160" i="1"/>
  <c r="AL160" i="1"/>
  <c r="AK160" i="1"/>
  <c r="AJ160" i="1"/>
  <c r="AI160" i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AN159" i="1"/>
  <c r="AM159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AN158" i="1"/>
  <c r="AM158" i="1"/>
  <c r="AL158" i="1"/>
  <c r="AK158" i="1"/>
  <c r="AJ158" i="1"/>
  <c r="AI158" i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AN157" i="1"/>
  <c r="AM157" i="1"/>
  <c r="AL157" i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AN156" i="1"/>
  <c r="AM156" i="1"/>
  <c r="AL156" i="1"/>
  <c r="AK156" i="1"/>
  <c r="AJ156" i="1"/>
  <c r="AI156" i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AN155" i="1"/>
  <c r="AM155" i="1"/>
  <c r="AL155" i="1"/>
  <c r="AK155" i="1"/>
  <c r="AJ155" i="1"/>
  <c r="AI155" i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AN154" i="1"/>
  <c r="AM154" i="1"/>
  <c r="AL154" i="1"/>
  <c r="AK154" i="1"/>
  <c r="AJ154" i="1"/>
  <c r="AI154" i="1"/>
  <c r="AH154" i="1"/>
  <c r="AG154" i="1"/>
  <c r="AF154" i="1"/>
  <c r="AE154" i="1"/>
  <c r="AD154" i="1"/>
  <c r="AC154" i="1"/>
  <c r="AB154" i="1"/>
  <c r="AA154" i="1"/>
  <c r="Z154" i="1"/>
  <c r="Y154" i="1"/>
  <c r="X154" i="1"/>
  <c r="W154" i="1"/>
  <c r="V154" i="1"/>
  <c r="U154" i="1"/>
  <c r="T154" i="1"/>
  <c r="S154" i="1"/>
  <c r="R154" i="1"/>
  <c r="Q154" i="1"/>
  <c r="P154" i="1"/>
  <c r="O154" i="1"/>
  <c r="N154" i="1"/>
  <c r="M154" i="1"/>
  <c r="L154" i="1"/>
  <c r="K154" i="1"/>
  <c r="J154" i="1"/>
  <c r="I154" i="1"/>
  <c r="AN153" i="1"/>
  <c r="AM153" i="1"/>
  <c r="AL153" i="1"/>
  <c r="AK153" i="1"/>
  <c r="AJ153" i="1"/>
  <c r="AI153" i="1"/>
  <c r="AH153" i="1"/>
  <c r="AG153" i="1"/>
  <c r="AF153" i="1"/>
  <c r="AE153" i="1"/>
  <c r="AD153" i="1"/>
  <c r="AC153" i="1"/>
  <c r="AB153" i="1"/>
  <c r="AA153" i="1"/>
  <c r="Z153" i="1"/>
  <c r="Y153" i="1"/>
  <c r="X153" i="1"/>
  <c r="W153" i="1"/>
  <c r="V153" i="1"/>
  <c r="U153" i="1"/>
  <c r="T153" i="1"/>
  <c r="S153" i="1"/>
  <c r="R153" i="1"/>
  <c r="Q153" i="1"/>
  <c r="P153" i="1"/>
  <c r="O153" i="1"/>
  <c r="N153" i="1"/>
  <c r="M153" i="1"/>
  <c r="L153" i="1"/>
  <c r="K153" i="1"/>
  <c r="J153" i="1"/>
  <c r="I153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U152" i="1"/>
  <c r="T152" i="1"/>
  <c r="S152" i="1"/>
  <c r="R152" i="1"/>
  <c r="Q152" i="1"/>
  <c r="P152" i="1"/>
  <c r="O152" i="1"/>
  <c r="N152" i="1"/>
  <c r="M152" i="1"/>
  <c r="L152" i="1"/>
  <c r="K152" i="1"/>
  <c r="J152" i="1"/>
  <c r="I152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R151" i="1"/>
  <c r="Q151" i="1"/>
  <c r="P151" i="1"/>
  <c r="O151" i="1"/>
  <c r="N151" i="1"/>
  <c r="M151" i="1"/>
  <c r="L151" i="1"/>
  <c r="K151" i="1"/>
  <c r="J151" i="1"/>
  <c r="I151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R150" i="1"/>
  <c r="Q150" i="1"/>
  <c r="P150" i="1"/>
  <c r="O150" i="1"/>
  <c r="N150" i="1"/>
  <c r="M150" i="1"/>
  <c r="L150" i="1"/>
  <c r="K150" i="1"/>
  <c r="J150" i="1"/>
  <c r="I150" i="1"/>
  <c r="AN149" i="1"/>
  <c r="AM149" i="1"/>
  <c r="AL149" i="1"/>
  <c r="AK149" i="1"/>
  <c r="AJ149" i="1"/>
  <c r="AI149" i="1"/>
  <c r="AH149" i="1"/>
  <c r="AG149" i="1"/>
  <c r="AF149" i="1"/>
  <c r="AE149" i="1"/>
  <c r="AD149" i="1"/>
  <c r="AC149" i="1"/>
  <c r="AB149" i="1"/>
  <c r="AA149" i="1"/>
  <c r="Z149" i="1"/>
  <c r="Y149" i="1"/>
  <c r="X149" i="1"/>
  <c r="W149" i="1"/>
  <c r="V149" i="1"/>
  <c r="U149" i="1"/>
  <c r="T149" i="1"/>
  <c r="S149" i="1"/>
  <c r="R149" i="1"/>
  <c r="Q149" i="1"/>
  <c r="P149" i="1"/>
  <c r="O149" i="1"/>
  <c r="N149" i="1"/>
  <c r="M149" i="1"/>
  <c r="L149" i="1"/>
  <c r="K149" i="1"/>
  <c r="J149" i="1"/>
  <c r="I149" i="1"/>
  <c r="AN148" i="1"/>
  <c r="AM148" i="1"/>
  <c r="AL148" i="1"/>
  <c r="AK148" i="1"/>
  <c r="AJ148" i="1"/>
  <c r="AI148" i="1"/>
  <c r="AH148" i="1"/>
  <c r="AG148" i="1"/>
  <c r="AF148" i="1"/>
  <c r="AE148" i="1"/>
  <c r="AD148" i="1"/>
  <c r="AC148" i="1"/>
  <c r="AB148" i="1"/>
  <c r="AA148" i="1"/>
  <c r="Z148" i="1"/>
  <c r="Y148" i="1"/>
  <c r="X148" i="1"/>
  <c r="W148" i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AN147" i="1"/>
  <c r="AM147" i="1"/>
  <c r="AL147" i="1"/>
  <c r="AK147" i="1"/>
  <c r="AJ147" i="1"/>
  <c r="AI147" i="1"/>
  <c r="AH147" i="1"/>
  <c r="AG147" i="1"/>
  <c r="AF147" i="1"/>
  <c r="AE147" i="1"/>
  <c r="AD147" i="1"/>
  <c r="AC147" i="1"/>
  <c r="AB147" i="1"/>
  <c r="AA147" i="1"/>
  <c r="Z147" i="1"/>
  <c r="Y147" i="1"/>
  <c r="X147" i="1"/>
  <c r="W147" i="1"/>
  <c r="V147" i="1"/>
  <c r="U147" i="1"/>
  <c r="T147" i="1"/>
  <c r="S147" i="1"/>
  <c r="R147" i="1"/>
  <c r="Q147" i="1"/>
  <c r="P147" i="1"/>
  <c r="O147" i="1"/>
  <c r="N147" i="1"/>
  <c r="M147" i="1"/>
  <c r="L147" i="1"/>
  <c r="K147" i="1"/>
  <c r="J147" i="1"/>
  <c r="I147" i="1"/>
  <c r="AN146" i="1"/>
  <c r="AM146" i="1"/>
  <c r="AL146" i="1"/>
  <c r="AK146" i="1"/>
  <c r="AJ146" i="1"/>
  <c r="AI146" i="1"/>
  <c r="AH146" i="1"/>
  <c r="AG146" i="1"/>
  <c r="AF146" i="1"/>
  <c r="AE146" i="1"/>
  <c r="AD146" i="1"/>
  <c r="AC146" i="1"/>
  <c r="AB146" i="1"/>
  <c r="AA146" i="1"/>
  <c r="Z146" i="1"/>
  <c r="Y146" i="1"/>
  <c r="X146" i="1"/>
  <c r="W146" i="1"/>
  <c r="V146" i="1"/>
  <c r="U146" i="1"/>
  <c r="T146" i="1"/>
  <c r="S146" i="1"/>
  <c r="R146" i="1"/>
  <c r="Q146" i="1"/>
  <c r="P146" i="1"/>
  <c r="O146" i="1"/>
  <c r="N146" i="1"/>
  <c r="M146" i="1"/>
  <c r="L146" i="1"/>
  <c r="K146" i="1"/>
  <c r="J146" i="1"/>
  <c r="I146" i="1"/>
  <c r="AN145" i="1"/>
  <c r="AM145" i="1"/>
  <c r="AL145" i="1"/>
  <c r="AK145" i="1"/>
  <c r="AJ145" i="1"/>
  <c r="AI145" i="1"/>
  <c r="AH145" i="1"/>
  <c r="AG145" i="1"/>
  <c r="AF145" i="1"/>
  <c r="AE145" i="1"/>
  <c r="AD145" i="1"/>
  <c r="AC145" i="1"/>
  <c r="AB145" i="1"/>
  <c r="AA145" i="1"/>
  <c r="Z145" i="1"/>
  <c r="Y145" i="1"/>
  <c r="X145" i="1"/>
  <c r="W145" i="1"/>
  <c r="V145" i="1"/>
  <c r="U145" i="1"/>
  <c r="T145" i="1"/>
  <c r="S145" i="1"/>
  <c r="R145" i="1"/>
  <c r="Q145" i="1"/>
  <c r="P145" i="1"/>
  <c r="O145" i="1"/>
  <c r="N145" i="1"/>
  <c r="M145" i="1"/>
  <c r="L145" i="1"/>
  <c r="K145" i="1"/>
  <c r="J145" i="1"/>
  <c r="I145" i="1"/>
  <c r="AN144" i="1"/>
  <c r="AM144" i="1"/>
  <c r="AL144" i="1"/>
  <c r="AK144" i="1"/>
  <c r="AJ144" i="1"/>
  <c r="AI144" i="1"/>
  <c r="AH144" i="1"/>
  <c r="AG144" i="1"/>
  <c r="AF144" i="1"/>
  <c r="AE144" i="1"/>
  <c r="AD144" i="1"/>
  <c r="AC144" i="1"/>
  <c r="AB144" i="1"/>
  <c r="AA144" i="1"/>
  <c r="Z144" i="1"/>
  <c r="Y144" i="1"/>
  <c r="X144" i="1"/>
  <c r="W144" i="1"/>
  <c r="V144" i="1"/>
  <c r="U144" i="1"/>
  <c r="T144" i="1"/>
  <c r="S144" i="1"/>
  <c r="R144" i="1"/>
  <c r="Q144" i="1"/>
  <c r="P144" i="1"/>
  <c r="O144" i="1"/>
  <c r="N144" i="1"/>
  <c r="M144" i="1"/>
  <c r="L144" i="1"/>
  <c r="K144" i="1"/>
  <c r="J144" i="1"/>
  <c r="I144" i="1"/>
  <c r="AN143" i="1"/>
  <c r="AM143" i="1"/>
  <c r="AL143" i="1"/>
  <c r="AK143" i="1"/>
  <c r="AJ143" i="1"/>
  <c r="AI143" i="1"/>
  <c r="AH143" i="1"/>
  <c r="AG143" i="1"/>
  <c r="AF143" i="1"/>
  <c r="AE143" i="1"/>
  <c r="AD143" i="1"/>
  <c r="AC143" i="1"/>
  <c r="AB143" i="1"/>
  <c r="AA143" i="1"/>
  <c r="Z143" i="1"/>
  <c r="Y143" i="1"/>
  <c r="X143" i="1"/>
  <c r="W143" i="1"/>
  <c r="V143" i="1"/>
  <c r="U143" i="1"/>
  <c r="T143" i="1"/>
  <c r="S143" i="1"/>
  <c r="R143" i="1"/>
  <c r="Q143" i="1"/>
  <c r="P143" i="1"/>
  <c r="O143" i="1"/>
  <c r="N143" i="1"/>
  <c r="M143" i="1"/>
  <c r="L143" i="1"/>
  <c r="K143" i="1"/>
  <c r="J143" i="1"/>
  <c r="I143" i="1"/>
  <c r="AN142" i="1"/>
  <c r="AM142" i="1"/>
  <c r="AL142" i="1"/>
  <c r="AK142" i="1"/>
  <c r="AJ142" i="1"/>
  <c r="AI142" i="1"/>
  <c r="AH142" i="1"/>
  <c r="AG142" i="1"/>
  <c r="AF142" i="1"/>
  <c r="AE142" i="1"/>
  <c r="AD142" i="1"/>
  <c r="AC142" i="1"/>
  <c r="AB142" i="1"/>
  <c r="AA142" i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AN141" i="1"/>
  <c r="AM141" i="1"/>
  <c r="AL141" i="1"/>
  <c r="AK141" i="1"/>
  <c r="AJ141" i="1"/>
  <c r="AI141" i="1"/>
  <c r="AH141" i="1"/>
  <c r="AG141" i="1"/>
  <c r="AF141" i="1"/>
  <c r="AE141" i="1"/>
  <c r="AD141" i="1"/>
  <c r="AC141" i="1"/>
  <c r="AB141" i="1"/>
  <c r="AA141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AN140" i="1"/>
  <c r="AM140" i="1"/>
  <c r="AL140" i="1"/>
  <c r="AK140" i="1"/>
  <c r="AJ140" i="1"/>
  <c r="AI140" i="1"/>
  <c r="AH140" i="1"/>
  <c r="AG140" i="1"/>
  <c r="AF140" i="1"/>
  <c r="AE140" i="1"/>
  <c r="AD140" i="1"/>
  <c r="AC140" i="1"/>
  <c r="AB140" i="1"/>
  <c r="AA140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AN139" i="1"/>
  <c r="AM139" i="1"/>
  <c r="AL139" i="1"/>
  <c r="AK139" i="1"/>
  <c r="AJ139" i="1"/>
  <c r="AI139" i="1"/>
  <c r="AH139" i="1"/>
  <c r="AG139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AN138" i="1"/>
  <c r="AM138" i="1"/>
  <c r="AL138" i="1"/>
  <c r="AK138" i="1"/>
  <c r="AJ138" i="1"/>
  <c r="AI138" i="1"/>
  <c r="AH138" i="1"/>
  <c r="AG138" i="1"/>
  <c r="AF138" i="1"/>
  <c r="AE138" i="1"/>
  <c r="AD138" i="1"/>
  <c r="AC138" i="1"/>
  <c r="AB138" i="1"/>
  <c r="AA138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AN137" i="1"/>
  <c r="AM137" i="1"/>
  <c r="AL137" i="1"/>
  <c r="AK137" i="1"/>
  <c r="AJ137" i="1"/>
  <c r="AI137" i="1"/>
  <c r="AH137" i="1"/>
  <c r="AG137" i="1"/>
  <c r="AF137" i="1"/>
  <c r="AE137" i="1"/>
  <c r="AD137" i="1"/>
  <c r="AC137" i="1"/>
  <c r="AB137" i="1"/>
  <c r="AA137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AN136" i="1"/>
  <c r="AM136" i="1"/>
  <c r="AL136" i="1"/>
  <c r="AK136" i="1"/>
  <c r="AJ136" i="1"/>
  <c r="AI136" i="1"/>
  <c r="AH136" i="1"/>
  <c r="AG136" i="1"/>
  <c r="AF136" i="1"/>
  <c r="AE136" i="1"/>
  <c r="AD136" i="1"/>
  <c r="AC136" i="1"/>
  <c r="AB136" i="1"/>
  <c r="AA136" i="1"/>
  <c r="Z136" i="1"/>
  <c r="Y136" i="1"/>
  <c r="X136" i="1"/>
  <c r="W136" i="1"/>
  <c r="V136" i="1"/>
  <c r="U136" i="1"/>
  <c r="T136" i="1"/>
  <c r="S136" i="1"/>
  <c r="R136" i="1"/>
  <c r="Q136" i="1"/>
  <c r="P136" i="1"/>
  <c r="O136" i="1"/>
  <c r="N136" i="1"/>
  <c r="M136" i="1"/>
  <c r="L136" i="1"/>
  <c r="K136" i="1"/>
  <c r="J136" i="1"/>
  <c r="I136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N135" i="1"/>
  <c r="M135" i="1"/>
  <c r="L135" i="1"/>
  <c r="K135" i="1"/>
  <c r="J135" i="1"/>
  <c r="I135" i="1"/>
  <c r="AN134" i="1"/>
  <c r="AM134" i="1"/>
  <c r="AL134" i="1"/>
  <c r="AK134" i="1"/>
  <c r="AJ134" i="1"/>
  <c r="AI134" i="1"/>
  <c r="AH134" i="1"/>
  <c r="AG134" i="1"/>
  <c r="AF134" i="1"/>
  <c r="AE134" i="1"/>
  <c r="AD134" i="1"/>
  <c r="AC134" i="1"/>
  <c r="AB134" i="1"/>
  <c r="AA134" i="1"/>
  <c r="Z134" i="1"/>
  <c r="Y134" i="1"/>
  <c r="X134" i="1"/>
  <c r="W134" i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AN133" i="1"/>
  <c r="AM133" i="1"/>
  <c r="AL133" i="1"/>
  <c r="AK133" i="1"/>
  <c r="AJ133" i="1"/>
  <c r="AI133" i="1"/>
  <c r="AH133" i="1"/>
  <c r="AG133" i="1"/>
  <c r="AF133" i="1"/>
  <c r="AE133" i="1"/>
  <c r="AD133" i="1"/>
  <c r="AC133" i="1"/>
  <c r="AB133" i="1"/>
  <c r="AA133" i="1"/>
  <c r="Z133" i="1"/>
  <c r="Y133" i="1"/>
  <c r="X133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AN132" i="1"/>
  <c r="AM132" i="1"/>
  <c r="AL132" i="1"/>
  <c r="AK132" i="1"/>
  <c r="AJ132" i="1"/>
  <c r="AI132" i="1"/>
  <c r="AH132" i="1"/>
  <c r="AG132" i="1"/>
  <c r="AF132" i="1"/>
  <c r="AE132" i="1"/>
  <c r="AD132" i="1"/>
  <c r="AC132" i="1"/>
  <c r="AB132" i="1"/>
  <c r="AA132" i="1"/>
  <c r="Z132" i="1"/>
  <c r="Y132" i="1"/>
  <c r="X132" i="1"/>
  <c r="W132" i="1"/>
  <c r="V132" i="1"/>
  <c r="U132" i="1"/>
  <c r="T132" i="1"/>
  <c r="S132" i="1"/>
  <c r="R132" i="1"/>
  <c r="Q132" i="1"/>
  <c r="P132" i="1"/>
  <c r="O132" i="1"/>
  <c r="N132" i="1"/>
  <c r="M132" i="1"/>
  <c r="L132" i="1"/>
  <c r="K132" i="1"/>
  <c r="J132" i="1"/>
  <c r="I132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AN130" i="1"/>
  <c r="AM130" i="1"/>
  <c r="AL130" i="1"/>
  <c r="AK130" i="1"/>
  <c r="AJ130" i="1"/>
  <c r="AI130" i="1"/>
  <c r="AH130" i="1"/>
  <c r="AG130" i="1"/>
  <c r="AF130" i="1"/>
  <c r="AE130" i="1"/>
  <c r="AD130" i="1"/>
  <c r="AC130" i="1"/>
  <c r="AB130" i="1"/>
  <c r="AA130" i="1"/>
  <c r="Z130" i="1"/>
  <c r="Y130" i="1"/>
  <c r="X130" i="1"/>
  <c r="W130" i="1"/>
  <c r="V130" i="1"/>
  <c r="U130" i="1"/>
  <c r="T130" i="1"/>
  <c r="S130" i="1"/>
  <c r="R130" i="1"/>
  <c r="Q130" i="1"/>
  <c r="P130" i="1"/>
  <c r="O130" i="1"/>
  <c r="N130" i="1"/>
  <c r="M130" i="1"/>
  <c r="L130" i="1"/>
  <c r="K130" i="1"/>
  <c r="J130" i="1"/>
  <c r="I130" i="1"/>
  <c r="AN129" i="1"/>
  <c r="AM129" i="1"/>
  <c r="AL129" i="1"/>
  <c r="AK129" i="1"/>
  <c r="AJ129" i="1"/>
  <c r="AI129" i="1"/>
  <c r="AH129" i="1"/>
  <c r="AG129" i="1"/>
  <c r="AF129" i="1"/>
  <c r="AE129" i="1"/>
  <c r="AD129" i="1"/>
  <c r="AC129" i="1"/>
  <c r="AB129" i="1"/>
  <c r="AA129" i="1"/>
  <c r="Z129" i="1"/>
  <c r="Y129" i="1"/>
  <c r="X129" i="1"/>
  <c r="W129" i="1"/>
  <c r="V129" i="1"/>
  <c r="U129" i="1"/>
  <c r="T129" i="1"/>
  <c r="S129" i="1"/>
  <c r="R129" i="1"/>
  <c r="Q129" i="1"/>
  <c r="P129" i="1"/>
  <c r="O129" i="1"/>
  <c r="N129" i="1"/>
  <c r="M129" i="1"/>
  <c r="L129" i="1"/>
  <c r="K129" i="1"/>
  <c r="J129" i="1"/>
  <c r="I129" i="1"/>
  <c r="AN128" i="1"/>
  <c r="AM128" i="1"/>
  <c r="AL128" i="1"/>
  <c r="AK128" i="1"/>
  <c r="AJ128" i="1"/>
  <c r="AI128" i="1"/>
  <c r="AH128" i="1"/>
  <c r="AG128" i="1"/>
  <c r="AF128" i="1"/>
  <c r="AE128" i="1"/>
  <c r="AD128" i="1"/>
  <c r="AC128" i="1"/>
  <c r="AB128" i="1"/>
  <c r="AA128" i="1"/>
  <c r="Z128" i="1"/>
  <c r="Y128" i="1"/>
  <c r="X128" i="1"/>
  <c r="W128" i="1"/>
  <c r="V128" i="1"/>
  <c r="U128" i="1"/>
  <c r="T128" i="1"/>
  <c r="S128" i="1"/>
  <c r="R128" i="1"/>
  <c r="Q128" i="1"/>
  <c r="P128" i="1"/>
  <c r="O128" i="1"/>
  <c r="N128" i="1"/>
  <c r="M128" i="1"/>
  <c r="L128" i="1"/>
  <c r="K128" i="1"/>
  <c r="J128" i="1"/>
  <c r="I128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AN126" i="1"/>
  <c r="AM126" i="1"/>
  <c r="AL126" i="1"/>
  <c r="AK126" i="1"/>
  <c r="AJ126" i="1"/>
  <c r="AI126" i="1"/>
  <c r="AH126" i="1"/>
  <c r="AG126" i="1"/>
  <c r="AF126" i="1"/>
  <c r="AE126" i="1"/>
  <c r="AD126" i="1"/>
  <c r="AC126" i="1"/>
  <c r="AB126" i="1"/>
  <c r="AA126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M126" i="1"/>
  <c r="L126" i="1"/>
  <c r="K126" i="1"/>
  <c r="J126" i="1"/>
  <c r="I126" i="1"/>
  <c r="AN125" i="1"/>
  <c r="AM125" i="1"/>
  <c r="AL125" i="1"/>
  <c r="AK125" i="1"/>
  <c r="AJ125" i="1"/>
  <c r="AI125" i="1"/>
  <c r="AH125" i="1"/>
  <c r="AG125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M125" i="1"/>
  <c r="L125" i="1"/>
  <c r="K125" i="1"/>
  <c r="J125" i="1"/>
  <c r="I125" i="1"/>
  <c r="AN124" i="1"/>
  <c r="AM124" i="1"/>
  <c r="AL124" i="1"/>
  <c r="AK124" i="1"/>
  <c r="AJ124" i="1"/>
  <c r="AI124" i="1"/>
  <c r="AH124" i="1"/>
  <c r="AG124" i="1"/>
  <c r="AF124" i="1"/>
  <c r="AE124" i="1"/>
  <c r="AD124" i="1"/>
  <c r="AC124" i="1"/>
  <c r="AB124" i="1"/>
  <c r="AA124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M124" i="1"/>
  <c r="L124" i="1"/>
  <c r="K124" i="1"/>
  <c r="J124" i="1"/>
  <c r="I124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J122" i="1"/>
  <c r="I122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J121" i="1"/>
  <c r="I121" i="1"/>
  <c r="AN120" i="1"/>
  <c r="AM120" i="1"/>
  <c r="AL120" i="1"/>
  <c r="AK120" i="1"/>
  <c r="AJ120" i="1"/>
  <c r="AI120" i="1"/>
  <c r="AH120" i="1"/>
  <c r="AG120" i="1"/>
  <c r="AF120" i="1"/>
  <c r="AE120" i="1"/>
  <c r="AD120" i="1"/>
  <c r="AC120" i="1"/>
  <c r="AB120" i="1"/>
  <c r="AA120" i="1"/>
  <c r="Z120" i="1"/>
  <c r="Y120" i="1"/>
  <c r="X120" i="1"/>
  <c r="W120" i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M119" i="1"/>
  <c r="L119" i="1"/>
  <c r="K119" i="1"/>
  <c r="J119" i="1"/>
  <c r="I119" i="1"/>
  <c r="AN118" i="1"/>
  <c r="AM118" i="1"/>
  <c r="AL118" i="1"/>
  <c r="AK118" i="1"/>
  <c r="AJ118" i="1"/>
  <c r="AI118" i="1"/>
  <c r="AH118" i="1"/>
  <c r="AG118" i="1"/>
  <c r="AF118" i="1"/>
  <c r="AE118" i="1"/>
  <c r="AD118" i="1"/>
  <c r="AC118" i="1"/>
  <c r="AB118" i="1"/>
  <c r="AA118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M118" i="1"/>
  <c r="L118" i="1"/>
  <c r="K118" i="1"/>
  <c r="J118" i="1"/>
  <c r="I118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M117" i="1"/>
  <c r="L117" i="1"/>
  <c r="K117" i="1"/>
  <c r="J117" i="1"/>
  <c r="I117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AN115" i="1"/>
  <c r="AM115" i="1"/>
  <c r="AL115" i="1"/>
  <c r="AK115" i="1"/>
  <c r="AJ115" i="1"/>
  <c r="AI115" i="1"/>
  <c r="AH115" i="1"/>
  <c r="AG115" i="1"/>
  <c r="AF115" i="1"/>
  <c r="AE115" i="1"/>
  <c r="AD115" i="1"/>
  <c r="AC115" i="1"/>
  <c r="AB115" i="1"/>
  <c r="AA115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M115" i="1"/>
  <c r="L115" i="1"/>
  <c r="K115" i="1"/>
  <c r="J115" i="1"/>
  <c r="I115" i="1"/>
  <c r="AN114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V114" i="1"/>
  <c r="U114" i="1"/>
  <c r="T114" i="1"/>
  <c r="S114" i="1"/>
  <c r="R114" i="1"/>
  <c r="Q114" i="1"/>
  <c r="P114" i="1"/>
  <c r="O114" i="1"/>
  <c r="N114" i="1"/>
  <c r="M114" i="1"/>
  <c r="L114" i="1"/>
  <c r="K114" i="1"/>
  <c r="J114" i="1"/>
  <c r="I114" i="1"/>
  <c r="AN113" i="1"/>
  <c r="AM113" i="1"/>
  <c r="AL113" i="1"/>
  <c r="AK113" i="1"/>
  <c r="AJ113" i="1"/>
  <c r="AI113" i="1"/>
  <c r="AH113" i="1"/>
  <c r="AG113" i="1"/>
  <c r="AF113" i="1"/>
  <c r="AE113" i="1"/>
  <c r="AD113" i="1"/>
  <c r="AC113" i="1"/>
  <c r="AB113" i="1"/>
  <c r="AA113" i="1"/>
  <c r="Z113" i="1"/>
  <c r="Y113" i="1"/>
  <c r="X113" i="1"/>
  <c r="W113" i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AN112" i="1"/>
  <c r="AM112" i="1"/>
  <c r="AL112" i="1"/>
  <c r="AK112" i="1"/>
  <c r="AJ112" i="1"/>
  <c r="AI112" i="1"/>
  <c r="AH112" i="1"/>
  <c r="AG112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M112" i="1"/>
  <c r="L112" i="1"/>
  <c r="K112" i="1"/>
  <c r="J112" i="1"/>
  <c r="I112" i="1"/>
  <c r="AN111" i="1"/>
  <c r="AM111" i="1"/>
  <c r="AL111" i="1"/>
  <c r="AK111" i="1"/>
  <c r="AJ111" i="1"/>
  <c r="AI111" i="1"/>
  <c r="AH111" i="1"/>
  <c r="AG111" i="1"/>
  <c r="AF111" i="1"/>
  <c r="AE111" i="1"/>
  <c r="AD111" i="1"/>
  <c r="AC111" i="1"/>
  <c r="AB111" i="1"/>
  <c r="AA111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AN110" i="1"/>
  <c r="AM110" i="1"/>
  <c r="AL110" i="1"/>
  <c r="AK110" i="1"/>
  <c r="AJ110" i="1"/>
  <c r="AI110" i="1"/>
  <c r="AH110" i="1"/>
  <c r="AG110" i="1"/>
  <c r="AF110" i="1"/>
  <c r="AE110" i="1"/>
  <c r="AD110" i="1"/>
  <c r="AC110" i="1"/>
  <c r="AB110" i="1"/>
  <c r="AA110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M110" i="1"/>
  <c r="L110" i="1"/>
  <c r="K110" i="1"/>
  <c r="J110" i="1"/>
  <c r="I110" i="1"/>
  <c r="AN109" i="1"/>
  <c r="AM109" i="1"/>
  <c r="AL109" i="1"/>
  <c r="AK109" i="1"/>
  <c r="AJ109" i="1"/>
  <c r="AI109" i="1"/>
  <c r="AH109" i="1"/>
  <c r="AG109" i="1"/>
  <c r="AF109" i="1"/>
  <c r="AE109" i="1"/>
  <c r="AD109" i="1"/>
  <c r="AC109" i="1"/>
  <c r="AB109" i="1"/>
  <c r="AA109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M109" i="1"/>
  <c r="L109" i="1"/>
  <c r="K109" i="1"/>
  <c r="J109" i="1"/>
  <c r="I109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M108" i="1"/>
  <c r="L108" i="1"/>
  <c r="K108" i="1"/>
  <c r="J108" i="1"/>
  <c r="I108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AN106" i="1"/>
  <c r="AM106" i="1"/>
  <c r="AL106" i="1"/>
  <c r="AK106" i="1"/>
  <c r="AJ106" i="1"/>
  <c r="AI106" i="1"/>
  <c r="AH106" i="1"/>
  <c r="AG106" i="1"/>
  <c r="AF106" i="1"/>
  <c r="AE106" i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AN104" i="1"/>
  <c r="AM104" i="1"/>
  <c r="AL104" i="1"/>
  <c r="AK104" i="1"/>
  <c r="AJ104" i="1"/>
  <c r="AI104" i="1"/>
  <c r="AH104" i="1"/>
  <c r="AG104" i="1"/>
  <c r="AF104" i="1"/>
  <c r="AE104" i="1"/>
  <c r="AD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AN102" i="1"/>
  <c r="AM102" i="1"/>
  <c r="AL102" i="1"/>
  <c r="AK102" i="1"/>
  <c r="AJ102" i="1"/>
  <c r="AI102" i="1"/>
  <c r="AH102" i="1"/>
  <c r="AG10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AN101" i="1"/>
  <c r="AM101" i="1"/>
  <c r="AL101" i="1"/>
  <c r="AK101" i="1"/>
  <c r="AJ101" i="1"/>
  <c r="AI101" i="1"/>
  <c r="AH101" i="1"/>
  <c r="AG101" i="1"/>
  <c r="AF101" i="1"/>
  <c r="AE101" i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AN96" i="1"/>
  <c r="AM96" i="1"/>
  <c r="AL96" i="1"/>
  <c r="AK96" i="1"/>
  <c r="AJ96" i="1"/>
  <c r="AI96" i="1"/>
  <c r="AH96" i="1"/>
  <c r="AG96" i="1"/>
  <c r="AF96" i="1"/>
  <c r="AE96" i="1"/>
  <c r="AD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AN94" i="1"/>
  <c r="AM94" i="1"/>
  <c r="AL94" i="1"/>
  <c r="AK94" i="1"/>
  <c r="AJ94" i="1"/>
  <c r="AI94" i="1"/>
  <c r="AH94" i="1"/>
  <c r="AG94" i="1"/>
  <c r="AF94" i="1"/>
  <c r="AE94" i="1"/>
  <c r="AD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AN93" i="1"/>
  <c r="AM93" i="1"/>
  <c r="AL93" i="1"/>
  <c r="AK93" i="1"/>
  <c r="AJ93" i="1"/>
  <c r="AI93" i="1"/>
  <c r="AH93" i="1"/>
  <c r="AG93" i="1"/>
  <c r="AF93" i="1"/>
  <c r="AE93" i="1"/>
  <c r="AD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AN92" i="1"/>
  <c r="AM92" i="1"/>
  <c r="AL92" i="1"/>
  <c r="AK92" i="1"/>
  <c r="AJ92" i="1"/>
  <c r="AI92" i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AN91" i="1"/>
  <c r="AM91" i="1"/>
  <c r="AL91" i="1"/>
  <c r="AK91" i="1"/>
  <c r="AJ91" i="1"/>
  <c r="AI91" i="1"/>
  <c r="AH91" i="1"/>
  <c r="AG91" i="1"/>
  <c r="AF91" i="1"/>
  <c r="AE91" i="1"/>
  <c r="AD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AN90" i="1"/>
  <c r="AM90" i="1"/>
  <c r="AL90" i="1"/>
  <c r="AK90" i="1"/>
  <c r="AJ90" i="1"/>
  <c r="AI90" i="1"/>
  <c r="AH90" i="1"/>
  <c r="AG90" i="1"/>
  <c r="AF90" i="1"/>
  <c r="AE90" i="1"/>
  <c r="AD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AN89" i="1"/>
  <c r="AM89" i="1"/>
  <c r="AL89" i="1"/>
  <c r="AK89" i="1"/>
  <c r="AJ89" i="1"/>
  <c r="AI89" i="1"/>
  <c r="AH89" i="1"/>
  <c r="AG89" i="1"/>
  <c r="AF89" i="1"/>
  <c r="AE89" i="1"/>
  <c r="AD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AN88" i="1"/>
  <c r="AM88" i="1"/>
  <c r="AL88" i="1"/>
  <c r="AK88" i="1"/>
  <c r="AJ88" i="1"/>
  <c r="AI88" i="1"/>
  <c r="AH88" i="1"/>
  <c r="AG88" i="1"/>
  <c r="AF88" i="1"/>
  <c r="AE88" i="1"/>
  <c r="AD88" i="1"/>
  <c r="AC88" i="1"/>
  <c r="AB88" i="1"/>
  <c r="AA88" i="1"/>
  <c r="Z88" i="1"/>
  <c r="Y88" i="1"/>
  <c r="X88" i="1"/>
  <c r="W88" i="1"/>
  <c r="V88" i="1"/>
  <c r="U88" i="1"/>
  <c r="T88" i="1"/>
  <c r="S88" i="1"/>
  <c r="R88" i="1"/>
  <c r="Q88" i="1"/>
  <c r="P88" i="1"/>
  <c r="O88" i="1"/>
  <c r="N88" i="1"/>
  <c r="M88" i="1"/>
  <c r="L88" i="1"/>
  <c r="K88" i="1"/>
  <c r="J88" i="1"/>
  <c r="I88" i="1"/>
  <c r="AN87" i="1"/>
  <c r="AM87" i="1"/>
  <c r="AL87" i="1"/>
  <c r="AK87" i="1"/>
  <c r="AJ87" i="1"/>
  <c r="AI87" i="1"/>
  <c r="AH87" i="1"/>
  <c r="AG87" i="1"/>
  <c r="AF87" i="1"/>
  <c r="AE87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AN85" i="1"/>
  <c r="AM85" i="1"/>
  <c r="AL85" i="1"/>
  <c r="AK85" i="1"/>
  <c r="AJ85" i="1"/>
  <c r="AI85" i="1"/>
  <c r="AH85" i="1"/>
  <c r="AG85" i="1"/>
  <c r="AF85" i="1"/>
  <c r="AE85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AN8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AN83" i="1"/>
  <c r="AM83" i="1"/>
  <c r="AL83" i="1"/>
  <c r="AK83" i="1"/>
  <c r="AJ83" i="1"/>
  <c r="AI83" i="1"/>
  <c r="AH83" i="1"/>
  <c r="AG83" i="1"/>
  <c r="AF83" i="1"/>
  <c r="AE83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AN82" i="1"/>
  <c r="AM82" i="1"/>
  <c r="AL82" i="1"/>
  <c r="AK82" i="1"/>
  <c r="AJ82" i="1"/>
  <c r="AI82" i="1"/>
  <c r="AH82" i="1"/>
  <c r="AG82" i="1"/>
  <c r="AF82" i="1"/>
  <c r="AE82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AN80" i="1"/>
  <c r="AM80" i="1"/>
  <c r="AL80" i="1"/>
  <c r="AK80" i="1"/>
  <c r="AJ80" i="1"/>
  <c r="AI80" i="1"/>
  <c r="AH80" i="1"/>
  <c r="AG80" i="1"/>
  <c r="AF80" i="1"/>
  <c r="AE80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AN79" i="1"/>
  <c r="AM79" i="1"/>
  <c r="AL79" i="1"/>
  <c r="AK79" i="1"/>
  <c r="AJ79" i="1"/>
  <c r="AI79" i="1"/>
  <c r="AH79" i="1"/>
  <c r="AG79" i="1"/>
  <c r="AF79" i="1"/>
  <c r="AE79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AN78" i="1"/>
  <c r="AM78" i="1"/>
  <c r="AL78" i="1"/>
  <c r="AK78" i="1"/>
  <c r="AJ78" i="1"/>
  <c r="AI78" i="1"/>
  <c r="AH78" i="1"/>
  <c r="AG78" i="1"/>
  <c r="AF78" i="1"/>
  <c r="AE78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AN76" i="1"/>
  <c r="AM76" i="1"/>
  <c r="AL76" i="1"/>
  <c r="AK76" i="1"/>
  <c r="AJ76" i="1"/>
  <c r="AI76" i="1"/>
  <c r="AH76" i="1"/>
  <c r="AG76" i="1"/>
  <c r="AF76" i="1"/>
  <c r="AE76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AN75" i="1"/>
  <c r="AM75" i="1"/>
  <c r="AL75" i="1"/>
  <c r="AK75" i="1"/>
  <c r="AJ75" i="1"/>
  <c r="AI75" i="1"/>
  <c r="AH75" i="1"/>
  <c r="AG75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AN73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AN72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AN70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AN69" i="1"/>
  <c r="AM69" i="1"/>
  <c r="AL69" i="1"/>
  <c r="AK69" i="1"/>
  <c r="AJ69" i="1"/>
  <c r="AI69" i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AN68" i="1"/>
  <c r="AM68" i="1"/>
  <c r="AL68" i="1"/>
  <c r="AK68" i="1"/>
  <c r="AJ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AN67" i="1"/>
  <c r="AM67" i="1"/>
  <c r="AL67" i="1"/>
  <c r="AK67" i="1"/>
  <c r="AJ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AN66" i="1"/>
  <c r="AM66" i="1"/>
  <c r="AL66" i="1"/>
  <c r="AK66" i="1"/>
  <c r="AJ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AN64" i="1"/>
  <c r="AM64" i="1"/>
  <c r="AL64" i="1"/>
  <c r="AK64" i="1"/>
  <c r="AJ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AN63" i="1"/>
  <c r="AM63" i="1"/>
  <c r="AL63" i="1"/>
  <c r="AK63" i="1"/>
  <c r="AJ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AN60" i="1"/>
  <c r="AM60" i="1"/>
  <c r="AL60" i="1"/>
  <c r="AK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AN59" i="1"/>
  <c r="AM59" i="1"/>
  <c r="AL59" i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AN56" i="1"/>
  <c r="AM56" i="1"/>
  <c r="AL56" i="1"/>
  <c r="AK56" i="1"/>
  <c r="AJ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AN55" i="1"/>
  <c r="AM55" i="1"/>
  <c r="AL55" i="1"/>
  <c r="AK55" i="1"/>
  <c r="AJ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AN53" i="1"/>
  <c r="AM53" i="1"/>
  <c r="AL53" i="1"/>
  <c r="AK53" i="1"/>
  <c r="AJ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AN52" i="1"/>
  <c r="AM52" i="1"/>
  <c r="AL52" i="1"/>
  <c r="AK52" i="1"/>
  <c r="AJ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AN51" i="1"/>
  <c r="AM51" i="1"/>
  <c r="AL51" i="1"/>
  <c r="AK51" i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AN50" i="1"/>
  <c r="AM50" i="1"/>
  <c r="AL50" i="1"/>
  <c r="AK50" i="1"/>
  <c r="AJ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AN48" i="1"/>
  <c r="AM48" i="1"/>
  <c r="AL48" i="1"/>
  <c r="AK48" i="1"/>
  <c r="AJ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C13" i="1"/>
  <c r="C19" i="1" l="1"/>
  <c r="F47" i="1"/>
  <c r="E46" i="1"/>
  <c r="D46" i="1"/>
  <c r="E45" i="1"/>
  <c r="D45" i="1"/>
  <c r="E44" i="1"/>
  <c r="D44" i="1"/>
  <c r="E43" i="1"/>
  <c r="D43" i="1"/>
  <c r="E47" i="1"/>
  <c r="F46" i="1"/>
  <c r="F45" i="1"/>
  <c r="F44" i="1"/>
  <c r="F43" i="1"/>
  <c r="C34" i="1"/>
  <c r="B47" i="1" l="1"/>
  <c r="D47" i="1"/>
  <c r="C20" i="1"/>
  <c r="C18" i="1"/>
  <c r="C17" i="1"/>
  <c r="C16" i="1"/>
  <c r="C15" i="1"/>
  <c r="C23" i="1"/>
  <c r="C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kknight</author>
    <author>Jeremy Lawrence</author>
  </authors>
  <commentList>
    <comment ref="B2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
DD/MM/YYYY</t>
        </r>
      </text>
    </comment>
    <comment ref="B3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EL10/2000
= EL102000</t>
        </r>
      </text>
    </comment>
    <comment ref="B9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0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3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DD/MM/YYYY
</t>
        </r>
      </text>
    </comment>
    <comment ref="B15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EL102000_YYYYMM_##_SL_1.xls
</t>
        </r>
      </text>
    </comment>
    <comment ref="B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EL102000_YYYYMM_##_DL_1.xls
</t>
        </r>
      </text>
    </comment>
    <comment ref="B17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EL102000_YYYYMM_##_DS_1.xls
</t>
        </r>
      </text>
    </comment>
    <comment ref="B1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EL102000_YYYYMM_##_Lithologycodes.xls
</t>
        </r>
      </text>
    </comment>
    <comment ref="B19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EL102000_YYYYMM_##_Filelisting.xls
</t>
        </r>
      </text>
    </comment>
    <comment ref="B20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EL102000_YYYYMM_##_QAQC_1.xls
</t>
        </r>
      </text>
    </comment>
    <comment ref="B21" authorId="0" shapeId="0" xr:uid="{00000000-0006-0000-0000-00000D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3" authorId="0" shapeId="0" xr:uid="{00000000-0006-0000-0000-00000E000000}">
      <text>
        <r>
          <rPr>
            <sz val="8"/>
            <color indexed="81"/>
            <rFont val="Tahoma"/>
            <family val="2"/>
          </rPr>
          <t xml:space="preserve"> </t>
        </r>
        <r>
          <rPr>
            <b/>
            <sz val="8"/>
            <color indexed="81"/>
            <rFont val="Tahoma"/>
            <family val="2"/>
          </rPr>
          <t>AIRCORE</t>
        </r>
        <r>
          <rPr>
            <sz val="8"/>
            <color indexed="81"/>
            <rFont val="Tahoma"/>
            <family val="2"/>
          </rPr>
          <t xml:space="preserve">  Aircore   
</t>
        </r>
        <r>
          <rPr>
            <b/>
            <sz val="8"/>
            <color indexed="81"/>
            <rFont val="Tahoma"/>
            <family val="2"/>
          </rPr>
          <t xml:space="preserve"> AUG</t>
        </r>
        <r>
          <rPr>
            <sz val="8"/>
            <color indexed="81"/>
            <rFont val="Tahoma"/>
            <family val="2"/>
          </rPr>
          <t xml:space="preserve">  Augers   
</t>
        </r>
        <r>
          <rPr>
            <b/>
            <sz val="8"/>
            <color indexed="81"/>
            <rFont val="Tahoma"/>
            <family val="2"/>
          </rPr>
          <t xml:space="preserve"> CBL</t>
        </r>
        <r>
          <rPr>
            <sz val="8"/>
            <color indexed="81"/>
            <rFont val="Tahoma"/>
            <family val="2"/>
          </rPr>
          <t xml:space="preserve">  Cable Tool   
</t>
        </r>
        <r>
          <rPr>
            <b/>
            <sz val="8"/>
            <color indexed="81"/>
            <rFont val="Tahoma"/>
            <family val="2"/>
          </rPr>
          <t xml:space="preserve"> DIA</t>
        </r>
        <r>
          <rPr>
            <sz val="8"/>
            <color indexed="81"/>
            <rFont val="Tahoma"/>
            <family val="2"/>
          </rPr>
          <t xml:space="preserve">  Diamond   
 </t>
        </r>
        <r>
          <rPr>
            <b/>
            <sz val="8"/>
            <color indexed="81"/>
            <rFont val="Tahoma"/>
            <family val="2"/>
          </rPr>
          <t>HFLAUG</t>
        </r>
        <r>
          <rPr>
            <sz val="8"/>
            <color indexed="81"/>
            <rFont val="Tahoma"/>
            <family val="2"/>
          </rPr>
          <t xml:space="preserve">  Hollow Flight Auger 3 tube diamond drill  </t>
        </r>
        <r>
          <rPr>
            <sz val="8"/>
            <color indexed="81"/>
            <rFont val="Tahoma"/>
            <family val="2"/>
          </rPr>
          <t xml:space="preserve">
 </t>
        </r>
        <r>
          <rPr>
            <b/>
            <sz val="8"/>
            <color indexed="81"/>
            <rFont val="Tahoma"/>
            <family val="2"/>
          </rPr>
          <t>PER</t>
        </r>
        <r>
          <rPr>
            <sz val="8"/>
            <color indexed="81"/>
            <rFont val="Tahoma"/>
            <family val="2"/>
          </rPr>
          <t xml:space="preserve">  Percussion   
 </t>
        </r>
        <r>
          <rPr>
            <b/>
            <sz val="8"/>
            <color indexed="81"/>
            <rFont val="Tahoma"/>
            <family val="2"/>
          </rPr>
          <t>PERC_DIA</t>
        </r>
        <r>
          <rPr>
            <sz val="8"/>
            <color indexed="81"/>
            <rFont val="Tahoma"/>
            <family val="2"/>
          </rPr>
          <t xml:space="preserve">  Percussion_Diamond  Percussion hole with diamond tail  
</t>
        </r>
        <r>
          <rPr>
            <b/>
            <sz val="8"/>
            <color indexed="81"/>
            <rFont val="Tahoma"/>
            <family val="2"/>
          </rPr>
          <t xml:space="preserve"> PIT</t>
        </r>
        <r>
          <rPr>
            <sz val="8"/>
            <color indexed="81"/>
            <rFont val="Tahoma"/>
            <family val="2"/>
          </rPr>
          <t xml:space="preserve">  Pit   
 </t>
        </r>
        <r>
          <rPr>
            <b/>
            <sz val="8"/>
            <color indexed="81"/>
            <rFont val="Tahoma"/>
            <family val="2"/>
          </rPr>
          <t>PUSHTU</t>
        </r>
        <r>
          <rPr>
            <sz val="8"/>
            <color indexed="81"/>
            <rFont val="Tahoma"/>
            <family val="2"/>
          </rPr>
          <t xml:space="preserve">  Push Tube   
</t>
        </r>
        <r>
          <rPr>
            <b/>
            <sz val="8"/>
            <color indexed="81"/>
            <rFont val="Tahoma"/>
            <family val="2"/>
          </rPr>
          <t xml:space="preserve"> REVERSE </t>
        </r>
        <r>
          <rPr>
            <sz val="8"/>
            <color indexed="81"/>
            <rFont val="Tahoma"/>
            <family val="2"/>
          </rPr>
          <t xml:space="preserve"> Reverse circulation   
 </t>
        </r>
        <r>
          <rPr>
            <b/>
            <sz val="8"/>
            <color indexed="81"/>
            <rFont val="Tahoma"/>
            <family val="2"/>
          </rPr>
          <t>ROT</t>
        </r>
        <r>
          <rPr>
            <sz val="8"/>
            <color indexed="81"/>
            <rFont val="Tahoma"/>
            <family val="2"/>
          </rPr>
          <t xml:space="preserve">  Rotary   
 </t>
        </r>
        <r>
          <rPr>
            <b/>
            <sz val="8"/>
            <color indexed="81"/>
            <rFont val="Tahoma"/>
            <family val="2"/>
          </rPr>
          <t>ROT_DIA</t>
        </r>
        <r>
          <rPr>
            <sz val="8"/>
            <color indexed="81"/>
            <rFont val="Tahoma"/>
            <family val="2"/>
          </rPr>
          <t xml:space="preserve">  Rotary_Diamond  Rotary pre-collar with Diamond tail  
 </t>
        </r>
        <r>
          <rPr>
            <b/>
            <sz val="8"/>
            <color indexed="81"/>
            <rFont val="Tahoma"/>
            <family val="2"/>
          </rPr>
          <t>ROT_PERC</t>
        </r>
        <r>
          <rPr>
            <sz val="8"/>
            <color indexed="81"/>
            <rFont val="Tahoma"/>
            <family val="2"/>
          </rPr>
          <t xml:space="preserve">  Rotary_Percussion  </t>
        </r>
      </text>
    </comment>
    <comment ref="B24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eg. </t>
        </r>
        <r>
          <rPr>
            <sz val="9"/>
            <color indexed="81"/>
            <rFont val="Tahoma"/>
            <family val="2"/>
          </rPr>
          <t>Hole collar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5" authorId="1" shapeId="0" xr:uid="{00000000-0006-0000-0000-000010000000}">
      <text>
        <r>
          <rPr>
            <b/>
            <sz val="8"/>
            <color indexed="81"/>
            <rFont val="Tahoma"/>
            <family val="2"/>
          </rPr>
          <t>AGD66</t>
        </r>
        <r>
          <rPr>
            <sz val="8"/>
            <color indexed="81"/>
            <rFont val="Tahoma"/>
            <family val="2"/>
          </rPr>
          <t xml:space="preserve">  
</t>
        </r>
        <r>
          <rPr>
            <b/>
            <sz val="8"/>
            <color indexed="81"/>
            <rFont val="Tahoma"/>
            <family val="2"/>
          </rPr>
          <t>GDA94</t>
        </r>
      </text>
    </comment>
    <comment ref="B26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AHD
</t>
        </r>
      </text>
    </comment>
    <comment ref="B27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UTM
</t>
        </r>
      </text>
    </comment>
    <comment ref="B28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Projected
</t>
        </r>
      </text>
    </comment>
    <comment ref="B29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55
</t>
        </r>
      </text>
    </comment>
    <comment ref="B30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GDF</t>
        </r>
        <r>
          <rPr>
            <sz val="9"/>
            <color indexed="81"/>
            <rFont val="Tahoma"/>
            <family val="2"/>
          </rPr>
          <t xml:space="preserve">  Differential GPS, measured using differential global positioning system  
</t>
        </r>
        <r>
          <rPr>
            <b/>
            <sz val="9"/>
            <color indexed="81"/>
            <rFont val="Tahoma"/>
            <family val="2"/>
          </rPr>
          <t xml:space="preserve">GPS </t>
        </r>
        <r>
          <rPr>
            <sz val="9"/>
            <color indexed="81"/>
            <rFont val="Tahoma"/>
            <family val="2"/>
          </rPr>
          <t xml:space="preserve"> GPS, measured using global positioning system  
</t>
        </r>
        <r>
          <rPr>
            <b/>
            <sz val="9"/>
            <color indexed="81"/>
            <rFont val="Tahoma"/>
            <family val="2"/>
          </rPr>
          <t>SVY</t>
        </r>
        <r>
          <rPr>
            <sz val="9"/>
            <color indexed="81"/>
            <rFont val="Tahoma"/>
            <family val="2"/>
          </rPr>
          <t xml:space="preserve">  Survey, traditional survey with ground control  
</t>
        </r>
        <r>
          <rPr>
            <b/>
            <sz val="9"/>
            <color indexed="81"/>
            <rFont val="Tahoma"/>
            <family val="2"/>
          </rPr>
          <t>UNK</t>
        </r>
        <r>
          <rPr>
            <sz val="9"/>
            <color indexed="81"/>
            <rFont val="Tahoma"/>
            <family val="2"/>
          </rPr>
          <t xml:space="preserve">  Unknown, method of location is unknown 
</t>
        </r>
      </text>
    </comment>
    <comment ref="B3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 xml:space="preserve">Rock 
Soil 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3" authorId="0" shapeId="0" xr:uid="{00000000-0006-0000-0000-000017000000}">
      <text>
        <r>
          <rPr>
            <sz val="9"/>
            <color indexed="81"/>
            <rFont val="Tahoma"/>
            <family val="2"/>
          </rPr>
          <t xml:space="preserve">Brief description of field and pre-lab dispatch sampling methods
</t>
        </r>
      </text>
    </comment>
    <comment ref="B34" authorId="0" shapeId="0" xr:uid="{00000000-0006-0000-0000-000018000000}">
      <text>
        <r>
          <rPr>
            <sz val="9"/>
            <color indexed="81"/>
            <rFont val="Tahoma"/>
            <family val="2"/>
          </rPr>
          <t xml:space="preserve">Codes used for laboratory sample preparation for assaying
</t>
        </r>
      </text>
    </comment>
    <comment ref="B35" authorId="0" shapeId="0" xr:uid="{00000000-0006-0000-0000-000019000000}">
      <text>
        <r>
          <rPr>
            <sz val="9"/>
            <color indexed="81"/>
            <rFont val="Tahoma"/>
            <family val="2"/>
          </rPr>
          <t xml:space="preserve">Lab sample preparation code/description pairs
</t>
        </r>
        <r>
          <rPr>
            <b/>
            <sz val="9"/>
            <color indexed="81"/>
            <rFont val="Tahoma"/>
            <family val="2"/>
          </rPr>
          <t>eg.</t>
        </r>
        <r>
          <rPr>
            <sz val="9"/>
            <color indexed="81"/>
            <rFont val="Tahoma"/>
            <family val="2"/>
          </rPr>
          <t xml:space="preserve"> SO31 Fine pulverise to 75µm</t>
        </r>
      </text>
    </comment>
  </commentList>
</comments>
</file>

<file path=xl/sharedStrings.xml><?xml version="1.0" encoding="utf-8"?>
<sst xmlns="http://schemas.openxmlformats.org/spreadsheetml/2006/main" count="2392" uniqueCount="431">
  <si>
    <t>Sample_id</t>
  </si>
  <si>
    <t>H0002</t>
  </si>
  <si>
    <t>Version</t>
  </si>
  <si>
    <t>H0003</t>
  </si>
  <si>
    <t>Date_generated</t>
  </si>
  <si>
    <t>H0004</t>
  </si>
  <si>
    <t>Reporting_period_end_date</t>
  </si>
  <si>
    <t>H0005</t>
  </si>
  <si>
    <t>State</t>
  </si>
  <si>
    <t>TAS</t>
  </si>
  <si>
    <t>H0100</t>
  </si>
  <si>
    <t>Tenement_no</t>
  </si>
  <si>
    <t>H0101</t>
  </si>
  <si>
    <t>Tenement_holder</t>
  </si>
  <si>
    <t>H0102</t>
  </si>
  <si>
    <t>Project_name</t>
  </si>
  <si>
    <t>H0106</t>
  </si>
  <si>
    <t>Tenement_operator</t>
  </si>
  <si>
    <t>H0200</t>
  </si>
  <si>
    <t>Start_date_of_data_acquisition</t>
  </si>
  <si>
    <t>H0201</t>
  </si>
  <si>
    <t>End_date_of_data_acquisition</t>
  </si>
  <si>
    <t>H0202</t>
  </si>
  <si>
    <t>Template_format</t>
  </si>
  <si>
    <t>H0203</t>
  </si>
  <si>
    <t>Number_of_data_records</t>
  </si>
  <si>
    <t>H0204</t>
  </si>
  <si>
    <t>Date_of_metadata_update</t>
  </si>
  <si>
    <t>H0300</t>
  </si>
  <si>
    <t>Related_data_files</t>
  </si>
  <si>
    <t>H0400</t>
  </si>
  <si>
    <t>Feature_located</t>
  </si>
  <si>
    <t>H0501</t>
  </si>
  <si>
    <t>Geodetic_datum</t>
  </si>
  <si>
    <t>H0502</t>
  </si>
  <si>
    <t>Vertical_datum</t>
  </si>
  <si>
    <t>H0503</t>
  </si>
  <si>
    <t>Projection</t>
  </si>
  <si>
    <t>H0530</t>
  </si>
  <si>
    <t>Coordinate_system</t>
  </si>
  <si>
    <t>H0531</t>
  </si>
  <si>
    <t>Projection_Zone</t>
  </si>
  <si>
    <t>H0532</t>
  </si>
  <si>
    <t>Surveying_instrument</t>
  </si>
  <si>
    <t>H0533</t>
  </si>
  <si>
    <t>Surveying_company</t>
  </si>
  <si>
    <t>H1000</t>
  </si>
  <si>
    <t>H1001</t>
  </si>
  <si>
    <t>File verification list</t>
  </si>
  <si>
    <t>QAQC_data_file</t>
  </si>
  <si>
    <t>H0308</t>
  </si>
  <si>
    <t>H0318</t>
  </si>
  <si>
    <t>H0602</t>
  </si>
  <si>
    <t>Sampling_description</t>
  </si>
  <si>
    <t>Sample_type</t>
  </si>
  <si>
    <t>H0700</t>
  </si>
  <si>
    <t>Sample_preparation_code</t>
  </si>
  <si>
    <t>H0701</t>
  </si>
  <si>
    <t>Sample_preparation_description</t>
  </si>
  <si>
    <t>H0702</t>
  </si>
  <si>
    <t>H0800</t>
  </si>
  <si>
    <t>H0801</t>
  </si>
  <si>
    <t>H0802</t>
  </si>
  <si>
    <t xml:space="preserve">Assay_code </t>
  </si>
  <si>
    <t>Assay_company</t>
  </si>
  <si>
    <t>Assay_description</t>
  </si>
  <si>
    <t>Units</t>
  </si>
  <si>
    <t>H1002</t>
  </si>
  <si>
    <t>Assay_code</t>
  </si>
  <si>
    <t>H1003</t>
  </si>
  <si>
    <t>H1005</t>
  </si>
  <si>
    <t>Lower_detection_limit</t>
  </si>
  <si>
    <t>Upper_detection_limit</t>
  </si>
  <si>
    <t>EOF</t>
  </si>
  <si>
    <t>metres</t>
  </si>
  <si>
    <t>ppm</t>
  </si>
  <si>
    <t>H1004</t>
  </si>
  <si>
    <t>H1007</t>
  </si>
  <si>
    <t xml:space="preserve">Accuracy </t>
  </si>
  <si>
    <t>Surface_location_data_file</t>
  </si>
  <si>
    <t>H0301</t>
  </si>
  <si>
    <t>H0302</t>
  </si>
  <si>
    <t>Downhole_lithology_data_file</t>
  </si>
  <si>
    <t>Downhole_survey_data_file</t>
  </si>
  <si>
    <t>H0304</t>
  </si>
  <si>
    <t>H0307</t>
  </si>
  <si>
    <t>Lithology_code_file</t>
  </si>
  <si>
    <t>H0601</t>
  </si>
  <si>
    <t>Drill_code</t>
  </si>
  <si>
    <t>H0401</t>
  </si>
  <si>
    <t>Drill_contractor</t>
  </si>
  <si>
    <t>H0402</t>
  </si>
  <si>
    <t>Description</t>
  </si>
  <si>
    <t>H0500</t>
  </si>
  <si>
    <t>Hole_id</t>
  </si>
  <si>
    <t>From</t>
  </si>
  <si>
    <t xml:space="preserve">To </t>
  </si>
  <si>
    <t>DG_1</t>
  </si>
  <si>
    <t>Laboratory_batch_number</t>
  </si>
  <si>
    <t>EL092010</t>
  </si>
  <si>
    <t>ABx4 Pty Ltd</t>
  </si>
  <si>
    <t>Deloraine - Deep Leads</t>
  </si>
  <si>
    <t>n.a.</t>
  </si>
  <si>
    <t>Aircore Reverse Circulation</t>
  </si>
  <si>
    <t>eDrill Australia contractors Wynyard TAS</t>
  </si>
  <si>
    <t>Hole Collar</t>
  </si>
  <si>
    <t>GDA94</t>
  </si>
  <si>
    <t>AHD</t>
  </si>
  <si>
    <t>UTM</t>
  </si>
  <si>
    <t>Projected</t>
  </si>
  <si>
    <t>GPS</t>
  </si>
  <si>
    <t>RC chips Clay and Rock</t>
  </si>
  <si>
    <t>1 metre samples quartered 2 to 4 times to collect lab sample and store remainder</t>
  </si>
  <si>
    <t>ALS Brisbane</t>
  </si>
  <si>
    <t>ME-MS81™, Lithium borate fusion followed by acid dissolution and ICP-AES measurement (a proprietary method: inductively coupled plasma with atomic emission spectroscopy that is widely accepted as a reliable method)</t>
  </si>
  <si>
    <t>ME-MS81™</t>
  </si>
  <si>
    <t>See ABx Data ALS sheets</t>
  </si>
  <si>
    <t>CERTIFICATE COMMENTS : ""</t>
  </si>
  <si>
    <t>WEI-21</t>
  </si>
  <si>
    <t>PUL-QC</t>
  </si>
  <si>
    <t>ME-MS81</t>
  </si>
  <si>
    <t>ME-ICP61</t>
  </si>
  <si>
    <t>SAMPLE</t>
  </si>
  <si>
    <t>Recvd Wt.</t>
  </si>
  <si>
    <t>Pass75um</t>
  </si>
  <si>
    <t>Ba</t>
  </si>
  <si>
    <t>Ce</t>
  </si>
  <si>
    <t>Cr</t>
  </si>
  <si>
    <t>Cs</t>
  </si>
  <si>
    <t>Dy</t>
  </si>
  <si>
    <t>Er</t>
  </si>
  <si>
    <t>Eu</t>
  </si>
  <si>
    <t>Ga</t>
  </si>
  <si>
    <t>Gd</t>
  </si>
  <si>
    <t>Hf</t>
  </si>
  <si>
    <t>Ho</t>
  </si>
  <si>
    <t>La</t>
  </si>
  <si>
    <t>Lu</t>
  </si>
  <si>
    <t>Nb</t>
  </si>
  <si>
    <t>Nd</t>
  </si>
  <si>
    <t>Pr</t>
  </si>
  <si>
    <t>Rb</t>
  </si>
  <si>
    <t>Sm</t>
  </si>
  <si>
    <t>Sn</t>
  </si>
  <si>
    <t>Sr</t>
  </si>
  <si>
    <t>Ta</t>
  </si>
  <si>
    <t>Tb</t>
  </si>
  <si>
    <t>Th</t>
  </si>
  <si>
    <t>Tm</t>
  </si>
  <si>
    <t>U</t>
  </si>
  <si>
    <t>V</t>
  </si>
  <si>
    <t>W</t>
  </si>
  <si>
    <t>Y</t>
  </si>
  <si>
    <t>Yb</t>
  </si>
  <si>
    <t>Zr</t>
  </si>
  <si>
    <t>Be</t>
  </si>
  <si>
    <t>Co</t>
  </si>
  <si>
    <t>Mn</t>
  </si>
  <si>
    <t>Li</t>
  </si>
  <si>
    <t>DESCRIPTION</t>
  </si>
  <si>
    <t>kg</t>
  </si>
  <si>
    <t>%</t>
  </si>
  <si>
    <t>Sc</t>
  </si>
  <si>
    <t>Al2O3</t>
  </si>
  <si>
    <t>CaO</t>
  </si>
  <si>
    <t>Fe2O3</t>
  </si>
  <si>
    <t>K2O</t>
  </si>
  <si>
    <t>MgO</t>
  </si>
  <si>
    <t>MnO</t>
  </si>
  <si>
    <t>Na2O</t>
  </si>
  <si>
    <t>P2O5</t>
  </si>
  <si>
    <t>SiO2</t>
  </si>
  <si>
    <t>TiO2</t>
  </si>
  <si>
    <t>Zn</t>
  </si>
  <si>
    <t>LOI</t>
  </si>
  <si>
    <t>Ti</t>
  </si>
  <si>
    <t>CLIENT : "AUSBAU - ABx Group Ltd"</t>
  </si>
  <si>
    <t>ME-XRF13n</t>
  </si>
  <si>
    <t>ME-GRA05</t>
  </si>
  <si>
    <t>BaO</t>
  </si>
  <si>
    <t>Cr2O3</t>
  </si>
  <si>
    <t>SO3</t>
  </si>
  <si>
    <t>SrO</t>
  </si>
  <si>
    <t>V2O5</t>
  </si>
  <si>
    <t>ZrO2</t>
  </si>
  <si>
    <t>Total</t>
  </si>
  <si>
    <t>PROJECT : "ABx REE"</t>
  </si>
  <si>
    <t>&lt;5</t>
  </si>
  <si>
    <t>Related Data Files</t>
  </si>
  <si>
    <t>Downhole_geochem_data_file</t>
  </si>
  <si>
    <t>Surface_Geochem_data_file</t>
  </si>
  <si>
    <t>RC chips Clay &amp; Rock</t>
  </si>
  <si>
    <t>Dry at 105degC, crush then pulverise to -75um to NATA standards</t>
  </si>
  <si>
    <t>ALS</t>
  </si>
  <si>
    <r>
      <rPr>
        <b/>
        <sz val="10"/>
        <rFont val="Arial"/>
        <family val="2"/>
      </rPr>
      <t>MRT Format</t>
    </r>
    <r>
      <rPr>
        <sz val="10"/>
        <rFont val="Arial"/>
        <family val="2"/>
      </rPr>
      <t>: Hole_id</t>
    </r>
  </si>
  <si>
    <t>B</t>
  </si>
  <si>
    <t>Geophysics Reports (separate)</t>
  </si>
  <si>
    <r>
      <rPr>
        <b/>
        <sz val="10"/>
        <color rgb="FFFF0000"/>
        <rFont val="Calibri"/>
        <family val="2"/>
        <scheme val="minor"/>
      </rPr>
      <t>NOTE</t>
    </r>
    <r>
      <rPr>
        <sz val="10"/>
        <color theme="1"/>
        <rFont val="Calibri"/>
        <family val="2"/>
        <scheme val="minor"/>
      </rPr>
      <t>: List of data files should be identical in all templates. Time consuming &amp; error prone listing data files in a different order</t>
    </r>
  </si>
  <si>
    <t>EDGI  8 D23-134332 Wind Break_202405_02_SL_1.xlsx</t>
  </si>
  <si>
    <t>EDGI  8 D23-134332 Wind Break_202405_03_DS_1.xlsx</t>
  </si>
  <si>
    <t>EDGI  8 D23-134332 Wind Break_202405_04_DL_1.xlsx</t>
  </si>
  <si>
    <t>EDGI  8 D23-134332 Wind Break_202405_05_LithologyCodes.xlsx</t>
  </si>
  <si>
    <t>EDGI  8 D23-134332 Wind Break_202405_06_DG_1.xlsx</t>
  </si>
  <si>
    <t>EDGI  8 D23-134332 Wind Break_202405_07_QAQC_1.xlsx</t>
  </si>
  <si>
    <t>EDGI  8 D23-134332 Wind Break_202405_08_Geophysics_1.pdf</t>
  </si>
  <si>
    <t>EDGI  8 D23-134332 Wind Break_202405_08a_GP_1.xlsx</t>
  </si>
  <si>
    <t>EDGI  8 D23-134332 Wind Break_202405_09_FileListing_1.xlsx</t>
  </si>
  <si>
    <t>Geophysics Data (separate)</t>
  </si>
  <si>
    <t>Sample ID</t>
  </si>
  <si>
    <t>Assay Method</t>
  </si>
  <si>
    <t>ABx Submission ID</t>
  </si>
  <si>
    <t>ALS Submission ID</t>
  </si>
  <si>
    <t>Submission Date</t>
  </si>
  <si>
    <t>Reporting Date</t>
  </si>
  <si>
    <t>WB12603</t>
  </si>
  <si>
    <t>SSF 292404</t>
  </si>
  <si>
    <t>AD23340665</t>
  </si>
  <si>
    <t>WB12605</t>
  </si>
  <si>
    <t>WB12606</t>
  </si>
  <si>
    <t>WB12607</t>
  </si>
  <si>
    <t>WB12608</t>
  </si>
  <si>
    <t>WB12609</t>
  </si>
  <si>
    <t>WB12610</t>
  </si>
  <si>
    <t>WB12611</t>
  </si>
  <si>
    <t>WB12612</t>
  </si>
  <si>
    <t>WB12613</t>
  </si>
  <si>
    <t>WB12614</t>
  </si>
  <si>
    <t>WB12615</t>
  </si>
  <si>
    <t>WB12616</t>
  </si>
  <si>
    <t>WB12704</t>
  </si>
  <si>
    <t>WB12706</t>
  </si>
  <si>
    <t>WB12707</t>
  </si>
  <si>
    <t>WB12708</t>
  </si>
  <si>
    <t>WB12709</t>
  </si>
  <si>
    <t>WB12710</t>
  </si>
  <si>
    <t>WB12804</t>
  </si>
  <si>
    <t>WB12806</t>
  </si>
  <si>
    <t>WB12808</t>
  </si>
  <si>
    <t>WB12810</t>
  </si>
  <si>
    <t>WB12811</t>
  </si>
  <si>
    <t>WB12812</t>
  </si>
  <si>
    <t>WB12813</t>
  </si>
  <si>
    <t>WB12903</t>
  </si>
  <si>
    <t>WB12904</t>
  </si>
  <si>
    <t>WB13004</t>
  </si>
  <si>
    <t>WB13005</t>
  </si>
  <si>
    <t>WB13006</t>
  </si>
  <si>
    <t>WB13007</t>
  </si>
  <si>
    <t>WB13105</t>
  </si>
  <si>
    <t>WB13107</t>
  </si>
  <si>
    <t>WB13108</t>
  </si>
  <si>
    <t>WB13110</t>
  </si>
  <si>
    <t>WB13112</t>
  </si>
  <si>
    <t>WB13114</t>
  </si>
  <si>
    <t>WB13116</t>
  </si>
  <si>
    <t>WB13117</t>
  </si>
  <si>
    <t>WB13118</t>
  </si>
  <si>
    <t>WB13119</t>
  </si>
  <si>
    <t>WB13120</t>
  </si>
  <si>
    <t>WB13202</t>
  </si>
  <si>
    <t>WB13203</t>
  </si>
  <si>
    <t>WB13302</t>
  </si>
  <si>
    <t>WB13404</t>
  </si>
  <si>
    <t>WB13407</t>
  </si>
  <si>
    <t>WB13409</t>
  </si>
  <si>
    <t>WB13411</t>
  </si>
  <si>
    <t>WB13413</t>
  </si>
  <si>
    <t>WB13414</t>
  </si>
  <si>
    <t>WB13503</t>
  </si>
  <si>
    <t>WB13504</t>
  </si>
  <si>
    <t>WB13505</t>
  </si>
  <si>
    <t>WB13506</t>
  </si>
  <si>
    <t>WB13507</t>
  </si>
  <si>
    <t>WB13602</t>
  </si>
  <si>
    <t>WB13603</t>
  </si>
  <si>
    <t>WB13604</t>
  </si>
  <si>
    <t>WB13702</t>
  </si>
  <si>
    <t>WB13703</t>
  </si>
  <si>
    <t>WB13704</t>
  </si>
  <si>
    <t>WB13705</t>
  </si>
  <si>
    <t>WB13706</t>
  </si>
  <si>
    <t>WB13707</t>
  </si>
  <si>
    <t>WB13803</t>
  </si>
  <si>
    <t>WB13804</t>
  </si>
  <si>
    <t>WB13805</t>
  </si>
  <si>
    <t>WB13806</t>
  </si>
  <si>
    <t>WB13807</t>
  </si>
  <si>
    <t>WB13808</t>
  </si>
  <si>
    <t>WB13809</t>
  </si>
  <si>
    <t>WB13903</t>
  </si>
  <si>
    <t>WB13904</t>
  </si>
  <si>
    <t>WB13905</t>
  </si>
  <si>
    <t>WB13906</t>
  </si>
  <si>
    <t>WB13907</t>
  </si>
  <si>
    <t>WB13908</t>
  </si>
  <si>
    <t>WB13909</t>
  </si>
  <si>
    <t>WB13910</t>
  </si>
  <si>
    <t>WB13911</t>
  </si>
  <si>
    <t>WB13912</t>
  </si>
  <si>
    <t>WB13913</t>
  </si>
  <si>
    <t>WB13914</t>
  </si>
  <si>
    <t>WB13915</t>
  </si>
  <si>
    <t>WB13916</t>
  </si>
  <si>
    <t>WB13917</t>
  </si>
  <si>
    <t>WB13918</t>
  </si>
  <si>
    <t>WB13919</t>
  </si>
  <si>
    <t>WB13920</t>
  </si>
  <si>
    <t>WB13921</t>
  </si>
  <si>
    <t>WB13923</t>
  </si>
  <si>
    <t>WB13925</t>
  </si>
  <si>
    <t>WB14004</t>
  </si>
  <si>
    <t>WB14005</t>
  </si>
  <si>
    <t>WB14009</t>
  </si>
  <si>
    <t>WB14010</t>
  </si>
  <si>
    <t>WB14011</t>
  </si>
  <si>
    <t>WB14013</t>
  </si>
  <si>
    <t>WB14015</t>
  </si>
  <si>
    <t>WB14017</t>
  </si>
  <si>
    <t>WB14102</t>
  </si>
  <si>
    <t>WB14103</t>
  </si>
  <si>
    <t>WB14105</t>
  </si>
  <si>
    <t>WB14107</t>
  </si>
  <si>
    <t>WB14109</t>
  </si>
  <si>
    <t>WB14112</t>
  </si>
  <si>
    <t>WB14115</t>
  </si>
  <si>
    <t>WB14118</t>
  </si>
  <si>
    <t>WB14121</t>
  </si>
  <si>
    <t>WB14124</t>
  </si>
  <si>
    <t>WB14126</t>
  </si>
  <si>
    <t>WB14129</t>
  </si>
  <si>
    <t>WB14132</t>
  </si>
  <si>
    <t>WB14202</t>
  </si>
  <si>
    <t>WB14204</t>
  </si>
  <si>
    <t>WB14206</t>
  </si>
  <si>
    <t>WB14208</t>
  </si>
  <si>
    <t>WB14211</t>
  </si>
  <si>
    <t>WB14213</t>
  </si>
  <si>
    <t>WB14215</t>
  </si>
  <si>
    <t>WB14217</t>
  </si>
  <si>
    <t>WB14219</t>
  </si>
  <si>
    <t>WB14302</t>
  </si>
  <si>
    <t>WB14304</t>
  </si>
  <si>
    <t>WB14306</t>
  </si>
  <si>
    <t>WB14308</t>
  </si>
  <si>
    <t>WB14310</t>
  </si>
  <si>
    <t>WB14402</t>
  </si>
  <si>
    <t>WB14404</t>
  </si>
  <si>
    <t>WB14406</t>
  </si>
  <si>
    <t>WB14408</t>
  </si>
  <si>
    <t>WB14410</t>
  </si>
  <si>
    <t>WB14413</t>
  </si>
  <si>
    <t>WB14502</t>
  </si>
  <si>
    <t>WB14504</t>
  </si>
  <si>
    <t>WB14506</t>
  </si>
  <si>
    <t>WB14508</t>
  </si>
  <si>
    <t>WB14510</t>
  </si>
  <si>
    <t>WB14602</t>
  </si>
  <si>
    <t>WB14702</t>
  </si>
  <si>
    <t>WB14705</t>
  </si>
  <si>
    <t>WB14802</t>
  </si>
  <si>
    <t>WB14804</t>
  </si>
  <si>
    <t>WB14806</t>
  </si>
  <si>
    <t>WB14808</t>
  </si>
  <si>
    <t>WB14810</t>
  </si>
  <si>
    <t>WB14813</t>
  </si>
  <si>
    <t>WB14817</t>
  </si>
  <si>
    <t>WB14821</t>
  </si>
  <si>
    <t>WB14902</t>
  </si>
  <si>
    <t>WB14904</t>
  </si>
  <si>
    <t>WB15003</t>
  </si>
  <si>
    <t>SSF 292406</t>
  </si>
  <si>
    <t>AD23340667</t>
  </si>
  <si>
    <t>WB15102</t>
  </si>
  <si>
    <t>WB15104</t>
  </si>
  <si>
    <t>WB15106</t>
  </si>
  <si>
    <t>WB15108</t>
  </si>
  <si>
    <t>WB15110</t>
  </si>
  <si>
    <t>WB15112</t>
  </si>
  <si>
    <t>WB15114</t>
  </si>
  <si>
    <t>WB15116</t>
  </si>
  <si>
    <t>WB15118</t>
  </si>
  <si>
    <t>WB15202</t>
  </si>
  <si>
    <t>WB15204</t>
  </si>
  <si>
    <t>WB15302</t>
  </si>
  <si>
    <t>WB15304</t>
  </si>
  <si>
    <t>WB15306</t>
  </si>
  <si>
    <t>WB15308</t>
  </si>
  <si>
    <t>WB15310</t>
  </si>
  <si>
    <t>WB15312</t>
  </si>
  <si>
    <t>WB15314</t>
  </si>
  <si>
    <t>WB15316</t>
  </si>
  <si>
    <t>WB15318</t>
  </si>
  <si>
    <t>WB15402</t>
  </si>
  <si>
    <t>WB15502</t>
  </si>
  <si>
    <t>AD23340665 - Finalized</t>
  </si>
  <si>
    <t># of SAMPLES : 153</t>
  </si>
  <si>
    <t>DATE RECEIVED : 2023-11-21  DATE FINALIZED : 2023-12-28</t>
  </si>
  <si>
    <t>PO NUMBER : "SSF 292404"</t>
  </si>
  <si>
    <t>AD23340667 - Finalized</t>
  </si>
  <si>
    <t># of SAMPLES : 76</t>
  </si>
  <si>
    <t>PO NUMBER : "SSF 292406"</t>
  </si>
  <si>
    <t>WB126</t>
  </si>
  <si>
    <t>WB127</t>
  </si>
  <si>
    <t>WB128</t>
  </si>
  <si>
    <t>WB129</t>
  </si>
  <si>
    <t>WB130</t>
  </si>
  <si>
    <t>WB131</t>
  </si>
  <si>
    <t>WB132</t>
  </si>
  <si>
    <t>WB133</t>
  </si>
  <si>
    <t>WB134</t>
  </si>
  <si>
    <t>WB135</t>
  </si>
  <si>
    <t>WB136</t>
  </si>
  <si>
    <t>WB137</t>
  </si>
  <si>
    <t>WB138</t>
  </si>
  <si>
    <t>WB139</t>
  </si>
  <si>
    <t>WB140</t>
  </si>
  <si>
    <t>WB141</t>
  </si>
  <si>
    <t>WB142</t>
  </si>
  <si>
    <t>WB143</t>
  </si>
  <si>
    <t>WB144</t>
  </si>
  <si>
    <t>WB145</t>
  </si>
  <si>
    <t>WB146</t>
  </si>
  <si>
    <t>WB147</t>
  </si>
  <si>
    <t>WB148</t>
  </si>
  <si>
    <t>WB149</t>
  </si>
  <si>
    <t>WB150</t>
  </si>
  <si>
    <t>WB151</t>
  </si>
  <si>
    <t>WB152</t>
  </si>
  <si>
    <t>WB153</t>
  </si>
  <si>
    <t>WB154</t>
  </si>
  <si>
    <t>WB155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</si>
</sst>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sz val="10.5"/>
      <name val="Times New Roman"/>
      <family val="1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0"/>
      <name val="Agency FB"/>
      <family val="2"/>
    </font>
    <font>
      <sz val="9"/>
      <name val="Arial Narrow"/>
      <family val="2"/>
    </font>
    <font>
      <sz val="9"/>
      <name val="Calibri"/>
      <family val="2"/>
      <scheme val="minor"/>
    </font>
    <font>
      <sz val="9"/>
      <name val="Aptos Narrow"/>
      <family val="2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gency FB"/>
      <family val="2"/>
    </font>
    <font>
      <sz val="10"/>
      <color rgb="FFFF0000"/>
      <name val="Arabic Typesetting"/>
      <family val="4"/>
      <charset val="178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9"/>
      <color theme="1"/>
      <name val="Arial Narrow"/>
      <family val="2"/>
    </font>
    <font>
      <sz val="9"/>
      <color rgb="FF000000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F6F9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1" applyNumberFormat="0" applyAlignment="0" applyProtection="0"/>
    <xf numFmtId="0" fontId="14" fillId="28" borderId="2" applyNumberFormat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30" borderId="1" applyNumberFormat="0" applyAlignment="0" applyProtection="0"/>
    <xf numFmtId="0" fontId="21" fillId="0" borderId="6" applyNumberFormat="0" applyFill="0" applyAlignment="0" applyProtection="0"/>
    <xf numFmtId="0" fontId="22" fillId="31" borderId="0" applyNumberFormat="0" applyBorder="0" applyAlignment="0" applyProtection="0"/>
    <xf numFmtId="0" fontId="10" fillId="0" borderId="0"/>
    <xf numFmtId="0" fontId="7" fillId="0" borderId="0"/>
    <xf numFmtId="0" fontId="10" fillId="32" borderId="7" applyNumberFormat="0" applyFont="0" applyAlignment="0" applyProtection="0"/>
    <xf numFmtId="0" fontId="23" fillId="2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1" fillId="31" borderId="0" applyNumberFormat="0" applyBorder="0" applyAlignment="0" applyProtection="0"/>
    <xf numFmtId="0" fontId="2" fillId="32" borderId="7" applyNumberFormat="0" applyFont="0" applyAlignment="0" applyProtection="0"/>
    <xf numFmtId="0" fontId="30" fillId="0" borderId="0" applyNumberFormat="0" applyFill="0" applyBorder="0" applyAlignment="0" applyProtection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32" borderId="7" applyNumberFormat="0" applyFont="0" applyAlignment="0" applyProtection="0"/>
  </cellStyleXfs>
  <cellXfs count="72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 wrapText="1"/>
    </xf>
    <xf numFmtId="0" fontId="3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35" fillId="0" borderId="0" xfId="0" applyFont="1" applyAlignment="1">
      <alignment horizontal="center"/>
    </xf>
    <xf numFmtId="10" fontId="35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32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>
      <alignment horizontal="center" vertical="center"/>
    </xf>
    <xf numFmtId="0" fontId="38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2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14" fontId="7" fillId="0" borderId="0" xfId="0" applyNumberFormat="1" applyFont="1" applyAlignment="1">
      <alignment horizontal="left" vertical="center"/>
    </xf>
    <xf numFmtId="0" fontId="2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" fontId="7" fillId="0" borderId="0" xfId="0" applyNumberFormat="1" applyFont="1" applyAlignment="1">
      <alignment horizontal="left" vertical="center"/>
    </xf>
    <xf numFmtId="0" fontId="27" fillId="0" borderId="0" xfId="37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 applyProtection="1">
      <alignment horizontal="left" vertical="center"/>
      <protection locked="0"/>
    </xf>
    <xf numFmtId="0" fontId="34" fillId="0" borderId="0" xfId="0" applyFont="1" applyAlignment="1">
      <alignment horizontal="center" vertical="center"/>
    </xf>
    <xf numFmtId="10" fontId="34" fillId="0" borderId="0" xfId="0" applyNumberFormat="1" applyFont="1" applyAlignment="1">
      <alignment horizontal="center" vertical="center"/>
    </xf>
    <xf numFmtId="0" fontId="8" fillId="0" borderId="0" xfId="0" applyFont="1" applyAlignment="1" applyProtection="1">
      <alignment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7" fillId="34" borderId="12" xfId="0" applyFont="1" applyFill="1" applyBorder="1" applyAlignment="1">
      <alignment vertical="center"/>
    </xf>
    <xf numFmtId="0" fontId="7" fillId="33" borderId="0" xfId="0" applyFont="1" applyFill="1" applyAlignment="1" applyProtection="1">
      <alignment vertical="center"/>
      <protection locked="0"/>
    </xf>
    <xf numFmtId="0" fontId="7" fillId="34" borderId="0" xfId="0" applyFont="1" applyFill="1" applyAlignment="1" applyProtection="1">
      <alignment vertical="center"/>
      <protection locked="0"/>
    </xf>
    <xf numFmtId="0" fontId="39" fillId="0" borderId="0" xfId="0" applyFont="1" applyAlignment="1" applyProtection="1">
      <alignment horizontal="right"/>
      <protection locked="0"/>
    </xf>
    <xf numFmtId="0" fontId="39" fillId="0" borderId="0" xfId="0" applyFont="1" applyAlignment="1" applyProtection="1">
      <alignment horizontal="left"/>
      <protection locked="0"/>
    </xf>
    <xf numFmtId="0" fontId="27" fillId="0" borderId="0" xfId="0" applyFont="1" applyAlignment="1">
      <alignment horizontal="center" vertical="center"/>
    </xf>
    <xf numFmtId="0" fontId="27" fillId="0" borderId="0" xfId="37" applyFont="1" applyAlignment="1">
      <alignment horizontal="center" vertical="center"/>
    </xf>
    <xf numFmtId="0" fontId="36" fillId="0" borderId="0" xfId="0" applyFont="1" applyAlignment="1" applyProtection="1">
      <alignment horizontal="center" vertical="center"/>
      <protection locked="0"/>
    </xf>
    <xf numFmtId="0" fontId="27" fillId="34" borderId="0" xfId="0" applyFont="1" applyFill="1" applyAlignment="1">
      <alignment horizontal="center" vertical="center"/>
    </xf>
    <xf numFmtId="0" fontId="27" fillId="34" borderId="0" xfId="0" applyFont="1" applyFill="1" applyAlignment="1" applyProtection="1">
      <alignment horizontal="center" vertical="center"/>
      <protection locked="0"/>
    </xf>
    <xf numFmtId="0" fontId="32" fillId="34" borderId="0" xfId="0" applyFont="1" applyFill="1" applyAlignment="1" applyProtection="1">
      <alignment horizontal="center" vertical="center"/>
      <protection locked="0"/>
    </xf>
    <xf numFmtId="0" fontId="40" fillId="33" borderId="0" xfId="0" applyFont="1" applyFill="1" applyAlignment="1" applyProtection="1">
      <alignment vertical="center"/>
      <protection locked="0"/>
    </xf>
    <xf numFmtId="0" fontId="32" fillId="33" borderId="0" xfId="0" applyFont="1" applyFill="1" applyAlignment="1" applyProtection="1">
      <alignment horizontal="center" vertical="center"/>
      <protection locked="0"/>
    </xf>
    <xf numFmtId="0" fontId="37" fillId="33" borderId="0" xfId="0" applyFont="1" applyFill="1" applyAlignment="1">
      <alignment vertical="center"/>
    </xf>
    <xf numFmtId="0" fontId="32" fillId="33" borderId="0" xfId="0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14" fontId="0" fillId="0" borderId="13" xfId="0" applyNumberFormat="1" applyBorder="1" applyAlignment="1">
      <alignment horizontal="center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37" fillId="0" borderId="14" xfId="0" applyFont="1" applyBorder="1" applyAlignment="1">
      <alignment horizontal="left" vertical="center" wrapText="1"/>
    </xf>
    <xf numFmtId="0" fontId="9" fillId="0" borderId="14" xfId="0" applyFont="1" applyBorder="1" applyAlignment="1" applyProtection="1">
      <alignment vertical="center"/>
      <protection locked="0"/>
    </xf>
    <xf numFmtId="0" fontId="37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2" fontId="27" fillId="0" borderId="0" xfId="0" applyNumberFormat="1" applyFont="1" applyAlignment="1" applyProtection="1">
      <alignment horizontal="center" vertical="center"/>
      <protection locked="0"/>
    </xf>
    <xf numFmtId="0" fontId="42" fillId="35" borderId="10" xfId="0" applyFont="1" applyFill="1" applyBorder="1" applyAlignment="1">
      <alignment vertical="center"/>
    </xf>
    <xf numFmtId="0" fontId="43" fillId="35" borderId="10" xfId="0" applyFont="1" applyFill="1" applyBorder="1" applyAlignment="1">
      <alignment horizontal="center" vertical="center"/>
    </xf>
    <xf numFmtId="0" fontId="43" fillId="35" borderId="10" xfId="0" applyFont="1" applyFill="1" applyBorder="1" applyAlignment="1">
      <alignment vertical="center"/>
    </xf>
    <xf numFmtId="0" fontId="33" fillId="35" borderId="10" xfId="0" applyFont="1" applyFill="1" applyBorder="1" applyAlignment="1" applyProtection="1">
      <alignment vertical="center"/>
      <protection locked="0"/>
    </xf>
    <xf numFmtId="0" fontId="33" fillId="35" borderId="0" xfId="0" applyFont="1" applyFill="1" applyAlignment="1" applyProtection="1">
      <alignment vertical="center"/>
      <protection locked="0"/>
    </xf>
    <xf numFmtId="0" fontId="42" fillId="35" borderId="0" xfId="0" applyFont="1" applyFill="1" applyAlignment="1">
      <alignment vertical="center"/>
    </xf>
    <xf numFmtId="0" fontId="43" fillId="35" borderId="0" xfId="0" applyFont="1" applyFill="1" applyAlignment="1">
      <alignment horizontal="center" vertical="center"/>
    </xf>
    <xf numFmtId="0" fontId="43" fillId="35" borderId="0" xfId="0" applyFont="1" applyFill="1" applyAlignment="1">
      <alignment vertical="center"/>
    </xf>
    <xf numFmtId="0" fontId="42" fillId="35" borderId="0" xfId="0" applyFont="1" applyFill="1" applyAlignment="1" applyProtection="1">
      <alignment horizontal="left" vertical="center"/>
      <protection locked="0"/>
    </xf>
    <xf numFmtId="0" fontId="33" fillId="35" borderId="0" xfId="0" applyFont="1" applyFill="1" applyAlignment="1" applyProtection="1">
      <alignment horizontal="center" vertical="center"/>
      <protection locked="0"/>
    </xf>
    <xf numFmtId="0" fontId="42" fillId="35" borderId="11" xfId="0" applyFont="1" applyFill="1" applyBorder="1" applyAlignment="1">
      <alignment vertical="center"/>
    </xf>
    <xf numFmtId="0" fontId="43" fillId="35" borderId="11" xfId="0" applyFont="1" applyFill="1" applyBorder="1" applyAlignment="1">
      <alignment horizontal="center" vertical="center"/>
    </xf>
    <xf numFmtId="0" fontId="43" fillId="35" borderId="11" xfId="0" applyFont="1" applyFill="1" applyBorder="1" applyAlignment="1">
      <alignment vertical="center"/>
    </xf>
    <xf numFmtId="0" fontId="33" fillId="35" borderId="11" xfId="0" applyFont="1" applyFill="1" applyBorder="1" applyAlignment="1" applyProtection="1">
      <alignment vertical="center"/>
      <protection locked="0"/>
    </xf>
  </cellXfs>
  <cellStyles count="86">
    <cellStyle name="20% - Accent1" xfId="1" builtinId="30" customBuiltin="1"/>
    <cellStyle name="20% - Accent1 2" xfId="45" xr:uid="{C1DD29AC-5D67-40C5-B811-FD9574E4F659}"/>
    <cellStyle name="20% - Accent1 3" xfId="67" xr:uid="{2A78A934-53B4-44E7-9382-28CFC0AFADD5}"/>
    <cellStyle name="20% - Accent2" xfId="2" builtinId="34" customBuiltin="1"/>
    <cellStyle name="20% - Accent2 2" xfId="46" xr:uid="{8D0C9E34-05B4-47C6-82BB-C5DD0B65A4F0}"/>
    <cellStyle name="20% - Accent2 3" xfId="68" xr:uid="{F3BB76AD-C10E-4090-9F76-FF4F62F48495}"/>
    <cellStyle name="20% - Accent3" xfId="3" builtinId="38" customBuiltin="1"/>
    <cellStyle name="20% - Accent3 2" xfId="47" xr:uid="{4CA0212D-D79D-496C-9F28-E7A8F1A060E4}"/>
    <cellStyle name="20% - Accent3 3" xfId="69" xr:uid="{17B718B5-15BD-40C4-98D5-89C4E8C1B276}"/>
    <cellStyle name="20% - Accent4" xfId="4" builtinId="42" customBuiltin="1"/>
    <cellStyle name="20% - Accent4 2" xfId="48" xr:uid="{ECB2B440-524A-4003-9A50-088CB559FA96}"/>
    <cellStyle name="20% - Accent4 3" xfId="70" xr:uid="{9E17F875-DE3E-4BFC-8A23-3B08BA27F158}"/>
    <cellStyle name="20% - Accent5" xfId="5" builtinId="46" customBuiltin="1"/>
    <cellStyle name="20% - Accent5 2" xfId="49" xr:uid="{B1EA37F2-0B55-43EA-A544-3193C4E3C43B}"/>
    <cellStyle name="20% - Accent5 3" xfId="71" xr:uid="{E56BF917-88C9-4C53-AE6E-F47EEC42E438}"/>
    <cellStyle name="20% - Accent6" xfId="6" builtinId="50" customBuiltin="1"/>
    <cellStyle name="20% - Accent6 2" xfId="50" xr:uid="{96612C90-6CF7-44EE-9485-2C913003EA1D}"/>
    <cellStyle name="20% - Accent6 3" xfId="72" xr:uid="{E9D3E74F-6A6C-448A-804C-E328B6F983B3}"/>
    <cellStyle name="40% - Accent1" xfId="7" builtinId="31" customBuiltin="1"/>
    <cellStyle name="40% - Accent1 2" xfId="51" xr:uid="{B4C915B6-C02A-4C50-B665-F96AE10D7621}"/>
    <cellStyle name="40% - Accent1 3" xfId="73" xr:uid="{7375DBA3-1E91-46F5-B913-EF14B3B3AEDA}"/>
    <cellStyle name="40% - Accent2" xfId="8" builtinId="35" customBuiltin="1"/>
    <cellStyle name="40% - Accent2 2" xfId="52" xr:uid="{2B20181B-FCD0-49D2-908B-D34A92309413}"/>
    <cellStyle name="40% - Accent2 3" xfId="74" xr:uid="{38B69F0C-2C7B-4127-9E6F-234692787E20}"/>
    <cellStyle name="40% - Accent3" xfId="9" builtinId="39" customBuiltin="1"/>
    <cellStyle name="40% - Accent3 2" xfId="53" xr:uid="{F7C91075-0FEA-46B7-83D1-C66D3BC2D299}"/>
    <cellStyle name="40% - Accent3 3" xfId="75" xr:uid="{7EC8EA9C-EFB2-4F5E-8DE3-CB55F7F50CD7}"/>
    <cellStyle name="40% - Accent4" xfId="10" builtinId="43" customBuiltin="1"/>
    <cellStyle name="40% - Accent4 2" xfId="54" xr:uid="{F41634A7-6DC2-40BA-9668-27EE02A580B1}"/>
    <cellStyle name="40% - Accent4 3" xfId="76" xr:uid="{3DD66955-6975-4A85-868D-CC917EAAFC8A}"/>
    <cellStyle name="40% - Accent5" xfId="11" builtinId="47" customBuiltin="1"/>
    <cellStyle name="40% - Accent5 2" xfId="55" xr:uid="{4671632E-4995-40CE-91E3-FBC6F3BA3E7D}"/>
    <cellStyle name="40% - Accent5 3" xfId="77" xr:uid="{C0F7637C-C484-4383-A931-E776679543E4}"/>
    <cellStyle name="40% - Accent6" xfId="12" builtinId="51" customBuiltin="1"/>
    <cellStyle name="40% - Accent6 2" xfId="56" xr:uid="{486E83CC-3531-4374-AA45-48611D07BC56}"/>
    <cellStyle name="40% - Accent6 3" xfId="78" xr:uid="{B0616D46-11FE-4FAE-B76E-1915469BC26D}"/>
    <cellStyle name="60% - Accent1" xfId="13" builtinId="32" customBuiltin="1"/>
    <cellStyle name="60% - Accent1 2" xfId="57" xr:uid="{9F3B2A03-E9FE-4FD5-88F4-A13CC24CA5CE}"/>
    <cellStyle name="60% - Accent1 3" xfId="79" xr:uid="{A4569745-8479-4222-B14B-099305604F45}"/>
    <cellStyle name="60% - Accent2" xfId="14" builtinId="36" customBuiltin="1"/>
    <cellStyle name="60% - Accent2 2" xfId="58" xr:uid="{EE92AB30-ED91-4A9F-A9BC-B153ECE271D1}"/>
    <cellStyle name="60% - Accent2 3" xfId="80" xr:uid="{D5D6FEA8-AECB-479C-A1E0-76723B367EC5}"/>
    <cellStyle name="60% - Accent3" xfId="15" builtinId="40" customBuiltin="1"/>
    <cellStyle name="60% - Accent3 2" xfId="59" xr:uid="{8C101696-15DE-4213-8C18-827482C7066E}"/>
    <cellStyle name="60% - Accent3 3" xfId="81" xr:uid="{1DCD72BA-6725-465B-ADB1-173A6EE39905}"/>
    <cellStyle name="60% - Accent4" xfId="16" builtinId="44" customBuiltin="1"/>
    <cellStyle name="60% - Accent4 2" xfId="60" xr:uid="{BBE955F2-F3D8-44AB-8100-7F394C92FAA0}"/>
    <cellStyle name="60% - Accent4 3" xfId="82" xr:uid="{2C857E5C-9026-4B1E-929A-6E8497A9CFD1}"/>
    <cellStyle name="60% - Accent5" xfId="17" builtinId="48" customBuiltin="1"/>
    <cellStyle name="60% - Accent5 2" xfId="61" xr:uid="{38671038-5D25-4924-9103-41A335BDB120}"/>
    <cellStyle name="60% - Accent5 3" xfId="83" xr:uid="{B28E0671-F896-47E8-9F00-C334D96027DA}"/>
    <cellStyle name="60% - Accent6" xfId="18" builtinId="52" customBuiltin="1"/>
    <cellStyle name="60% - Accent6 2" xfId="62" xr:uid="{E30E2EDC-022E-46CC-8EC4-EBDB2B8D043B}"/>
    <cellStyle name="60% - Accent6 3" xfId="84" xr:uid="{1BBDE1A7-E833-4607-85D0-2AA1D3D696C4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63" xr:uid="{E119E7BB-DEA6-438B-815A-45F68546B6FD}"/>
    <cellStyle name="Normal" xfId="0" builtinId="0"/>
    <cellStyle name="Normal 2" xfId="37" xr:uid="{00000000-0005-0000-0000-000025000000}"/>
    <cellStyle name="Normal 3" xfId="38" xr:uid="{00000000-0005-0000-0000-000026000000}"/>
    <cellStyle name="Normal 4" xfId="44" xr:uid="{63120E00-880E-47EB-AC73-3CAA68826564}"/>
    <cellStyle name="Normal 5" xfId="66" xr:uid="{C8A787C9-A01C-4DFA-83F2-0F39AACA2E0C}"/>
    <cellStyle name="Note 2" xfId="39" xr:uid="{00000000-0005-0000-0000-000027000000}"/>
    <cellStyle name="Note 3" xfId="64" xr:uid="{23B726F9-2740-4BD3-B545-18ECD90B9F13}"/>
    <cellStyle name="Note 4" xfId="85" xr:uid="{417871D6-23CC-4247-A4EF-EC4E15E781D2}"/>
    <cellStyle name="Output" xfId="40" builtinId="21" customBuiltin="1"/>
    <cellStyle name="Title" xfId="41" builtinId="15" customBuiltin="1"/>
    <cellStyle name="Title 2" xfId="65" xr:uid="{609BE526-82F1-404A-8800-D223FBA779BC}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colors>
    <mruColors>
      <color rgb="FFEBF6F9"/>
      <color rgb="FFF9FC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abwest.net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3426"/>
  <sheetViews>
    <sheetView tabSelected="1" zoomScaleNormal="100" workbookViewId="0"/>
  </sheetViews>
  <sheetFormatPr defaultColWidth="14.81640625" defaultRowHeight="12.5" x14ac:dyDescent="0.25"/>
  <cols>
    <col min="1" max="1" width="6.81640625" style="17" customWidth="1"/>
    <col min="2" max="2" width="26.90625" style="16" bestFit="1" customWidth="1"/>
    <col min="3" max="3" width="30.6328125" style="17" customWidth="1"/>
    <col min="4" max="5" width="11.6328125" style="19" customWidth="1"/>
    <col min="6" max="6" width="11.81640625" style="12" bestFit="1" customWidth="1"/>
    <col min="7" max="8" width="11.6328125" style="17" customWidth="1"/>
    <col min="9" max="40" width="6.7265625" style="17" bestFit="1" customWidth="1"/>
    <col min="41" max="44" width="6.81640625" style="17" bestFit="1" customWidth="1"/>
    <col min="45" max="62" width="8" style="17" bestFit="1" customWidth="1"/>
    <col min="63" max="63" width="7.54296875" style="17" bestFit="1" customWidth="1"/>
    <col min="64" max="16384" width="14.81640625" style="17"/>
  </cols>
  <sheetData>
    <row r="1" spans="1:16" x14ac:dyDescent="0.25">
      <c r="A1" s="6" t="s">
        <v>1</v>
      </c>
      <c r="B1" s="11" t="s">
        <v>2</v>
      </c>
      <c r="C1" s="15">
        <v>1</v>
      </c>
    </row>
    <row r="2" spans="1:16" x14ac:dyDescent="0.25">
      <c r="A2" s="6" t="s">
        <v>3</v>
      </c>
      <c r="B2" s="11" t="s">
        <v>4</v>
      </c>
      <c r="C2" s="18">
        <v>45420</v>
      </c>
    </row>
    <row r="3" spans="1:16" x14ac:dyDescent="0.25">
      <c r="A3" s="6" t="s">
        <v>5</v>
      </c>
      <c r="B3" s="11" t="s">
        <v>6</v>
      </c>
      <c r="C3" s="18">
        <v>45422</v>
      </c>
      <c r="G3" s="20"/>
    </row>
    <row r="4" spans="1:16" x14ac:dyDescent="0.25">
      <c r="A4" s="6" t="s">
        <v>7</v>
      </c>
      <c r="B4" s="11" t="s">
        <v>8</v>
      </c>
      <c r="C4" s="15" t="s">
        <v>9</v>
      </c>
      <c r="G4" s="20"/>
      <c r="H4" s="21"/>
    </row>
    <row r="5" spans="1:16" x14ac:dyDescent="0.25">
      <c r="A5" s="6" t="s">
        <v>10</v>
      </c>
      <c r="B5" s="11" t="s">
        <v>11</v>
      </c>
      <c r="C5" s="15" t="s">
        <v>99</v>
      </c>
      <c r="G5" s="20"/>
      <c r="H5" s="21"/>
    </row>
    <row r="6" spans="1:16" x14ac:dyDescent="0.25">
      <c r="A6" s="6" t="s">
        <v>12</v>
      </c>
      <c r="B6" s="11" t="s">
        <v>13</v>
      </c>
      <c r="C6" s="15" t="s">
        <v>100</v>
      </c>
      <c r="G6" s="20"/>
      <c r="H6" s="21"/>
    </row>
    <row r="7" spans="1:16" x14ac:dyDescent="0.25">
      <c r="A7" s="6" t="s">
        <v>14</v>
      </c>
      <c r="B7" s="11" t="s">
        <v>15</v>
      </c>
      <c r="C7" s="15" t="s">
        <v>101</v>
      </c>
      <c r="G7" s="20"/>
      <c r="H7" s="21"/>
    </row>
    <row r="8" spans="1:16" x14ac:dyDescent="0.25">
      <c r="A8" s="6" t="s">
        <v>16</v>
      </c>
      <c r="B8" s="11" t="s">
        <v>17</v>
      </c>
      <c r="C8" s="15" t="str">
        <f>C6</f>
        <v>ABx4 Pty Ltd</v>
      </c>
    </row>
    <row r="9" spans="1:16" x14ac:dyDescent="0.25">
      <c r="A9" s="6" t="s">
        <v>18</v>
      </c>
      <c r="B9" s="11" t="s">
        <v>19</v>
      </c>
      <c r="C9" s="18">
        <v>45225</v>
      </c>
    </row>
    <row r="10" spans="1:16" x14ac:dyDescent="0.25">
      <c r="A10" s="6" t="s">
        <v>20</v>
      </c>
      <c r="B10" s="11" t="s">
        <v>21</v>
      </c>
      <c r="C10" s="18">
        <v>45245</v>
      </c>
    </row>
    <row r="11" spans="1:16" x14ac:dyDescent="0.25">
      <c r="A11" s="6" t="s">
        <v>22</v>
      </c>
      <c r="B11" s="11" t="s">
        <v>23</v>
      </c>
      <c r="C11" s="15" t="s">
        <v>97</v>
      </c>
    </row>
    <row r="12" spans="1:16" x14ac:dyDescent="0.25">
      <c r="A12" s="6" t="s">
        <v>24</v>
      </c>
      <c r="B12" s="11" t="s">
        <v>25</v>
      </c>
      <c r="C12" s="22">
        <v>177</v>
      </c>
    </row>
    <row r="13" spans="1:16" ht="13" x14ac:dyDescent="0.25">
      <c r="A13" s="6" t="s">
        <v>26</v>
      </c>
      <c r="B13" s="11" t="s">
        <v>27</v>
      </c>
      <c r="C13" s="18">
        <f>C3</f>
        <v>45422</v>
      </c>
      <c r="D13" s="25"/>
      <c r="F13" s="41" t="s">
        <v>197</v>
      </c>
      <c r="G13" s="42"/>
      <c r="H13" s="31"/>
      <c r="I13" s="31"/>
      <c r="J13" s="31"/>
      <c r="K13" s="31"/>
    </row>
    <row r="14" spans="1:16" ht="13" x14ac:dyDescent="0.25">
      <c r="A14" s="6" t="s">
        <v>28</v>
      </c>
      <c r="B14" s="11" t="s">
        <v>29</v>
      </c>
      <c r="C14" s="15"/>
      <c r="F14" s="43" t="s">
        <v>188</v>
      </c>
      <c r="G14" s="44"/>
      <c r="H14" s="31"/>
      <c r="I14" s="31"/>
      <c r="J14" s="31"/>
      <c r="K14" s="31"/>
    </row>
    <row r="15" spans="1:16" x14ac:dyDescent="0.25">
      <c r="A15" s="6" t="s">
        <v>80</v>
      </c>
      <c r="B15" s="11" t="s">
        <v>79</v>
      </c>
      <c r="C15" s="15" t="str">
        <f>I15</f>
        <v>EDGI  8 D23-134332 Wind Break_202405_02_SL_1.xlsx</v>
      </c>
      <c r="F15" s="58" t="s">
        <v>79</v>
      </c>
      <c r="G15" s="59"/>
      <c r="H15" s="60"/>
      <c r="I15" s="60" t="s">
        <v>198</v>
      </c>
      <c r="J15" s="61"/>
      <c r="K15" s="61"/>
      <c r="L15" s="61"/>
      <c r="M15" s="61"/>
      <c r="N15" s="62"/>
      <c r="O15" s="62"/>
      <c r="P15" s="62"/>
    </row>
    <row r="16" spans="1:16" x14ac:dyDescent="0.25">
      <c r="A16" s="23" t="s">
        <v>81</v>
      </c>
      <c r="B16" s="11" t="s">
        <v>82</v>
      </c>
      <c r="C16" s="15" t="str">
        <f>I17</f>
        <v>EDGI  8 D23-134332 Wind Break_202405_04_DL_1.xlsx</v>
      </c>
      <c r="F16" s="63" t="s">
        <v>83</v>
      </c>
      <c r="G16" s="64"/>
      <c r="H16" s="65"/>
      <c r="I16" s="65" t="s">
        <v>199</v>
      </c>
      <c r="J16" s="62"/>
      <c r="K16" s="62"/>
      <c r="L16" s="62"/>
      <c r="M16" s="62"/>
      <c r="N16" s="62"/>
      <c r="O16" s="62"/>
      <c r="P16" s="62"/>
    </row>
    <row r="17" spans="1:16" x14ac:dyDescent="0.25">
      <c r="A17" s="6" t="s">
        <v>84</v>
      </c>
      <c r="B17" s="11" t="s">
        <v>83</v>
      </c>
      <c r="C17" s="15" t="str">
        <f>I16</f>
        <v>EDGI  8 D23-134332 Wind Break_202405_03_DS_1.xlsx</v>
      </c>
      <c r="F17" s="63" t="s">
        <v>82</v>
      </c>
      <c r="G17" s="64"/>
      <c r="H17" s="65"/>
      <c r="I17" s="65" t="s">
        <v>200</v>
      </c>
      <c r="J17" s="62"/>
      <c r="K17" s="62"/>
      <c r="L17" s="62"/>
      <c r="M17" s="62"/>
      <c r="N17" s="62"/>
      <c r="O17" s="62"/>
      <c r="P17" s="62"/>
    </row>
    <row r="18" spans="1:16" x14ac:dyDescent="0.25">
      <c r="A18" s="6" t="s">
        <v>85</v>
      </c>
      <c r="B18" s="11" t="s">
        <v>86</v>
      </c>
      <c r="C18" s="6" t="str">
        <f>I18</f>
        <v>EDGI  8 D23-134332 Wind Break_202405_05_LithologyCodes.xlsx</v>
      </c>
      <c r="F18" s="63" t="s">
        <v>86</v>
      </c>
      <c r="G18" s="64"/>
      <c r="H18" s="65"/>
      <c r="I18" s="65" t="s">
        <v>201</v>
      </c>
      <c r="J18" s="62"/>
      <c r="K18" s="62"/>
      <c r="L18" s="62"/>
      <c r="M18" s="62"/>
      <c r="N18" s="62"/>
      <c r="O18" s="62"/>
      <c r="P18" s="62"/>
    </row>
    <row r="19" spans="1:16" x14ac:dyDescent="0.25">
      <c r="A19" s="6" t="s">
        <v>50</v>
      </c>
      <c r="B19" s="11" t="s">
        <v>48</v>
      </c>
      <c r="C19" s="15" t="str">
        <f>I24</f>
        <v>EDGI  8 D23-134332 Wind Break_202405_09_FileListing_1.xlsx</v>
      </c>
      <c r="F19" s="63" t="s">
        <v>189</v>
      </c>
      <c r="G19" s="64"/>
      <c r="H19" s="65"/>
      <c r="I19" s="65" t="s">
        <v>202</v>
      </c>
      <c r="J19" s="62"/>
      <c r="K19" s="62"/>
      <c r="L19" s="62"/>
      <c r="M19" s="62"/>
      <c r="N19" s="62"/>
      <c r="O19" s="62"/>
      <c r="P19" s="62"/>
    </row>
    <row r="20" spans="1:16" x14ac:dyDescent="0.25">
      <c r="A20" s="6" t="s">
        <v>51</v>
      </c>
      <c r="B20" s="11" t="s">
        <v>49</v>
      </c>
      <c r="C20" s="15" t="str">
        <f>I20</f>
        <v>EDGI  8 D23-134332 Wind Break_202405_07_QAQC_1.xlsx</v>
      </c>
      <c r="F20" s="63" t="s">
        <v>49</v>
      </c>
      <c r="G20" s="64"/>
      <c r="H20" s="65"/>
      <c r="I20" s="65" t="s">
        <v>203</v>
      </c>
      <c r="J20" s="62"/>
      <c r="K20" s="62"/>
      <c r="L20" s="62"/>
      <c r="M20" s="62"/>
      <c r="N20" s="62"/>
      <c r="O20" s="62"/>
      <c r="P20" s="62"/>
    </row>
    <row r="21" spans="1:16" ht="12.75" customHeight="1" x14ac:dyDescent="0.25">
      <c r="A21" s="23" t="s">
        <v>30</v>
      </c>
      <c r="B21" s="11" t="s">
        <v>88</v>
      </c>
      <c r="C21" s="15" t="s">
        <v>103</v>
      </c>
      <c r="F21" s="63" t="s">
        <v>190</v>
      </c>
      <c r="G21" s="64"/>
      <c r="H21" s="65"/>
      <c r="I21" s="65" t="s">
        <v>102</v>
      </c>
      <c r="J21" s="62"/>
      <c r="K21" s="62"/>
      <c r="L21" s="62"/>
      <c r="M21" s="62"/>
      <c r="N21" s="62"/>
      <c r="O21" s="62"/>
      <c r="P21" s="62"/>
    </row>
    <row r="22" spans="1:16" ht="13.5" customHeight="1" x14ac:dyDescent="0.25">
      <c r="A22" s="23" t="s">
        <v>89</v>
      </c>
      <c r="B22" s="23" t="s">
        <v>90</v>
      </c>
      <c r="C22" s="15" t="s">
        <v>104</v>
      </c>
      <c r="F22" s="66" t="s">
        <v>196</v>
      </c>
      <c r="G22" s="67"/>
      <c r="H22" s="62"/>
      <c r="I22" s="65" t="s">
        <v>204</v>
      </c>
      <c r="J22" s="62"/>
      <c r="K22" s="62"/>
      <c r="L22" s="62"/>
      <c r="M22" s="62"/>
      <c r="N22" s="62"/>
      <c r="O22" s="62"/>
      <c r="P22" s="62"/>
    </row>
    <row r="23" spans="1:16" ht="13.5" customHeight="1" x14ac:dyDescent="0.25">
      <c r="A23" s="23" t="s">
        <v>91</v>
      </c>
      <c r="B23" s="11" t="s">
        <v>92</v>
      </c>
      <c r="C23" s="23" t="str">
        <f>C21</f>
        <v>Aircore Reverse Circulation</v>
      </c>
      <c r="D23" s="36"/>
      <c r="F23" s="68" t="s">
        <v>207</v>
      </c>
      <c r="G23" s="69"/>
      <c r="H23" s="70"/>
      <c r="I23" s="70" t="s">
        <v>205</v>
      </c>
      <c r="J23" s="71"/>
      <c r="K23" s="71"/>
      <c r="L23" s="62"/>
      <c r="M23" s="62"/>
      <c r="N23" s="62"/>
      <c r="O23" s="62"/>
      <c r="P23" s="62"/>
    </row>
    <row r="24" spans="1:16" ht="13.5" customHeight="1" x14ac:dyDescent="0.25">
      <c r="A24" s="23" t="s">
        <v>93</v>
      </c>
      <c r="B24" s="11" t="s">
        <v>31</v>
      </c>
      <c r="C24" s="15" t="s">
        <v>105</v>
      </c>
      <c r="F24" s="68" t="s">
        <v>48</v>
      </c>
      <c r="G24" s="69"/>
      <c r="H24" s="70"/>
      <c r="I24" s="70" t="s">
        <v>206</v>
      </c>
      <c r="J24" s="71"/>
      <c r="K24" s="71"/>
      <c r="L24" s="71"/>
      <c r="M24" s="71"/>
      <c r="N24" s="62"/>
      <c r="O24" s="62"/>
      <c r="P24" s="62"/>
    </row>
    <row r="25" spans="1:16" x14ac:dyDescent="0.25">
      <c r="A25" s="6" t="s">
        <v>32</v>
      </c>
      <c r="B25" s="11" t="s">
        <v>33</v>
      </c>
      <c r="C25" s="15" t="s">
        <v>106</v>
      </c>
    </row>
    <row r="26" spans="1:16" x14ac:dyDescent="0.25">
      <c r="A26" s="6" t="s">
        <v>34</v>
      </c>
      <c r="B26" s="11" t="s">
        <v>35</v>
      </c>
      <c r="C26" s="15" t="s">
        <v>107</v>
      </c>
    </row>
    <row r="27" spans="1:16" x14ac:dyDescent="0.25">
      <c r="A27" s="6" t="s">
        <v>36</v>
      </c>
      <c r="B27" s="11" t="s">
        <v>37</v>
      </c>
      <c r="C27" s="15" t="s">
        <v>108</v>
      </c>
    </row>
    <row r="28" spans="1:16" x14ac:dyDescent="0.25">
      <c r="A28" s="6" t="s">
        <v>38</v>
      </c>
      <c r="B28" s="11" t="s">
        <v>39</v>
      </c>
      <c r="C28" s="15" t="s">
        <v>109</v>
      </c>
    </row>
    <row r="29" spans="1:16" x14ac:dyDescent="0.25">
      <c r="A29" s="6" t="s">
        <v>40</v>
      </c>
      <c r="B29" s="11" t="s">
        <v>41</v>
      </c>
      <c r="C29" s="15">
        <v>55</v>
      </c>
    </row>
    <row r="30" spans="1:16" x14ac:dyDescent="0.25">
      <c r="A30" s="6" t="s">
        <v>42</v>
      </c>
      <c r="B30" s="11" t="s">
        <v>43</v>
      </c>
      <c r="C30" s="15" t="s">
        <v>110</v>
      </c>
    </row>
    <row r="31" spans="1:16" x14ac:dyDescent="0.25">
      <c r="A31" s="6" t="s">
        <v>44</v>
      </c>
      <c r="B31" s="11" t="s">
        <v>45</v>
      </c>
      <c r="C31" s="15" t="s">
        <v>102</v>
      </c>
    </row>
    <row r="32" spans="1:16" x14ac:dyDescent="0.25">
      <c r="A32" s="6" t="s">
        <v>87</v>
      </c>
      <c r="B32" s="11" t="s">
        <v>54</v>
      </c>
      <c r="C32" s="15" t="s">
        <v>111</v>
      </c>
    </row>
    <row r="33" spans="1:66" x14ac:dyDescent="0.25">
      <c r="A33" s="6" t="s">
        <v>52</v>
      </c>
      <c r="B33" s="11" t="s">
        <v>53</v>
      </c>
      <c r="C33" s="15" t="s">
        <v>112</v>
      </c>
    </row>
    <row r="34" spans="1:66" x14ac:dyDescent="0.25">
      <c r="A34" s="6" t="s">
        <v>55</v>
      </c>
      <c r="B34" s="11" t="s">
        <v>56</v>
      </c>
      <c r="C34" s="15" t="str">
        <f>H42&amp;" &amp; "&amp;I42</f>
        <v>PUL-QC &amp; ME-MS81</v>
      </c>
      <c r="D34" s="35"/>
      <c r="E34" s="35"/>
    </row>
    <row r="35" spans="1:66" x14ac:dyDescent="0.25">
      <c r="A35" s="6" t="s">
        <v>57</v>
      </c>
      <c r="B35" s="11" t="s">
        <v>58</v>
      </c>
      <c r="C35" s="17" t="s">
        <v>192</v>
      </c>
    </row>
    <row r="36" spans="1:66" ht="13.5" x14ac:dyDescent="0.25">
      <c r="A36" s="6" t="s">
        <v>59</v>
      </c>
      <c r="B36" s="11" t="s">
        <v>98</v>
      </c>
      <c r="C36" s="17" t="s">
        <v>116</v>
      </c>
      <c r="H36" s="24"/>
    </row>
    <row r="37" spans="1:66" x14ac:dyDescent="0.25">
      <c r="A37" s="6" t="s">
        <v>60</v>
      </c>
      <c r="B37" s="11" t="s">
        <v>63</v>
      </c>
      <c r="C37" s="17" t="s">
        <v>115</v>
      </c>
      <c r="F37" s="14"/>
      <c r="K37" s="16"/>
    </row>
    <row r="38" spans="1:66" x14ac:dyDescent="0.25">
      <c r="A38" s="6" t="s">
        <v>61</v>
      </c>
      <c r="B38" s="11" t="s">
        <v>64</v>
      </c>
      <c r="C38" s="17" t="s">
        <v>113</v>
      </c>
      <c r="F38" s="14"/>
      <c r="J38" s="16"/>
    </row>
    <row r="39" spans="1:66" x14ac:dyDescent="0.25">
      <c r="A39" s="6" t="s">
        <v>62</v>
      </c>
      <c r="B39" s="11" t="s">
        <v>65</v>
      </c>
      <c r="C39" s="17" t="s">
        <v>114</v>
      </c>
      <c r="F39" s="14"/>
    </row>
    <row r="40" spans="1:66" ht="15" customHeight="1" x14ac:dyDescent="0.25">
      <c r="A40" s="51" t="s">
        <v>46</v>
      </c>
      <c r="B40" s="52" t="s">
        <v>94</v>
      </c>
      <c r="C40" s="53" t="s">
        <v>0</v>
      </c>
      <c r="D40" s="54" t="s">
        <v>95</v>
      </c>
      <c r="E40" s="54" t="s">
        <v>96</v>
      </c>
      <c r="F40" s="55" t="s">
        <v>54</v>
      </c>
      <c r="G40" s="56" t="s">
        <v>123</v>
      </c>
      <c r="H40" s="56" t="s">
        <v>124</v>
      </c>
      <c r="I40" s="56" t="s">
        <v>125</v>
      </c>
      <c r="J40" s="56" t="s">
        <v>126</v>
      </c>
      <c r="K40" s="56" t="s">
        <v>127</v>
      </c>
      <c r="L40" s="56" t="s">
        <v>128</v>
      </c>
      <c r="M40" s="56" t="s">
        <v>129</v>
      </c>
      <c r="N40" s="56" t="s">
        <v>130</v>
      </c>
      <c r="O40" s="56" t="s">
        <v>131</v>
      </c>
      <c r="P40" s="56" t="s">
        <v>132</v>
      </c>
      <c r="Q40" s="56" t="s">
        <v>133</v>
      </c>
      <c r="R40" s="56" t="s">
        <v>134</v>
      </c>
      <c r="S40" s="56" t="s">
        <v>135</v>
      </c>
      <c r="T40" s="56" t="s">
        <v>136</v>
      </c>
      <c r="U40" s="56" t="s">
        <v>137</v>
      </c>
      <c r="V40" s="56" t="s">
        <v>138</v>
      </c>
      <c r="W40" s="56" t="s">
        <v>139</v>
      </c>
      <c r="X40" s="56" t="s">
        <v>140</v>
      </c>
      <c r="Y40" s="56" t="s">
        <v>141</v>
      </c>
      <c r="Z40" s="56" t="s">
        <v>162</v>
      </c>
      <c r="AA40" s="56" t="s">
        <v>142</v>
      </c>
      <c r="AB40" s="56" t="s">
        <v>143</v>
      </c>
      <c r="AC40" s="56" t="s">
        <v>144</v>
      </c>
      <c r="AD40" s="56" t="s">
        <v>145</v>
      </c>
      <c r="AE40" s="56" t="s">
        <v>146</v>
      </c>
      <c r="AF40" s="56" t="s">
        <v>147</v>
      </c>
      <c r="AG40" s="56" t="s">
        <v>175</v>
      </c>
      <c r="AH40" s="56" t="s">
        <v>148</v>
      </c>
      <c r="AI40" s="56" t="s">
        <v>149</v>
      </c>
      <c r="AJ40" s="56" t="s">
        <v>150</v>
      </c>
      <c r="AK40" s="56" t="s">
        <v>151</v>
      </c>
      <c r="AL40" s="56" t="s">
        <v>152</v>
      </c>
      <c r="AM40" s="56" t="s">
        <v>153</v>
      </c>
      <c r="AN40" s="56" t="s">
        <v>154</v>
      </c>
      <c r="AO40" s="56" t="s">
        <v>155</v>
      </c>
      <c r="AP40" s="56" t="s">
        <v>156</v>
      </c>
      <c r="AQ40" s="56" t="s">
        <v>157</v>
      </c>
      <c r="AR40" s="56" t="s">
        <v>158</v>
      </c>
      <c r="AS40" s="56" t="s">
        <v>163</v>
      </c>
      <c r="AT40" s="56" t="s">
        <v>179</v>
      </c>
      <c r="AU40" s="56" t="s">
        <v>164</v>
      </c>
      <c r="AV40" s="56" t="s">
        <v>180</v>
      </c>
      <c r="AW40" s="56" t="s">
        <v>165</v>
      </c>
      <c r="AX40" s="56" t="s">
        <v>166</v>
      </c>
      <c r="AY40" s="56" t="s">
        <v>167</v>
      </c>
      <c r="AZ40" s="56" t="s">
        <v>168</v>
      </c>
      <c r="BA40" s="56" t="s">
        <v>169</v>
      </c>
      <c r="BB40" s="56" t="s">
        <v>170</v>
      </c>
      <c r="BC40" s="56" t="s">
        <v>181</v>
      </c>
      <c r="BD40" s="56" t="s">
        <v>171</v>
      </c>
      <c r="BE40" s="56" t="s">
        <v>182</v>
      </c>
      <c r="BF40" s="56" t="s">
        <v>172</v>
      </c>
      <c r="BG40" s="56" t="s">
        <v>183</v>
      </c>
      <c r="BH40" s="56" t="s">
        <v>173</v>
      </c>
      <c r="BI40" s="56" t="s">
        <v>184</v>
      </c>
      <c r="BJ40" s="56" t="s">
        <v>185</v>
      </c>
      <c r="BK40" s="56" t="s">
        <v>174</v>
      </c>
      <c r="BL40" s="50"/>
      <c r="BM40" s="50"/>
      <c r="BN40" s="50"/>
    </row>
    <row r="41" spans="1:66" ht="13" x14ac:dyDescent="0.25">
      <c r="A41" s="6" t="s">
        <v>47</v>
      </c>
      <c r="B41" s="11" t="s">
        <v>66</v>
      </c>
      <c r="D41" s="37" t="s">
        <v>74</v>
      </c>
      <c r="E41" s="37" t="s">
        <v>74</v>
      </c>
      <c r="F41" s="13" t="s">
        <v>191</v>
      </c>
      <c r="G41" s="9" t="s">
        <v>160</v>
      </c>
      <c r="H41" s="9" t="s">
        <v>161</v>
      </c>
      <c r="I41" s="9" t="s">
        <v>75</v>
      </c>
      <c r="J41" s="9" t="s">
        <v>75</v>
      </c>
      <c r="K41" s="9" t="s">
        <v>75</v>
      </c>
      <c r="L41" s="9" t="s">
        <v>75</v>
      </c>
      <c r="M41" s="9" t="s">
        <v>75</v>
      </c>
      <c r="N41" s="9" t="s">
        <v>75</v>
      </c>
      <c r="O41" s="9" t="s">
        <v>75</v>
      </c>
      <c r="P41" s="9" t="s">
        <v>75</v>
      </c>
      <c r="Q41" s="9" t="s">
        <v>75</v>
      </c>
      <c r="R41" s="9" t="s">
        <v>75</v>
      </c>
      <c r="S41" s="9" t="s">
        <v>75</v>
      </c>
      <c r="T41" s="9" t="s">
        <v>75</v>
      </c>
      <c r="U41" s="9" t="s">
        <v>75</v>
      </c>
      <c r="V41" s="9" t="s">
        <v>75</v>
      </c>
      <c r="W41" s="9" t="s">
        <v>75</v>
      </c>
      <c r="X41" s="9" t="s">
        <v>75</v>
      </c>
      <c r="Y41" s="9" t="s">
        <v>75</v>
      </c>
      <c r="Z41" s="9" t="s">
        <v>75</v>
      </c>
      <c r="AA41" s="9" t="s">
        <v>75</v>
      </c>
      <c r="AB41" s="9" t="s">
        <v>75</v>
      </c>
      <c r="AC41" s="9" t="s">
        <v>75</v>
      </c>
      <c r="AD41" s="9" t="s">
        <v>75</v>
      </c>
      <c r="AE41" s="9" t="s">
        <v>75</v>
      </c>
      <c r="AF41" s="9" t="s">
        <v>75</v>
      </c>
      <c r="AG41" s="9" t="s">
        <v>161</v>
      </c>
      <c r="AH41" s="9" t="s">
        <v>75</v>
      </c>
      <c r="AI41" s="9" t="s">
        <v>75</v>
      </c>
      <c r="AJ41" s="9" t="s">
        <v>75</v>
      </c>
      <c r="AK41" s="9" t="s">
        <v>75</v>
      </c>
      <c r="AL41" s="9" t="s">
        <v>75</v>
      </c>
      <c r="AM41" s="9" t="s">
        <v>75</v>
      </c>
      <c r="AN41" s="9" t="s">
        <v>75</v>
      </c>
      <c r="AO41" s="9" t="s">
        <v>75</v>
      </c>
      <c r="AP41" s="9" t="s">
        <v>75</v>
      </c>
      <c r="AQ41" s="9" t="s">
        <v>75</v>
      </c>
      <c r="AR41" s="9" t="s">
        <v>75</v>
      </c>
      <c r="AS41" s="9" t="s">
        <v>161</v>
      </c>
      <c r="AT41" s="9" t="s">
        <v>161</v>
      </c>
      <c r="AU41" s="9" t="s">
        <v>161</v>
      </c>
      <c r="AV41" s="9" t="s">
        <v>161</v>
      </c>
      <c r="AW41" s="9" t="s">
        <v>161</v>
      </c>
      <c r="AX41" s="9" t="s">
        <v>161</v>
      </c>
      <c r="AY41" s="9" t="s">
        <v>161</v>
      </c>
      <c r="AZ41" s="9" t="s">
        <v>161</v>
      </c>
      <c r="BA41" s="9" t="s">
        <v>161</v>
      </c>
      <c r="BB41" s="9" t="s">
        <v>161</v>
      </c>
      <c r="BC41" s="9" t="s">
        <v>161</v>
      </c>
      <c r="BD41" s="9" t="s">
        <v>161</v>
      </c>
      <c r="BE41" s="9" t="s">
        <v>161</v>
      </c>
      <c r="BF41" s="9" t="s">
        <v>161</v>
      </c>
      <c r="BG41" s="9" t="s">
        <v>161</v>
      </c>
      <c r="BH41" s="9" t="s">
        <v>161</v>
      </c>
      <c r="BI41" s="9" t="s">
        <v>161</v>
      </c>
      <c r="BJ41" s="9" t="s">
        <v>161</v>
      </c>
      <c r="BK41" s="9" t="s">
        <v>161</v>
      </c>
    </row>
    <row r="42" spans="1:66" ht="15" x14ac:dyDescent="0.5">
      <c r="A42" s="6" t="s">
        <v>67</v>
      </c>
      <c r="B42" s="11" t="s">
        <v>68</v>
      </c>
      <c r="C42" s="33"/>
      <c r="D42" s="35"/>
      <c r="G42" s="10" t="s">
        <v>118</v>
      </c>
      <c r="H42" s="10" t="s">
        <v>119</v>
      </c>
      <c r="I42" s="10" t="s">
        <v>120</v>
      </c>
      <c r="J42" s="10" t="s">
        <v>120</v>
      </c>
      <c r="K42" s="10" t="s">
        <v>120</v>
      </c>
      <c r="L42" s="10" t="s">
        <v>120</v>
      </c>
      <c r="M42" s="10" t="s">
        <v>120</v>
      </c>
      <c r="N42" s="10" t="s">
        <v>120</v>
      </c>
      <c r="O42" s="10" t="s">
        <v>120</v>
      </c>
      <c r="P42" s="10" t="s">
        <v>120</v>
      </c>
      <c r="Q42" s="10" t="s">
        <v>120</v>
      </c>
      <c r="R42" s="10" t="s">
        <v>120</v>
      </c>
      <c r="S42" s="10" t="s">
        <v>120</v>
      </c>
      <c r="T42" s="10" t="s">
        <v>120</v>
      </c>
      <c r="U42" s="10" t="s">
        <v>120</v>
      </c>
      <c r="V42" s="10" t="s">
        <v>120</v>
      </c>
      <c r="W42" s="10" t="s">
        <v>120</v>
      </c>
      <c r="X42" s="10" t="s">
        <v>120</v>
      </c>
      <c r="Y42" s="10" t="s">
        <v>120</v>
      </c>
      <c r="Z42" s="10" t="s">
        <v>120</v>
      </c>
      <c r="AA42" s="10" t="s">
        <v>120</v>
      </c>
      <c r="AB42" s="10" t="s">
        <v>120</v>
      </c>
      <c r="AC42" s="10" t="s">
        <v>120</v>
      </c>
      <c r="AD42" s="10" t="s">
        <v>120</v>
      </c>
      <c r="AE42" s="10" t="s">
        <v>120</v>
      </c>
      <c r="AF42" s="10" t="s">
        <v>120</v>
      </c>
      <c r="AG42" s="10" t="s">
        <v>120</v>
      </c>
      <c r="AH42" s="10" t="s">
        <v>120</v>
      </c>
      <c r="AI42" s="10" t="s">
        <v>120</v>
      </c>
      <c r="AJ42" s="10" t="s">
        <v>120</v>
      </c>
      <c r="AK42" s="10" t="s">
        <v>120</v>
      </c>
      <c r="AL42" s="10" t="s">
        <v>120</v>
      </c>
      <c r="AM42" s="10" t="s">
        <v>120</v>
      </c>
      <c r="AN42" s="10" t="s">
        <v>120</v>
      </c>
      <c r="AO42" s="10" t="s">
        <v>121</v>
      </c>
      <c r="AP42" s="10" t="s">
        <v>121</v>
      </c>
      <c r="AQ42" s="10" t="s">
        <v>121</v>
      </c>
      <c r="AR42" s="10" t="s">
        <v>121</v>
      </c>
      <c r="AS42" s="10" t="s">
        <v>177</v>
      </c>
      <c r="AT42" s="10" t="s">
        <v>177</v>
      </c>
      <c r="AU42" s="10" t="s">
        <v>177</v>
      </c>
      <c r="AV42" s="10" t="s">
        <v>177</v>
      </c>
      <c r="AW42" s="10" t="s">
        <v>177</v>
      </c>
      <c r="AX42" s="10" t="s">
        <v>177</v>
      </c>
      <c r="AY42" s="10" t="s">
        <v>177</v>
      </c>
      <c r="AZ42" s="10" t="s">
        <v>177</v>
      </c>
      <c r="BA42" s="10" t="s">
        <v>177</v>
      </c>
      <c r="BB42" s="10" t="s">
        <v>177</v>
      </c>
      <c r="BC42" s="10" t="s">
        <v>177</v>
      </c>
      <c r="BD42" s="10" t="s">
        <v>177</v>
      </c>
      <c r="BE42" s="10" t="s">
        <v>177</v>
      </c>
      <c r="BF42" s="10" t="s">
        <v>177</v>
      </c>
      <c r="BG42" s="10" t="s">
        <v>177</v>
      </c>
      <c r="BH42" s="10" t="s">
        <v>177</v>
      </c>
      <c r="BI42" s="10" t="s">
        <v>177</v>
      </c>
      <c r="BJ42" s="10" t="s">
        <v>177</v>
      </c>
      <c r="BK42" s="10" t="s">
        <v>178</v>
      </c>
    </row>
    <row r="43" spans="1:66" x14ac:dyDescent="0.25">
      <c r="A43" s="6" t="s">
        <v>69</v>
      </c>
      <c r="B43" s="11" t="s">
        <v>71</v>
      </c>
      <c r="D43" s="35" t="str">
        <f t="shared" ref="D43:D46" si="0">IF(A43="D",E43-1,"")</f>
        <v/>
      </c>
      <c r="E43" s="19" t="str">
        <f t="shared" ref="E43:E46" si="1">IF(A43="D",RIGHT(C43,2)*1,"")</f>
        <v/>
      </c>
      <c r="F43" s="12" t="str">
        <f t="shared" ref="F43:F46" si="2">IF(LEFT(C43,2)="DL",F$41,"")</f>
        <v/>
      </c>
      <c r="G43" s="26">
        <v>0.02</v>
      </c>
      <c r="H43" s="26"/>
      <c r="I43" s="26">
        <v>0.5</v>
      </c>
      <c r="J43" s="26">
        <v>0.1</v>
      </c>
      <c r="K43" s="26">
        <v>5</v>
      </c>
      <c r="L43" s="26">
        <v>0.01</v>
      </c>
      <c r="M43" s="26">
        <v>0.05</v>
      </c>
      <c r="N43" s="26">
        <v>0.03</v>
      </c>
      <c r="O43" s="26">
        <v>0.02</v>
      </c>
      <c r="P43" s="26">
        <v>0.1</v>
      </c>
      <c r="Q43" s="26">
        <v>0.05</v>
      </c>
      <c r="R43" s="26">
        <v>0.05</v>
      </c>
      <c r="S43" s="26">
        <v>0.01</v>
      </c>
      <c r="T43" s="26">
        <v>0.1</v>
      </c>
      <c r="U43" s="26">
        <v>0.01</v>
      </c>
      <c r="V43" s="26">
        <v>0.05</v>
      </c>
      <c r="W43" s="26">
        <v>0.1</v>
      </c>
      <c r="X43" s="26">
        <v>0.02</v>
      </c>
      <c r="Y43" s="26">
        <v>0.2</v>
      </c>
      <c r="Z43" s="26">
        <v>0.5</v>
      </c>
      <c r="AA43" s="26">
        <v>0.03</v>
      </c>
      <c r="AB43" s="26">
        <v>0.5</v>
      </c>
      <c r="AC43" s="26">
        <v>0.1</v>
      </c>
      <c r="AD43" s="26">
        <v>0.1</v>
      </c>
      <c r="AE43" s="26">
        <v>0.01</v>
      </c>
      <c r="AF43" s="26">
        <v>0.05</v>
      </c>
      <c r="AG43" s="27">
        <v>1E-4</v>
      </c>
      <c r="AH43" s="26">
        <v>0.01</v>
      </c>
      <c r="AI43" s="26">
        <v>0.05</v>
      </c>
      <c r="AJ43" s="26">
        <v>5</v>
      </c>
      <c r="AK43" s="26">
        <v>0.5</v>
      </c>
      <c r="AL43" s="26">
        <v>0.1</v>
      </c>
      <c r="AM43" s="26">
        <v>0.03</v>
      </c>
      <c r="AN43" s="26">
        <v>1</v>
      </c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</row>
    <row r="44" spans="1:66" ht="13" x14ac:dyDescent="0.25">
      <c r="A44" s="6" t="s">
        <v>76</v>
      </c>
      <c r="B44" s="11" t="s">
        <v>78</v>
      </c>
      <c r="D44" s="35" t="str">
        <f t="shared" si="0"/>
        <v/>
      </c>
      <c r="E44" s="19" t="str">
        <f t="shared" si="1"/>
        <v/>
      </c>
      <c r="F44" s="12" t="str">
        <f t="shared" si="2"/>
        <v/>
      </c>
      <c r="G44" s="28"/>
      <c r="H44" s="29"/>
      <c r="I44" s="29"/>
    </row>
    <row r="45" spans="1:66" ht="13" x14ac:dyDescent="0.25">
      <c r="A45" s="6" t="s">
        <v>70</v>
      </c>
      <c r="B45" s="11" t="s">
        <v>72</v>
      </c>
      <c r="D45" s="35" t="str">
        <f t="shared" si="0"/>
        <v/>
      </c>
      <c r="E45" s="19" t="str">
        <f t="shared" si="1"/>
        <v/>
      </c>
      <c r="F45" s="12" t="str">
        <f t="shared" si="2"/>
        <v/>
      </c>
      <c r="G45" s="28"/>
      <c r="H45" s="29"/>
      <c r="I45" s="29"/>
    </row>
    <row r="46" spans="1:66" ht="15" x14ac:dyDescent="0.5">
      <c r="A46" s="6" t="s">
        <v>77</v>
      </c>
      <c r="B46" s="34"/>
      <c r="C46" s="11" t="s">
        <v>64</v>
      </c>
      <c r="D46" s="35" t="str">
        <f t="shared" si="0"/>
        <v/>
      </c>
      <c r="E46" s="19" t="str">
        <f t="shared" si="1"/>
        <v/>
      </c>
      <c r="F46" s="12" t="str">
        <f t="shared" si="2"/>
        <v/>
      </c>
      <c r="G46" s="19" t="s">
        <v>193</v>
      </c>
      <c r="H46" s="19" t="s">
        <v>193</v>
      </c>
      <c r="I46" s="19" t="s">
        <v>193</v>
      </c>
      <c r="J46" s="19" t="s">
        <v>193</v>
      </c>
      <c r="K46" s="19" t="s">
        <v>193</v>
      </c>
      <c r="L46" s="19" t="s">
        <v>193</v>
      </c>
      <c r="M46" s="19" t="s">
        <v>193</v>
      </c>
      <c r="N46" s="19" t="s">
        <v>193</v>
      </c>
      <c r="O46" s="19" t="s">
        <v>193</v>
      </c>
      <c r="P46" s="19" t="s">
        <v>193</v>
      </c>
      <c r="Q46" s="19" t="s">
        <v>193</v>
      </c>
      <c r="R46" s="19" t="s">
        <v>193</v>
      </c>
      <c r="S46" s="19" t="s">
        <v>193</v>
      </c>
      <c r="T46" s="19" t="s">
        <v>193</v>
      </c>
      <c r="U46" s="19" t="s">
        <v>193</v>
      </c>
      <c r="V46" s="19" t="s">
        <v>193</v>
      </c>
      <c r="W46" s="19" t="s">
        <v>193</v>
      </c>
      <c r="X46" s="19" t="s">
        <v>193</v>
      </c>
      <c r="Y46" s="19" t="s">
        <v>193</v>
      </c>
      <c r="Z46" s="19" t="s">
        <v>193</v>
      </c>
      <c r="AA46" s="19" t="s">
        <v>193</v>
      </c>
      <c r="AB46" s="19" t="s">
        <v>193</v>
      </c>
      <c r="AC46" s="19" t="s">
        <v>193</v>
      </c>
      <c r="AD46" s="19" t="s">
        <v>193</v>
      </c>
      <c r="AE46" s="19" t="s">
        <v>193</v>
      </c>
      <c r="AF46" s="19" t="s">
        <v>193</v>
      </c>
      <c r="AG46" s="19" t="s">
        <v>193</v>
      </c>
      <c r="AH46" s="19" t="s">
        <v>193</v>
      </c>
      <c r="AI46" s="19" t="s">
        <v>193</v>
      </c>
      <c r="AJ46" s="19" t="s">
        <v>193</v>
      </c>
      <c r="AK46" s="19" t="s">
        <v>193</v>
      </c>
      <c r="AL46" s="19" t="s">
        <v>193</v>
      </c>
      <c r="AM46" s="19" t="s">
        <v>193</v>
      </c>
      <c r="AN46" s="19" t="s">
        <v>193</v>
      </c>
      <c r="AO46" s="19" t="s">
        <v>193</v>
      </c>
      <c r="AP46" s="19" t="s">
        <v>193</v>
      </c>
      <c r="AQ46" s="19" t="s">
        <v>193</v>
      </c>
      <c r="AR46" s="19" t="s">
        <v>193</v>
      </c>
      <c r="AS46" s="19" t="s">
        <v>193</v>
      </c>
      <c r="AT46" s="19" t="s">
        <v>193</v>
      </c>
      <c r="AU46" s="19" t="s">
        <v>193</v>
      </c>
      <c r="AV46" s="19" t="s">
        <v>193</v>
      </c>
      <c r="AW46" s="19" t="s">
        <v>193</v>
      </c>
      <c r="AX46" s="19" t="s">
        <v>193</v>
      </c>
      <c r="AY46" s="19" t="s">
        <v>193</v>
      </c>
      <c r="AZ46" s="19" t="s">
        <v>193</v>
      </c>
      <c r="BA46" s="19" t="s">
        <v>193</v>
      </c>
      <c r="BB46" s="19" t="s">
        <v>193</v>
      </c>
      <c r="BC46" s="19" t="s">
        <v>193</v>
      </c>
      <c r="BD46" s="19" t="s">
        <v>193</v>
      </c>
      <c r="BE46" s="19" t="s">
        <v>193</v>
      </c>
      <c r="BF46" s="19" t="s">
        <v>193</v>
      </c>
      <c r="BG46" s="19" t="s">
        <v>193</v>
      </c>
      <c r="BH46" s="19" t="s">
        <v>193</v>
      </c>
      <c r="BI46" s="19" t="s">
        <v>193</v>
      </c>
      <c r="BJ46" s="19" t="s">
        <v>193</v>
      </c>
      <c r="BK46" s="19" t="s">
        <v>193</v>
      </c>
    </row>
    <row r="47" spans="1:66" ht="15" x14ac:dyDescent="0.5">
      <c r="A47" s="30"/>
      <c r="B47" s="32" t="str">
        <f>IF(A47="D",LEFT(C47,5),IF(A47="R","Redacted - assays from different tenement or activity",""))</f>
        <v/>
      </c>
      <c r="C47" s="33"/>
      <c r="D47" s="38" t="str">
        <f t="shared" ref="D47" si="3">IF(A47="D",E47-1,"")</f>
        <v/>
      </c>
      <c r="E47" s="39" t="str">
        <f t="shared" ref="E47" si="4">IF(A47="D",RIGHT(C47,2)*1,"")</f>
        <v/>
      </c>
      <c r="F47" s="40" t="str">
        <f t="shared" ref="F47" si="5">IF(LEFT(C47,2)="DL",F$41,"")</f>
        <v/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</row>
    <row r="48" spans="1:66" x14ac:dyDescent="0.25">
      <c r="A48" s="6" t="s">
        <v>195</v>
      </c>
      <c r="B48" s="5" t="s">
        <v>401</v>
      </c>
      <c r="C48" s="5" t="s">
        <v>214</v>
      </c>
      <c r="D48" s="35">
        <v>2</v>
      </c>
      <c r="E48" s="19">
        <v>3</v>
      </c>
      <c r="F48" s="13" t="s">
        <v>191</v>
      </c>
      <c r="G48" s="57">
        <v>0.56000000000000005</v>
      </c>
      <c r="H48" s="19">
        <v>99</v>
      </c>
      <c r="I48" s="19">
        <f>'ABx Data'!H8</f>
        <v>131</v>
      </c>
      <c r="J48" s="19">
        <f>'ABx Data'!I8</f>
        <v>69.3</v>
      </c>
      <c r="K48" s="19">
        <f>'ABx Data'!J8</f>
        <v>14</v>
      </c>
      <c r="L48" s="19">
        <f>'ABx Data'!K8</f>
        <v>1.49</v>
      </c>
      <c r="M48" s="19">
        <f>'ABx Data'!L8</f>
        <v>18.75</v>
      </c>
      <c r="N48" s="19">
        <f>'ABx Data'!M8</f>
        <v>8.67</v>
      </c>
      <c r="O48" s="19">
        <f>'ABx Data'!N8</f>
        <v>7.21</v>
      </c>
      <c r="P48" s="19">
        <f>'ABx Data'!O8</f>
        <v>22.2</v>
      </c>
      <c r="Q48" s="19">
        <f>'ABx Data'!P8</f>
        <v>21.7</v>
      </c>
      <c r="R48" s="19">
        <f>'ABx Data'!Q8</f>
        <v>3.81</v>
      </c>
      <c r="S48" s="19">
        <f>'ABx Data'!R8</f>
        <v>3.27</v>
      </c>
      <c r="T48" s="19">
        <f>'ABx Data'!S8</f>
        <v>104</v>
      </c>
      <c r="U48" s="19">
        <f>'ABx Data'!T8</f>
        <v>1.02</v>
      </c>
      <c r="V48" s="19">
        <f>'ABx Data'!U8</f>
        <v>6.92</v>
      </c>
      <c r="W48" s="19">
        <f>'ABx Data'!V8</f>
        <v>151.5</v>
      </c>
      <c r="X48" s="19">
        <f>'ABx Data'!W8</f>
        <v>37.4</v>
      </c>
      <c r="Y48" s="19">
        <f>'ABx Data'!X8</f>
        <v>29.2</v>
      </c>
      <c r="Z48" s="19">
        <f>'ABx Data'!Y8</f>
        <v>45.6</v>
      </c>
      <c r="AA48" s="19">
        <f>'ABx Data'!Z8</f>
        <v>32.200000000000003</v>
      </c>
      <c r="AB48" s="19">
        <f>'ABx Data'!AA8</f>
        <v>1.9</v>
      </c>
      <c r="AC48" s="19">
        <f>'ABx Data'!AB8</f>
        <v>28.6</v>
      </c>
      <c r="AD48" s="19">
        <f>'ABx Data'!AC8</f>
        <v>0.4</v>
      </c>
      <c r="AE48" s="19">
        <f>'ABx Data'!AD8</f>
        <v>3.24</v>
      </c>
      <c r="AF48" s="19">
        <f>'ABx Data'!AE8</f>
        <v>4.92</v>
      </c>
      <c r="AG48" s="19">
        <f>'ABx Data'!AF8</f>
        <v>0.54</v>
      </c>
      <c r="AH48" s="19">
        <f>'ABx Data'!AG8</f>
        <v>1.18</v>
      </c>
      <c r="AI48" s="19">
        <f>'ABx Data'!AH8</f>
        <v>1.1399999999999999</v>
      </c>
      <c r="AJ48" s="19">
        <f>'ABx Data'!AI8</f>
        <v>224</v>
      </c>
      <c r="AK48" s="19">
        <f>'ABx Data'!AJ8</f>
        <v>3.9</v>
      </c>
      <c r="AL48" s="19">
        <f>'ABx Data'!AK8</f>
        <v>66.599999999999994</v>
      </c>
      <c r="AM48" s="19">
        <f>'ABx Data'!AL8</f>
        <v>8.0299999999999994</v>
      </c>
      <c r="AN48" s="19">
        <f>'ABx Data'!AM8</f>
        <v>143</v>
      </c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</row>
    <row r="49" spans="1:44" x14ac:dyDescent="0.25">
      <c r="A49" s="6" t="s">
        <v>195</v>
      </c>
      <c r="B49" s="5" t="s">
        <v>401</v>
      </c>
      <c r="C49" s="5" t="s">
        <v>217</v>
      </c>
      <c r="D49" s="35">
        <v>4</v>
      </c>
      <c r="E49" s="19">
        <v>5</v>
      </c>
      <c r="F49" s="13" t="s">
        <v>191</v>
      </c>
      <c r="G49" s="57">
        <v>0.53</v>
      </c>
      <c r="H49" s="19">
        <v>99</v>
      </c>
      <c r="I49" s="19">
        <f>'ABx Data'!H9</f>
        <v>358</v>
      </c>
      <c r="J49" s="19">
        <f>'ABx Data'!I9</f>
        <v>1675</v>
      </c>
      <c r="K49" s="19">
        <f>'ABx Data'!J9</f>
        <v>18</v>
      </c>
      <c r="L49" s="19">
        <f>'ABx Data'!K9</f>
        <v>6.52</v>
      </c>
      <c r="M49" s="19">
        <f>'ABx Data'!L9</f>
        <v>56.6</v>
      </c>
      <c r="N49" s="19">
        <f>'ABx Data'!M9</f>
        <v>27.3</v>
      </c>
      <c r="O49" s="19">
        <f>'ABx Data'!N9</f>
        <v>20.3</v>
      </c>
      <c r="P49" s="19">
        <f>'ABx Data'!O9</f>
        <v>16.8</v>
      </c>
      <c r="Q49" s="19">
        <f>'ABx Data'!P9</f>
        <v>59.2</v>
      </c>
      <c r="R49" s="19">
        <f>'ABx Data'!Q9</f>
        <v>3.28</v>
      </c>
      <c r="S49" s="19">
        <f>'ABx Data'!R9</f>
        <v>9.56</v>
      </c>
      <c r="T49" s="19">
        <f>'ABx Data'!S9</f>
        <v>308</v>
      </c>
      <c r="U49" s="19">
        <f>'ABx Data'!T9</f>
        <v>4.1900000000000004</v>
      </c>
      <c r="V49" s="19">
        <f>'ABx Data'!U9</f>
        <v>5.63</v>
      </c>
      <c r="W49" s="19">
        <f>'ABx Data'!V9</f>
        <v>465</v>
      </c>
      <c r="X49" s="19">
        <f>'ABx Data'!W9</f>
        <v>114.5</v>
      </c>
      <c r="Y49" s="19">
        <f>'ABx Data'!X9</f>
        <v>67.900000000000006</v>
      </c>
      <c r="Z49" s="19">
        <f>'ABx Data'!Y9</f>
        <v>40.5</v>
      </c>
      <c r="AA49" s="19">
        <f>'ABx Data'!Z9</f>
        <v>95.3</v>
      </c>
      <c r="AB49" s="19">
        <f>'ABx Data'!AA9</f>
        <v>2.1</v>
      </c>
      <c r="AC49" s="19">
        <f>'ABx Data'!AB9</f>
        <v>39.200000000000003</v>
      </c>
      <c r="AD49" s="19">
        <f>'ABx Data'!AC9</f>
        <v>0.4</v>
      </c>
      <c r="AE49" s="19">
        <f>'ABx Data'!AD9</f>
        <v>9.51</v>
      </c>
      <c r="AF49" s="19">
        <f>'ABx Data'!AE9</f>
        <v>4.17</v>
      </c>
      <c r="AG49" s="19">
        <f>'ABx Data'!AF9</f>
        <v>0.46</v>
      </c>
      <c r="AH49" s="19">
        <f>'ABx Data'!AG9</f>
        <v>4.0599999999999996</v>
      </c>
      <c r="AI49" s="19">
        <f>'ABx Data'!AH9</f>
        <v>1</v>
      </c>
      <c r="AJ49" s="19">
        <f>'ABx Data'!AI9</f>
        <v>196</v>
      </c>
      <c r="AK49" s="19">
        <f>'ABx Data'!AJ9</f>
        <v>1.8</v>
      </c>
      <c r="AL49" s="19">
        <f>'ABx Data'!AK9</f>
        <v>194</v>
      </c>
      <c r="AM49" s="19">
        <f>'ABx Data'!AL9</f>
        <v>30.1</v>
      </c>
      <c r="AN49" s="19">
        <f>'ABx Data'!AM9</f>
        <v>125</v>
      </c>
      <c r="AO49"/>
      <c r="AP49"/>
      <c r="AQ49"/>
      <c r="AR49"/>
    </row>
    <row r="50" spans="1:44" x14ac:dyDescent="0.25">
      <c r="A50" s="6" t="s">
        <v>195</v>
      </c>
      <c r="B50" s="5" t="s">
        <v>401</v>
      </c>
      <c r="C50" s="5" t="s">
        <v>218</v>
      </c>
      <c r="D50" s="35">
        <v>5</v>
      </c>
      <c r="E50" s="19">
        <v>6</v>
      </c>
      <c r="F50" s="13" t="s">
        <v>191</v>
      </c>
      <c r="G50" s="57">
        <v>0.7</v>
      </c>
      <c r="H50" s="19">
        <v>99</v>
      </c>
      <c r="I50" s="19">
        <f>'ABx Data'!H10</f>
        <v>451</v>
      </c>
      <c r="J50" s="19">
        <f>'ABx Data'!I10</f>
        <v>753</v>
      </c>
      <c r="K50" s="19">
        <f>'ABx Data'!J10</f>
        <v>19</v>
      </c>
      <c r="L50" s="19">
        <f>'ABx Data'!K10</f>
        <v>4.7300000000000004</v>
      </c>
      <c r="M50" s="19">
        <f>'ABx Data'!L10</f>
        <v>51.4</v>
      </c>
      <c r="N50" s="19">
        <f>'ABx Data'!M10</f>
        <v>25</v>
      </c>
      <c r="O50" s="19">
        <f>'ABx Data'!N10</f>
        <v>18.7</v>
      </c>
      <c r="P50" s="19">
        <f>'ABx Data'!O10</f>
        <v>19</v>
      </c>
      <c r="Q50" s="19">
        <f>'ABx Data'!P10</f>
        <v>56.6</v>
      </c>
      <c r="R50" s="19">
        <f>'ABx Data'!Q10</f>
        <v>3.85</v>
      </c>
      <c r="S50" s="19">
        <f>'ABx Data'!R10</f>
        <v>8.4700000000000006</v>
      </c>
      <c r="T50" s="19">
        <f>'ABx Data'!S10</f>
        <v>300</v>
      </c>
      <c r="U50" s="19">
        <f>'ABx Data'!T10</f>
        <v>4.3600000000000003</v>
      </c>
      <c r="V50" s="19">
        <f>'ABx Data'!U10</f>
        <v>6.4</v>
      </c>
      <c r="W50" s="19">
        <f>'ABx Data'!V10</f>
        <v>418</v>
      </c>
      <c r="X50" s="19">
        <f>'ABx Data'!W10</f>
        <v>101.5</v>
      </c>
      <c r="Y50" s="19">
        <f>'ABx Data'!X10</f>
        <v>69.900000000000006</v>
      </c>
      <c r="Z50" s="19">
        <f>'ABx Data'!Y10</f>
        <v>36.1</v>
      </c>
      <c r="AA50" s="19">
        <f>'ABx Data'!Z10</f>
        <v>86.5</v>
      </c>
      <c r="AB50" s="19">
        <f>'ABx Data'!AA10</f>
        <v>2</v>
      </c>
      <c r="AC50" s="19">
        <f>'ABx Data'!AB10</f>
        <v>41.1</v>
      </c>
      <c r="AD50" s="19">
        <f>'ABx Data'!AC10</f>
        <v>0.5</v>
      </c>
      <c r="AE50" s="19">
        <f>'ABx Data'!AD10</f>
        <v>8.5299999999999994</v>
      </c>
      <c r="AF50" s="19">
        <f>'ABx Data'!AE10</f>
        <v>4.4000000000000004</v>
      </c>
      <c r="AG50" s="19">
        <f>'ABx Data'!AF10</f>
        <v>0.49</v>
      </c>
      <c r="AH50" s="19">
        <f>'ABx Data'!AG10</f>
        <v>3.8</v>
      </c>
      <c r="AI50" s="19">
        <f>'ABx Data'!AH10</f>
        <v>0.95</v>
      </c>
      <c r="AJ50" s="19">
        <f>'ABx Data'!AI10</f>
        <v>170</v>
      </c>
      <c r="AK50" s="19">
        <f>'ABx Data'!AJ10</f>
        <v>1.8</v>
      </c>
      <c r="AL50" s="19">
        <f>'ABx Data'!AK10</f>
        <v>179.5</v>
      </c>
      <c r="AM50" s="19">
        <f>'ABx Data'!AL10</f>
        <v>29.1</v>
      </c>
      <c r="AN50" s="19">
        <f>'ABx Data'!AM10</f>
        <v>148</v>
      </c>
      <c r="AO50"/>
      <c r="AP50"/>
      <c r="AQ50"/>
      <c r="AR50"/>
    </row>
    <row r="51" spans="1:44" x14ac:dyDescent="0.25">
      <c r="A51" s="6" t="s">
        <v>195</v>
      </c>
      <c r="B51" s="5" t="s">
        <v>401</v>
      </c>
      <c r="C51" s="5" t="s">
        <v>219</v>
      </c>
      <c r="D51" s="35">
        <v>6</v>
      </c>
      <c r="E51" s="19">
        <v>7</v>
      </c>
      <c r="F51" s="13" t="s">
        <v>191</v>
      </c>
      <c r="G51" s="57">
        <v>0.66</v>
      </c>
      <c r="H51" s="19"/>
      <c r="I51" s="19">
        <f>'ABx Data'!H11</f>
        <v>899</v>
      </c>
      <c r="J51" s="19">
        <f>'ABx Data'!I11</f>
        <v>745</v>
      </c>
      <c r="K51" s="19">
        <f>'ABx Data'!J11</f>
        <v>10</v>
      </c>
      <c r="L51" s="19">
        <f>'ABx Data'!K11</f>
        <v>6.56</v>
      </c>
      <c r="M51" s="19">
        <f>'ABx Data'!L11</f>
        <v>60.4</v>
      </c>
      <c r="N51" s="19">
        <f>'ABx Data'!M11</f>
        <v>30.9</v>
      </c>
      <c r="O51" s="19">
        <f>'ABx Data'!N11</f>
        <v>19.600000000000001</v>
      </c>
      <c r="P51" s="19">
        <f>'ABx Data'!O11</f>
        <v>17.899999999999999</v>
      </c>
      <c r="Q51" s="19">
        <f>'ABx Data'!P11</f>
        <v>62.7</v>
      </c>
      <c r="R51" s="19">
        <f>'ABx Data'!Q11</f>
        <v>3.04</v>
      </c>
      <c r="S51" s="19">
        <f>'ABx Data'!R11</f>
        <v>10.25</v>
      </c>
      <c r="T51" s="19">
        <f>'ABx Data'!S11</f>
        <v>352</v>
      </c>
      <c r="U51" s="19">
        <f>'ABx Data'!T11</f>
        <v>5.83</v>
      </c>
      <c r="V51" s="19">
        <f>'ABx Data'!U11</f>
        <v>5.35</v>
      </c>
      <c r="W51" s="19">
        <f>'ABx Data'!V11</f>
        <v>453</v>
      </c>
      <c r="X51" s="19">
        <f>'ABx Data'!W11</f>
        <v>108</v>
      </c>
      <c r="Y51" s="19">
        <f>'ABx Data'!X11</f>
        <v>100.5</v>
      </c>
      <c r="Z51" s="19">
        <f>'ABx Data'!Y11</f>
        <v>39.299999999999997</v>
      </c>
      <c r="AA51" s="19">
        <f>'ABx Data'!Z11</f>
        <v>90.4</v>
      </c>
      <c r="AB51" s="19">
        <f>'ABx Data'!AA11</f>
        <v>3.8</v>
      </c>
      <c r="AC51" s="19">
        <f>'ABx Data'!AB11</f>
        <v>40.200000000000003</v>
      </c>
      <c r="AD51" s="19">
        <f>'ABx Data'!AC11</f>
        <v>0.4</v>
      </c>
      <c r="AE51" s="19">
        <f>'ABx Data'!AD11</f>
        <v>9.64</v>
      </c>
      <c r="AF51" s="19">
        <f>'ABx Data'!AE11</f>
        <v>3.84</v>
      </c>
      <c r="AG51" s="19">
        <f>'ABx Data'!AF11</f>
        <v>0.42</v>
      </c>
      <c r="AH51" s="19">
        <f>'ABx Data'!AG11</f>
        <v>4.79</v>
      </c>
      <c r="AI51" s="19">
        <f>'ABx Data'!AH11</f>
        <v>0.77</v>
      </c>
      <c r="AJ51" s="19">
        <f>'ABx Data'!AI11</f>
        <v>119</v>
      </c>
      <c r="AK51" s="19">
        <f>'ABx Data'!AJ11</f>
        <v>7.2</v>
      </c>
      <c r="AL51" s="19">
        <f>'ABx Data'!AK11</f>
        <v>216</v>
      </c>
      <c r="AM51" s="19">
        <f>'ABx Data'!AL11</f>
        <v>37.6</v>
      </c>
      <c r="AN51" s="19">
        <f>'ABx Data'!AM11</f>
        <v>115</v>
      </c>
      <c r="AO51"/>
      <c r="AP51"/>
      <c r="AQ51"/>
      <c r="AR51"/>
    </row>
    <row r="52" spans="1:44" x14ac:dyDescent="0.25">
      <c r="A52" s="6" t="s">
        <v>195</v>
      </c>
      <c r="B52" s="5" t="s">
        <v>401</v>
      </c>
      <c r="C52" s="5" t="s">
        <v>220</v>
      </c>
      <c r="D52" s="35">
        <v>7</v>
      </c>
      <c r="E52" s="19">
        <v>8</v>
      </c>
      <c r="F52" s="13" t="s">
        <v>191</v>
      </c>
      <c r="G52" s="57">
        <v>0.7</v>
      </c>
      <c r="H52" s="19"/>
      <c r="I52" s="19">
        <f>'ABx Data'!H12</f>
        <v>895</v>
      </c>
      <c r="J52" s="19">
        <f>'ABx Data'!I12</f>
        <v>359</v>
      </c>
      <c r="K52" s="19">
        <f>'ABx Data'!J12</f>
        <v>11</v>
      </c>
      <c r="L52" s="19">
        <f>'ABx Data'!K12</f>
        <v>6.37</v>
      </c>
      <c r="M52" s="19">
        <f>'ABx Data'!L12</f>
        <v>58.2</v>
      </c>
      <c r="N52" s="19">
        <f>'ABx Data'!M12</f>
        <v>31.4</v>
      </c>
      <c r="O52" s="19">
        <f>'ABx Data'!N12</f>
        <v>19.649999999999999</v>
      </c>
      <c r="P52" s="19">
        <f>'ABx Data'!O12</f>
        <v>17.3</v>
      </c>
      <c r="Q52" s="19">
        <f>'ABx Data'!P12</f>
        <v>61.2</v>
      </c>
      <c r="R52" s="19">
        <f>'ABx Data'!Q12</f>
        <v>2.99</v>
      </c>
      <c r="S52" s="19">
        <f>'ABx Data'!R12</f>
        <v>10.4</v>
      </c>
      <c r="T52" s="19">
        <f>'ABx Data'!S12</f>
        <v>322</v>
      </c>
      <c r="U52" s="19">
        <f>'ABx Data'!T12</f>
        <v>6.21</v>
      </c>
      <c r="V52" s="19">
        <f>'ABx Data'!U12</f>
        <v>5.57</v>
      </c>
      <c r="W52" s="19">
        <f>'ABx Data'!V12</f>
        <v>431</v>
      </c>
      <c r="X52" s="19">
        <f>'ABx Data'!W12</f>
        <v>104</v>
      </c>
      <c r="Y52" s="19">
        <f>'ABx Data'!X12</f>
        <v>93.4</v>
      </c>
      <c r="Z52" s="19">
        <f>'ABx Data'!Y12</f>
        <v>33.9</v>
      </c>
      <c r="AA52" s="19">
        <f>'ABx Data'!Z12</f>
        <v>90.1</v>
      </c>
      <c r="AB52" s="19">
        <f>'ABx Data'!AA12</f>
        <v>2.6</v>
      </c>
      <c r="AC52" s="19">
        <f>'ABx Data'!AB12</f>
        <v>38.700000000000003</v>
      </c>
      <c r="AD52" s="19">
        <f>'ABx Data'!AC12</f>
        <v>0.4</v>
      </c>
      <c r="AE52" s="19">
        <f>'ABx Data'!AD12</f>
        <v>9.65</v>
      </c>
      <c r="AF52" s="19">
        <f>'ABx Data'!AE12</f>
        <v>3.82</v>
      </c>
      <c r="AG52" s="19">
        <f>'ABx Data'!AF12</f>
        <v>0.43</v>
      </c>
      <c r="AH52" s="19">
        <f>'ABx Data'!AG12</f>
        <v>4.8</v>
      </c>
      <c r="AI52" s="19">
        <f>'ABx Data'!AH12</f>
        <v>0.69</v>
      </c>
      <c r="AJ52" s="19">
        <f>'ABx Data'!AI12</f>
        <v>120</v>
      </c>
      <c r="AK52" s="19">
        <f>'ABx Data'!AJ12</f>
        <v>2.4</v>
      </c>
      <c r="AL52" s="19">
        <f>'ABx Data'!AK12</f>
        <v>209</v>
      </c>
      <c r="AM52" s="19">
        <f>'ABx Data'!AL12</f>
        <v>38.9</v>
      </c>
      <c r="AN52" s="19">
        <f>'ABx Data'!AM12</f>
        <v>119</v>
      </c>
      <c r="AO52"/>
      <c r="AP52"/>
      <c r="AQ52"/>
      <c r="AR52"/>
    </row>
    <row r="53" spans="1:44" x14ac:dyDescent="0.25">
      <c r="A53" s="6" t="s">
        <v>195</v>
      </c>
      <c r="B53" s="5" t="s">
        <v>401</v>
      </c>
      <c r="C53" s="5" t="s">
        <v>221</v>
      </c>
      <c r="D53" s="35">
        <v>8</v>
      </c>
      <c r="E53" s="19">
        <v>9</v>
      </c>
      <c r="F53" s="13" t="s">
        <v>191</v>
      </c>
      <c r="G53" s="57">
        <v>0.75</v>
      </c>
      <c r="H53" s="19"/>
      <c r="I53" s="19">
        <f>'ABx Data'!H13</f>
        <v>547</v>
      </c>
      <c r="J53" s="19">
        <f>'ABx Data'!I13</f>
        <v>177</v>
      </c>
      <c r="K53" s="19">
        <f>'ABx Data'!J13</f>
        <v>9</v>
      </c>
      <c r="L53" s="19">
        <f>'ABx Data'!K13</f>
        <v>7.61</v>
      </c>
      <c r="M53" s="19">
        <f>'ABx Data'!L13</f>
        <v>64.2</v>
      </c>
      <c r="N53" s="19">
        <f>'ABx Data'!M13</f>
        <v>30.7</v>
      </c>
      <c r="O53" s="19">
        <f>'ABx Data'!N13</f>
        <v>24.5</v>
      </c>
      <c r="P53" s="19">
        <f>'ABx Data'!O13</f>
        <v>17</v>
      </c>
      <c r="Q53" s="19">
        <f>'ABx Data'!P13</f>
        <v>78</v>
      </c>
      <c r="R53" s="19">
        <f>'ABx Data'!Q13</f>
        <v>3.51</v>
      </c>
      <c r="S53" s="19">
        <f>'ABx Data'!R13</f>
        <v>10.95</v>
      </c>
      <c r="T53" s="19">
        <f>'ABx Data'!S13</f>
        <v>456</v>
      </c>
      <c r="U53" s="19">
        <f>'ABx Data'!T13</f>
        <v>5.0599999999999996</v>
      </c>
      <c r="V53" s="19">
        <f>'ABx Data'!U13</f>
        <v>5.39</v>
      </c>
      <c r="W53" s="19">
        <f>'ABx Data'!V13</f>
        <v>586</v>
      </c>
      <c r="X53" s="19">
        <f>'ABx Data'!W13</f>
        <v>144.5</v>
      </c>
      <c r="Y53" s="19">
        <f>'ABx Data'!X13</f>
        <v>91.3</v>
      </c>
      <c r="Z53" s="19">
        <f>'ABx Data'!Y13</f>
        <v>32.6</v>
      </c>
      <c r="AA53" s="19">
        <f>'ABx Data'!Z13</f>
        <v>116.5</v>
      </c>
      <c r="AB53" s="19">
        <f>'ABx Data'!AA13</f>
        <v>2</v>
      </c>
      <c r="AC53" s="19">
        <f>'ABx Data'!AB13</f>
        <v>40.1</v>
      </c>
      <c r="AD53" s="19">
        <f>'ABx Data'!AC13</f>
        <v>0.4</v>
      </c>
      <c r="AE53" s="19">
        <f>'ABx Data'!AD13</f>
        <v>11.45</v>
      </c>
      <c r="AF53" s="19">
        <f>'ABx Data'!AE13</f>
        <v>3.89</v>
      </c>
      <c r="AG53" s="19">
        <f>'ABx Data'!AF13</f>
        <v>0.42</v>
      </c>
      <c r="AH53" s="19">
        <f>'ABx Data'!AG13</f>
        <v>4.37</v>
      </c>
      <c r="AI53" s="19">
        <f>'ABx Data'!AH13</f>
        <v>0.7</v>
      </c>
      <c r="AJ53" s="19">
        <f>'ABx Data'!AI13</f>
        <v>135</v>
      </c>
      <c r="AK53" s="19">
        <f>'ABx Data'!AJ13</f>
        <v>1.6</v>
      </c>
      <c r="AL53" s="19">
        <f>'ABx Data'!AK13</f>
        <v>217</v>
      </c>
      <c r="AM53" s="19">
        <f>'ABx Data'!AL13</f>
        <v>32.9</v>
      </c>
      <c r="AN53" s="19">
        <f>'ABx Data'!AM13</f>
        <v>120</v>
      </c>
      <c r="AO53"/>
      <c r="AP53"/>
      <c r="AQ53"/>
      <c r="AR53"/>
    </row>
    <row r="54" spans="1:44" x14ac:dyDescent="0.25">
      <c r="A54" s="6" t="s">
        <v>195</v>
      </c>
      <c r="B54" s="5" t="s">
        <v>401</v>
      </c>
      <c r="C54" s="5" t="s">
        <v>222</v>
      </c>
      <c r="D54" s="35">
        <v>9</v>
      </c>
      <c r="E54" s="19">
        <v>10</v>
      </c>
      <c r="F54" s="13" t="s">
        <v>191</v>
      </c>
      <c r="G54" s="57">
        <v>0.68</v>
      </c>
      <c r="H54" s="19"/>
      <c r="I54" s="19">
        <f>'ABx Data'!H14</f>
        <v>514</v>
      </c>
      <c r="J54" s="19">
        <f>'ABx Data'!I14</f>
        <v>127.5</v>
      </c>
      <c r="K54" s="19">
        <f>'ABx Data'!J14</f>
        <v>7</v>
      </c>
      <c r="L54" s="19">
        <f>'ABx Data'!K14</f>
        <v>6.17</v>
      </c>
      <c r="M54" s="19">
        <f>'ABx Data'!L14</f>
        <v>63.5</v>
      </c>
      <c r="N54" s="19">
        <f>'ABx Data'!M14</f>
        <v>29.4</v>
      </c>
      <c r="O54" s="19">
        <f>'ABx Data'!N14</f>
        <v>23.9</v>
      </c>
      <c r="P54" s="19">
        <f>'ABx Data'!O14</f>
        <v>17.899999999999999</v>
      </c>
      <c r="Q54" s="19">
        <f>'ABx Data'!P14</f>
        <v>75.400000000000006</v>
      </c>
      <c r="R54" s="19">
        <f>'ABx Data'!Q14</f>
        <v>3.12</v>
      </c>
      <c r="S54" s="19">
        <f>'ABx Data'!R14</f>
        <v>10.9</v>
      </c>
      <c r="T54" s="19">
        <f>'ABx Data'!S14</f>
        <v>458</v>
      </c>
      <c r="U54" s="19">
        <f>'ABx Data'!T14</f>
        <v>4.68</v>
      </c>
      <c r="V54" s="19">
        <f>'ABx Data'!U14</f>
        <v>5.33</v>
      </c>
      <c r="W54" s="19">
        <f>'ABx Data'!V14</f>
        <v>528</v>
      </c>
      <c r="X54" s="19">
        <f>'ABx Data'!W14</f>
        <v>131.5</v>
      </c>
      <c r="Y54" s="19">
        <f>'ABx Data'!X14</f>
        <v>106.5</v>
      </c>
      <c r="Z54" s="19">
        <f>'ABx Data'!Y14</f>
        <v>33.299999999999997</v>
      </c>
      <c r="AA54" s="19">
        <f>'ABx Data'!Z14</f>
        <v>102.5</v>
      </c>
      <c r="AB54" s="19">
        <f>'ABx Data'!AA14</f>
        <v>3.2</v>
      </c>
      <c r="AC54" s="19">
        <f>'ABx Data'!AB14</f>
        <v>38.6</v>
      </c>
      <c r="AD54" s="19">
        <f>'ABx Data'!AC14</f>
        <v>0.4</v>
      </c>
      <c r="AE54" s="19">
        <f>'ABx Data'!AD14</f>
        <v>10.9</v>
      </c>
      <c r="AF54" s="19">
        <f>'ABx Data'!AE14</f>
        <v>3.64</v>
      </c>
      <c r="AG54" s="19">
        <f>'ABx Data'!AF14</f>
        <v>0.41</v>
      </c>
      <c r="AH54" s="19">
        <f>'ABx Data'!AG14</f>
        <v>4.3499999999999996</v>
      </c>
      <c r="AI54" s="19">
        <f>'ABx Data'!AH14</f>
        <v>0.82</v>
      </c>
      <c r="AJ54" s="19">
        <f>'ABx Data'!AI14</f>
        <v>128</v>
      </c>
      <c r="AK54" s="19">
        <f>'ABx Data'!AJ14</f>
        <v>1.4</v>
      </c>
      <c r="AL54" s="19">
        <f>'ABx Data'!AK14</f>
        <v>239</v>
      </c>
      <c r="AM54" s="19">
        <f>'ABx Data'!AL14</f>
        <v>30.8</v>
      </c>
      <c r="AN54" s="19">
        <f>'ABx Data'!AM14</f>
        <v>111</v>
      </c>
      <c r="AO54"/>
      <c r="AP54"/>
      <c r="AQ54"/>
      <c r="AR54"/>
    </row>
    <row r="55" spans="1:44" x14ac:dyDescent="0.25">
      <c r="A55" s="6" t="s">
        <v>195</v>
      </c>
      <c r="B55" s="5" t="s">
        <v>401</v>
      </c>
      <c r="C55" s="5" t="s">
        <v>223</v>
      </c>
      <c r="D55" s="35">
        <v>10</v>
      </c>
      <c r="E55" s="19">
        <v>11</v>
      </c>
      <c r="F55" s="13" t="s">
        <v>191</v>
      </c>
      <c r="G55" s="57">
        <v>0.93</v>
      </c>
      <c r="H55" s="19"/>
      <c r="I55" s="19">
        <f>'ABx Data'!H15</f>
        <v>506</v>
      </c>
      <c r="J55" s="19">
        <f>'ABx Data'!I15</f>
        <v>113.5</v>
      </c>
      <c r="K55" s="19">
        <f>'ABx Data'!J15</f>
        <v>11</v>
      </c>
      <c r="L55" s="19">
        <f>'ABx Data'!K15</f>
        <v>7.66</v>
      </c>
      <c r="M55" s="19">
        <f>'ABx Data'!L15</f>
        <v>55.4</v>
      </c>
      <c r="N55" s="19">
        <f>'ABx Data'!M15</f>
        <v>32.5</v>
      </c>
      <c r="O55" s="19">
        <f>'ABx Data'!N15</f>
        <v>12.5</v>
      </c>
      <c r="P55" s="19">
        <f>'ABx Data'!O15</f>
        <v>17.399999999999999</v>
      </c>
      <c r="Q55" s="19">
        <f>'ABx Data'!P15</f>
        <v>51.8</v>
      </c>
      <c r="R55" s="19">
        <f>'ABx Data'!Q15</f>
        <v>3.62</v>
      </c>
      <c r="S55" s="19">
        <f>'ABx Data'!R15</f>
        <v>10.75</v>
      </c>
      <c r="T55" s="19">
        <f>'ABx Data'!S15</f>
        <v>215</v>
      </c>
      <c r="U55" s="19">
        <f>'ABx Data'!T15</f>
        <v>5.43</v>
      </c>
      <c r="V55" s="19">
        <f>'ABx Data'!U15</f>
        <v>6.24</v>
      </c>
      <c r="W55" s="19">
        <f>'ABx Data'!V15</f>
        <v>238</v>
      </c>
      <c r="X55" s="19">
        <f>'ABx Data'!W15</f>
        <v>50.7</v>
      </c>
      <c r="Y55" s="19">
        <f>'ABx Data'!X15</f>
        <v>82.3</v>
      </c>
      <c r="Z55" s="19">
        <f>'ABx Data'!Y15</f>
        <v>37.200000000000003</v>
      </c>
      <c r="AA55" s="19">
        <f>'ABx Data'!Z15</f>
        <v>49.8</v>
      </c>
      <c r="AB55" s="19">
        <f>'ABx Data'!AA15</f>
        <v>1.3</v>
      </c>
      <c r="AC55" s="19">
        <f>'ABx Data'!AB15</f>
        <v>64.900000000000006</v>
      </c>
      <c r="AD55" s="19">
        <f>'ABx Data'!AC15</f>
        <v>0.4</v>
      </c>
      <c r="AE55" s="19">
        <f>'ABx Data'!AD15</f>
        <v>8.3699999999999992</v>
      </c>
      <c r="AF55" s="19">
        <f>'ABx Data'!AE15</f>
        <v>4.4400000000000004</v>
      </c>
      <c r="AG55" s="19">
        <f>'ABx Data'!AF15</f>
        <v>0.5</v>
      </c>
      <c r="AH55" s="19">
        <f>'ABx Data'!AG15</f>
        <v>5.04</v>
      </c>
      <c r="AI55" s="19">
        <f>'ABx Data'!AH15</f>
        <v>0.93</v>
      </c>
      <c r="AJ55" s="19">
        <f>'ABx Data'!AI15</f>
        <v>205</v>
      </c>
      <c r="AK55" s="19">
        <f>'ABx Data'!AJ15</f>
        <v>6.2</v>
      </c>
      <c r="AL55" s="19">
        <f>'ABx Data'!AK15</f>
        <v>239</v>
      </c>
      <c r="AM55" s="19">
        <f>'ABx Data'!AL15</f>
        <v>36.4</v>
      </c>
      <c r="AN55" s="19">
        <f>'ABx Data'!AM15</f>
        <v>139</v>
      </c>
      <c r="AO55"/>
      <c r="AP55"/>
      <c r="AQ55"/>
      <c r="AR55"/>
    </row>
    <row r="56" spans="1:44" x14ac:dyDescent="0.25">
      <c r="A56" s="6" t="s">
        <v>195</v>
      </c>
      <c r="B56" s="5" t="s">
        <v>401</v>
      </c>
      <c r="C56" s="5" t="s">
        <v>224</v>
      </c>
      <c r="D56" s="35">
        <v>11</v>
      </c>
      <c r="E56" s="19">
        <v>12</v>
      </c>
      <c r="F56" s="13" t="s">
        <v>191</v>
      </c>
      <c r="G56" s="57">
        <v>1.03</v>
      </c>
      <c r="H56" s="19"/>
      <c r="I56" s="19">
        <f>'ABx Data'!H16</f>
        <v>597</v>
      </c>
      <c r="J56" s="19">
        <f>'ABx Data'!I16</f>
        <v>158</v>
      </c>
      <c r="K56" s="19">
        <f>'ABx Data'!J16</f>
        <v>9</v>
      </c>
      <c r="L56" s="19">
        <f>'ABx Data'!K16</f>
        <v>6.22</v>
      </c>
      <c r="M56" s="19">
        <f>'ABx Data'!L16</f>
        <v>47.2</v>
      </c>
      <c r="N56" s="19">
        <f>'ABx Data'!M16</f>
        <v>30.2</v>
      </c>
      <c r="O56" s="19">
        <f>'ABx Data'!N16</f>
        <v>9.86</v>
      </c>
      <c r="P56" s="19">
        <f>'ABx Data'!O16</f>
        <v>17</v>
      </c>
      <c r="Q56" s="19">
        <f>'ABx Data'!P16</f>
        <v>43.3</v>
      </c>
      <c r="R56" s="19">
        <f>'ABx Data'!Q16</f>
        <v>3.55</v>
      </c>
      <c r="S56" s="19">
        <f>'ABx Data'!R16</f>
        <v>9.56</v>
      </c>
      <c r="T56" s="19">
        <f>'ABx Data'!S16</f>
        <v>178.5</v>
      </c>
      <c r="U56" s="19">
        <f>'ABx Data'!T16</f>
        <v>4.7699999999999996</v>
      </c>
      <c r="V56" s="19">
        <f>'ABx Data'!U16</f>
        <v>6.28</v>
      </c>
      <c r="W56" s="19">
        <f>'ABx Data'!V16</f>
        <v>176.5</v>
      </c>
      <c r="X56" s="19">
        <f>'ABx Data'!W16</f>
        <v>39.700000000000003</v>
      </c>
      <c r="Y56" s="19">
        <f>'ABx Data'!X16</f>
        <v>71.2</v>
      </c>
      <c r="Z56" s="19">
        <f>'ABx Data'!Y16</f>
        <v>33.700000000000003</v>
      </c>
      <c r="AA56" s="19">
        <f>'ABx Data'!Z16</f>
        <v>37.299999999999997</v>
      </c>
      <c r="AB56" s="19">
        <f>'ABx Data'!AA16</f>
        <v>1.5</v>
      </c>
      <c r="AC56" s="19">
        <f>'ABx Data'!AB16</f>
        <v>70.7</v>
      </c>
      <c r="AD56" s="19">
        <f>'ABx Data'!AC16</f>
        <v>0.4</v>
      </c>
      <c r="AE56" s="19">
        <f>'ABx Data'!AD16</f>
        <v>7.02</v>
      </c>
      <c r="AF56" s="19">
        <f>'ABx Data'!AE16</f>
        <v>4.5199999999999996</v>
      </c>
      <c r="AG56" s="19">
        <f>'ABx Data'!AF16</f>
        <v>0.49</v>
      </c>
      <c r="AH56" s="19">
        <f>'ABx Data'!AG16</f>
        <v>4.4400000000000004</v>
      </c>
      <c r="AI56" s="19">
        <f>'ABx Data'!AH16</f>
        <v>0.91</v>
      </c>
      <c r="AJ56" s="19">
        <f>'ABx Data'!AI16</f>
        <v>177</v>
      </c>
      <c r="AK56" s="19">
        <f>'ABx Data'!AJ16</f>
        <v>1.4</v>
      </c>
      <c r="AL56" s="19">
        <f>'ABx Data'!AK16</f>
        <v>215</v>
      </c>
      <c r="AM56" s="19">
        <f>'ABx Data'!AL16</f>
        <v>31.8</v>
      </c>
      <c r="AN56" s="19">
        <f>'ABx Data'!AM16</f>
        <v>140</v>
      </c>
      <c r="AO56"/>
      <c r="AP56"/>
      <c r="AQ56"/>
      <c r="AR56"/>
    </row>
    <row r="57" spans="1:44" x14ac:dyDescent="0.25">
      <c r="A57" s="6" t="s">
        <v>195</v>
      </c>
      <c r="B57" s="5" t="s">
        <v>401</v>
      </c>
      <c r="C57" s="5" t="s">
        <v>225</v>
      </c>
      <c r="D57" s="35">
        <v>12</v>
      </c>
      <c r="E57" s="19">
        <v>13</v>
      </c>
      <c r="F57" s="13" t="s">
        <v>191</v>
      </c>
      <c r="G57" s="57">
        <v>0.59</v>
      </c>
      <c r="H57" s="19"/>
      <c r="I57" s="19">
        <f>'ABx Data'!H17</f>
        <v>622</v>
      </c>
      <c r="J57" s="19">
        <f>'ABx Data'!I17</f>
        <v>264</v>
      </c>
      <c r="K57" s="19">
        <f>'ABx Data'!J17</f>
        <v>17</v>
      </c>
      <c r="L57" s="19">
        <f>'ABx Data'!K17</f>
        <v>6.15</v>
      </c>
      <c r="M57" s="19">
        <f>'ABx Data'!L17</f>
        <v>72.900000000000006</v>
      </c>
      <c r="N57" s="19">
        <f>'ABx Data'!M17</f>
        <v>39.6</v>
      </c>
      <c r="O57" s="19">
        <f>'ABx Data'!N17</f>
        <v>20.6</v>
      </c>
      <c r="P57" s="19">
        <f>'ABx Data'!O17</f>
        <v>17.2</v>
      </c>
      <c r="Q57" s="19">
        <f>'ABx Data'!P17</f>
        <v>74.2</v>
      </c>
      <c r="R57" s="19">
        <f>'ABx Data'!Q17</f>
        <v>3.21</v>
      </c>
      <c r="S57" s="19">
        <f>'ABx Data'!R17</f>
        <v>13.3</v>
      </c>
      <c r="T57" s="19">
        <f>'ABx Data'!S17</f>
        <v>356</v>
      </c>
      <c r="U57" s="19">
        <f>'ABx Data'!T17</f>
        <v>6.19</v>
      </c>
      <c r="V57" s="19">
        <f>'ABx Data'!U17</f>
        <v>5.86</v>
      </c>
      <c r="W57" s="19">
        <f>'ABx Data'!V17</f>
        <v>422</v>
      </c>
      <c r="X57" s="19">
        <f>'ABx Data'!W17</f>
        <v>98.1</v>
      </c>
      <c r="Y57" s="19">
        <f>'ABx Data'!X17</f>
        <v>85</v>
      </c>
      <c r="Z57" s="19">
        <f>'ABx Data'!Y17</f>
        <v>33</v>
      </c>
      <c r="AA57" s="19">
        <f>'ABx Data'!Z17</f>
        <v>87.4</v>
      </c>
      <c r="AB57" s="19">
        <f>'ABx Data'!AA17</f>
        <v>2.2999999999999998</v>
      </c>
      <c r="AC57" s="19">
        <f>'ABx Data'!AB17</f>
        <v>57.8</v>
      </c>
      <c r="AD57" s="19">
        <f>'ABx Data'!AC17</f>
        <v>0.4</v>
      </c>
      <c r="AE57" s="19">
        <f>'ABx Data'!AD17</f>
        <v>11.75</v>
      </c>
      <c r="AF57" s="19">
        <f>'ABx Data'!AE17</f>
        <v>3.94</v>
      </c>
      <c r="AG57" s="19">
        <f>'ABx Data'!AF17</f>
        <v>0.45</v>
      </c>
      <c r="AH57" s="19">
        <f>'ABx Data'!AG17</f>
        <v>5.69</v>
      </c>
      <c r="AI57" s="19">
        <f>'ABx Data'!AH17</f>
        <v>0.93</v>
      </c>
      <c r="AJ57" s="19">
        <f>'ABx Data'!AI17</f>
        <v>154</v>
      </c>
      <c r="AK57" s="19">
        <f>'ABx Data'!AJ17</f>
        <v>1.5</v>
      </c>
      <c r="AL57" s="19">
        <f>'ABx Data'!AK17</f>
        <v>300</v>
      </c>
      <c r="AM57" s="19">
        <f>'ABx Data'!AL17</f>
        <v>42.2</v>
      </c>
      <c r="AN57" s="19">
        <f>'ABx Data'!AM17</f>
        <v>123</v>
      </c>
      <c r="AO57"/>
      <c r="AP57"/>
      <c r="AQ57"/>
      <c r="AR57"/>
    </row>
    <row r="58" spans="1:44" x14ac:dyDescent="0.25">
      <c r="A58" s="6" t="s">
        <v>195</v>
      </c>
      <c r="B58" s="5" t="s">
        <v>401</v>
      </c>
      <c r="C58" s="5" t="s">
        <v>226</v>
      </c>
      <c r="D58" s="35">
        <v>13</v>
      </c>
      <c r="E58" s="19">
        <v>14</v>
      </c>
      <c r="F58" s="13" t="s">
        <v>191</v>
      </c>
      <c r="G58" s="57">
        <v>0.94</v>
      </c>
      <c r="H58" s="19"/>
      <c r="I58" s="19">
        <f>'ABx Data'!H18</f>
        <v>589</v>
      </c>
      <c r="J58" s="19">
        <f>'ABx Data'!I18</f>
        <v>71.599999999999994</v>
      </c>
      <c r="K58" s="19">
        <f>'ABx Data'!J18</f>
        <v>11</v>
      </c>
      <c r="L58" s="19">
        <f>'ABx Data'!K18</f>
        <v>5.12</v>
      </c>
      <c r="M58" s="19">
        <f>'ABx Data'!L18</f>
        <v>58.5</v>
      </c>
      <c r="N58" s="19">
        <f>'ABx Data'!M18</f>
        <v>35</v>
      </c>
      <c r="O58" s="19">
        <f>'ABx Data'!N18</f>
        <v>12.45</v>
      </c>
      <c r="P58" s="19">
        <f>'ABx Data'!O18</f>
        <v>18</v>
      </c>
      <c r="Q58" s="19">
        <f>'ABx Data'!P18</f>
        <v>55.2</v>
      </c>
      <c r="R58" s="19">
        <f>'ABx Data'!Q18</f>
        <v>3.66</v>
      </c>
      <c r="S58" s="19">
        <f>'ABx Data'!R18</f>
        <v>11.9</v>
      </c>
      <c r="T58" s="19">
        <f>'ABx Data'!S18</f>
        <v>217</v>
      </c>
      <c r="U58" s="19">
        <f>'ABx Data'!T18</f>
        <v>3.66</v>
      </c>
      <c r="V58" s="19">
        <f>'ABx Data'!U18</f>
        <v>6.89</v>
      </c>
      <c r="W58" s="19">
        <f>'ABx Data'!V18</f>
        <v>222</v>
      </c>
      <c r="X58" s="19">
        <f>'ABx Data'!W18</f>
        <v>48.5</v>
      </c>
      <c r="Y58" s="19">
        <f>'ABx Data'!X18</f>
        <v>70.099999999999994</v>
      </c>
      <c r="Z58" s="19">
        <f>'ABx Data'!Y18</f>
        <v>36.799999999999997</v>
      </c>
      <c r="AA58" s="19">
        <f>'ABx Data'!Z18</f>
        <v>48.8</v>
      </c>
      <c r="AB58" s="19">
        <f>'ABx Data'!AA18</f>
        <v>1.9</v>
      </c>
      <c r="AC58" s="19">
        <f>'ABx Data'!AB18</f>
        <v>107</v>
      </c>
      <c r="AD58" s="19">
        <f>'ABx Data'!AC18</f>
        <v>0.4</v>
      </c>
      <c r="AE58" s="19">
        <f>'ABx Data'!AD18</f>
        <v>8.66</v>
      </c>
      <c r="AF58" s="19">
        <f>'ABx Data'!AE18</f>
        <v>4.3099999999999996</v>
      </c>
      <c r="AG58" s="19">
        <f>'ABx Data'!AF18</f>
        <v>0.49</v>
      </c>
      <c r="AH58" s="19">
        <f>'ABx Data'!AG18</f>
        <v>4.6900000000000004</v>
      </c>
      <c r="AI58" s="19">
        <f>'ABx Data'!AH18</f>
        <v>1.19</v>
      </c>
      <c r="AJ58" s="19">
        <f>'ABx Data'!AI18</f>
        <v>205</v>
      </c>
      <c r="AK58" s="19">
        <f>'ABx Data'!AJ18</f>
        <v>6.5</v>
      </c>
      <c r="AL58" s="19">
        <f>'ABx Data'!AK18</f>
        <v>312</v>
      </c>
      <c r="AM58" s="19">
        <f>'ABx Data'!AL18</f>
        <v>25.7</v>
      </c>
      <c r="AN58" s="19">
        <f>'ABx Data'!AM18</f>
        <v>136</v>
      </c>
      <c r="AO58"/>
      <c r="AP58"/>
      <c r="AQ58"/>
      <c r="AR58"/>
    </row>
    <row r="59" spans="1:44" x14ac:dyDescent="0.25">
      <c r="A59" s="6" t="s">
        <v>195</v>
      </c>
      <c r="B59" s="5" t="s">
        <v>401</v>
      </c>
      <c r="C59" s="5" t="s">
        <v>227</v>
      </c>
      <c r="D59" s="35">
        <v>14</v>
      </c>
      <c r="E59" s="19">
        <v>15</v>
      </c>
      <c r="F59" s="13" t="s">
        <v>191</v>
      </c>
      <c r="G59" s="57">
        <v>0.86</v>
      </c>
      <c r="H59" s="19"/>
      <c r="I59" s="19">
        <f>'ABx Data'!H19</f>
        <v>414</v>
      </c>
      <c r="J59" s="19">
        <f>'ABx Data'!I19</f>
        <v>43.6</v>
      </c>
      <c r="K59" s="19">
        <f>'ABx Data'!J19</f>
        <v>11</v>
      </c>
      <c r="L59" s="19">
        <f>'ABx Data'!K19</f>
        <v>3.9</v>
      </c>
      <c r="M59" s="19">
        <f>'ABx Data'!L19</f>
        <v>27.5</v>
      </c>
      <c r="N59" s="19">
        <f>'ABx Data'!M19</f>
        <v>17.649999999999999</v>
      </c>
      <c r="O59" s="19">
        <f>'ABx Data'!N19</f>
        <v>4.9000000000000004</v>
      </c>
      <c r="P59" s="19">
        <f>'ABx Data'!O19</f>
        <v>17.399999999999999</v>
      </c>
      <c r="Q59" s="19">
        <f>'ABx Data'!P19</f>
        <v>26.3</v>
      </c>
      <c r="R59" s="19">
        <f>'ABx Data'!Q19</f>
        <v>3.48</v>
      </c>
      <c r="S59" s="19">
        <f>'ABx Data'!R19</f>
        <v>5.76</v>
      </c>
      <c r="T59" s="19">
        <f>'ABx Data'!S19</f>
        <v>92.2</v>
      </c>
      <c r="U59" s="19">
        <f>'ABx Data'!T19</f>
        <v>1.22</v>
      </c>
      <c r="V59" s="19">
        <f>'ABx Data'!U19</f>
        <v>6.18</v>
      </c>
      <c r="W59" s="19">
        <f>'ABx Data'!V19</f>
        <v>77.7</v>
      </c>
      <c r="X59" s="19">
        <f>'ABx Data'!W19</f>
        <v>16.399999999999999</v>
      </c>
      <c r="Y59" s="19">
        <f>'ABx Data'!X19</f>
        <v>62.1</v>
      </c>
      <c r="Z59" s="19">
        <f>'ABx Data'!Y19</f>
        <v>37.200000000000003</v>
      </c>
      <c r="AA59" s="19">
        <f>'ABx Data'!Z19</f>
        <v>17.5</v>
      </c>
      <c r="AB59" s="19">
        <f>'ABx Data'!AA19</f>
        <v>1.4</v>
      </c>
      <c r="AC59" s="19">
        <f>'ABx Data'!AB19</f>
        <v>112</v>
      </c>
      <c r="AD59" s="19">
        <f>'ABx Data'!AC19</f>
        <v>0.4</v>
      </c>
      <c r="AE59" s="19">
        <f>'ABx Data'!AD19</f>
        <v>4.1500000000000004</v>
      </c>
      <c r="AF59" s="19">
        <f>'ABx Data'!AE19</f>
        <v>4.29</v>
      </c>
      <c r="AG59" s="19">
        <f>'ABx Data'!AF19</f>
        <v>0.5</v>
      </c>
      <c r="AH59" s="19">
        <f>'ABx Data'!AG19</f>
        <v>2.11</v>
      </c>
      <c r="AI59" s="19">
        <f>'ABx Data'!AH19</f>
        <v>0.98</v>
      </c>
      <c r="AJ59" s="19">
        <f>'ABx Data'!AI19</f>
        <v>223</v>
      </c>
      <c r="AK59" s="19">
        <f>'ABx Data'!AJ19</f>
        <v>1.4</v>
      </c>
      <c r="AL59" s="19">
        <f>'ABx Data'!AK19</f>
        <v>195.5</v>
      </c>
      <c r="AM59" s="19">
        <f>'ABx Data'!AL19</f>
        <v>9.58</v>
      </c>
      <c r="AN59" s="19">
        <f>'ABx Data'!AM19</f>
        <v>136</v>
      </c>
      <c r="AO59"/>
      <c r="AP59"/>
      <c r="AQ59"/>
      <c r="AR59"/>
    </row>
    <row r="60" spans="1:44" x14ac:dyDescent="0.25">
      <c r="A60" s="6" t="s">
        <v>195</v>
      </c>
      <c r="B60" s="5" t="s">
        <v>401</v>
      </c>
      <c r="C60" s="5" t="s">
        <v>228</v>
      </c>
      <c r="D60" s="35">
        <v>15</v>
      </c>
      <c r="E60" s="19">
        <v>16</v>
      </c>
      <c r="F60" s="13" t="s">
        <v>191</v>
      </c>
      <c r="G60" s="57">
        <v>1.1499999999999999</v>
      </c>
      <c r="H60" s="19"/>
      <c r="I60" s="19">
        <f>'ABx Data'!H20</f>
        <v>450</v>
      </c>
      <c r="J60" s="19">
        <f>'ABx Data'!I20</f>
        <v>41</v>
      </c>
      <c r="K60" s="19">
        <f>'ABx Data'!J20</f>
        <v>9</v>
      </c>
      <c r="L60" s="19">
        <f>'ABx Data'!K20</f>
        <v>4.49</v>
      </c>
      <c r="M60" s="19">
        <f>'ABx Data'!L20</f>
        <v>23.2</v>
      </c>
      <c r="N60" s="19">
        <f>'ABx Data'!M20</f>
        <v>13.85</v>
      </c>
      <c r="O60" s="19">
        <f>'ABx Data'!N20</f>
        <v>4.12</v>
      </c>
      <c r="P60" s="19">
        <f>'ABx Data'!O20</f>
        <v>16.899999999999999</v>
      </c>
      <c r="Q60" s="19">
        <f>'ABx Data'!P20</f>
        <v>22.5</v>
      </c>
      <c r="R60" s="19">
        <f>'ABx Data'!Q20</f>
        <v>3.35</v>
      </c>
      <c r="S60" s="19">
        <f>'ABx Data'!R20</f>
        <v>5.0599999999999996</v>
      </c>
      <c r="T60" s="19">
        <f>'ABx Data'!S20</f>
        <v>78.599999999999994</v>
      </c>
      <c r="U60" s="19">
        <f>'ABx Data'!T20</f>
        <v>1</v>
      </c>
      <c r="V60" s="19">
        <f>'ABx Data'!U20</f>
        <v>5.49</v>
      </c>
      <c r="W60" s="19">
        <f>'ABx Data'!V20</f>
        <v>65.099999999999994</v>
      </c>
      <c r="X60" s="19">
        <f>'ABx Data'!W20</f>
        <v>13.15</v>
      </c>
      <c r="Y60" s="19">
        <f>'ABx Data'!X20</f>
        <v>60.3</v>
      </c>
      <c r="Z60" s="19">
        <f>'ABx Data'!Y20</f>
        <v>36.6</v>
      </c>
      <c r="AA60" s="19">
        <f>'ABx Data'!Z20</f>
        <v>13.95</v>
      </c>
      <c r="AB60" s="19">
        <f>'ABx Data'!AA20</f>
        <v>1.5</v>
      </c>
      <c r="AC60" s="19">
        <f>'ABx Data'!AB20</f>
        <v>113.5</v>
      </c>
      <c r="AD60" s="19">
        <f>'ABx Data'!AC20</f>
        <v>0.4</v>
      </c>
      <c r="AE60" s="19">
        <f>'ABx Data'!AD20</f>
        <v>3.22</v>
      </c>
      <c r="AF60" s="19">
        <f>'ABx Data'!AE20</f>
        <v>4.07</v>
      </c>
      <c r="AG60" s="19">
        <f>'ABx Data'!AF20</f>
        <v>0.45</v>
      </c>
      <c r="AH60" s="19">
        <f>'ABx Data'!AG20</f>
        <v>1.58</v>
      </c>
      <c r="AI60" s="19">
        <f>'ABx Data'!AH20</f>
        <v>0.92</v>
      </c>
      <c r="AJ60" s="19">
        <f>'ABx Data'!AI20</f>
        <v>197</v>
      </c>
      <c r="AK60" s="19">
        <f>'ABx Data'!AJ20</f>
        <v>1.2</v>
      </c>
      <c r="AL60" s="19">
        <f>'ABx Data'!AK20</f>
        <v>188.5</v>
      </c>
      <c r="AM60" s="19">
        <f>'ABx Data'!AL20</f>
        <v>7.52</v>
      </c>
      <c r="AN60" s="19">
        <f>'ABx Data'!AM20</f>
        <v>127</v>
      </c>
      <c r="AO60"/>
      <c r="AP60"/>
      <c r="AQ60"/>
      <c r="AR60"/>
    </row>
    <row r="61" spans="1:44" x14ac:dyDescent="0.25">
      <c r="A61" s="6" t="s">
        <v>195</v>
      </c>
      <c r="B61" s="5" t="s">
        <v>402</v>
      </c>
      <c r="C61" s="5" t="s">
        <v>229</v>
      </c>
      <c r="D61" s="35">
        <v>3</v>
      </c>
      <c r="E61" s="19">
        <v>4</v>
      </c>
      <c r="F61" s="13" t="s">
        <v>191</v>
      </c>
      <c r="G61" s="57">
        <v>0.77</v>
      </c>
      <c r="H61" s="19"/>
      <c r="I61" s="19">
        <f>'ABx Data'!H21</f>
        <v>2450</v>
      </c>
      <c r="J61" s="19">
        <f>'ABx Data'!I21</f>
        <v>1480</v>
      </c>
      <c r="K61" s="19">
        <f>'ABx Data'!J21</f>
        <v>11</v>
      </c>
      <c r="L61" s="19">
        <f>'ABx Data'!K21</f>
        <v>7.63</v>
      </c>
      <c r="M61" s="19">
        <f>'ABx Data'!L21</f>
        <v>55</v>
      </c>
      <c r="N61" s="19">
        <f>'ABx Data'!M21</f>
        <v>29.5</v>
      </c>
      <c r="O61" s="19">
        <f>'ABx Data'!N21</f>
        <v>15.55</v>
      </c>
      <c r="P61" s="19">
        <f>'ABx Data'!O21</f>
        <v>17.8</v>
      </c>
      <c r="Q61" s="19">
        <f>'ABx Data'!P21</f>
        <v>53.2</v>
      </c>
      <c r="R61" s="19">
        <f>'ABx Data'!Q21</f>
        <v>3.14</v>
      </c>
      <c r="S61" s="19">
        <f>'ABx Data'!R21</f>
        <v>9.99</v>
      </c>
      <c r="T61" s="19">
        <f>'ABx Data'!S21</f>
        <v>219</v>
      </c>
      <c r="U61" s="19">
        <f>'ABx Data'!T21</f>
        <v>4.24</v>
      </c>
      <c r="V61" s="19">
        <f>'ABx Data'!U21</f>
        <v>5.52</v>
      </c>
      <c r="W61" s="19">
        <f>'ABx Data'!V21</f>
        <v>271</v>
      </c>
      <c r="X61" s="19">
        <f>'ABx Data'!W21</f>
        <v>63.1</v>
      </c>
      <c r="Y61" s="19">
        <f>'ABx Data'!X21</f>
        <v>67.099999999999994</v>
      </c>
      <c r="Z61" s="19">
        <f>'ABx Data'!Y21</f>
        <v>37.9</v>
      </c>
      <c r="AA61" s="19">
        <f>'ABx Data'!Z21</f>
        <v>62.7</v>
      </c>
      <c r="AB61" s="19">
        <f>'ABx Data'!AA21</f>
        <v>1.5</v>
      </c>
      <c r="AC61" s="19">
        <f>'ABx Data'!AB21</f>
        <v>45.9</v>
      </c>
      <c r="AD61" s="19">
        <f>'ABx Data'!AC21</f>
        <v>0.4</v>
      </c>
      <c r="AE61" s="19">
        <f>'ABx Data'!AD21</f>
        <v>8.7899999999999991</v>
      </c>
      <c r="AF61" s="19">
        <f>'ABx Data'!AE21</f>
        <v>4.0999999999999996</v>
      </c>
      <c r="AG61" s="19">
        <f>'ABx Data'!AF21</f>
        <v>0.46</v>
      </c>
      <c r="AH61" s="19">
        <f>'ABx Data'!AG21</f>
        <v>4.42</v>
      </c>
      <c r="AI61" s="19">
        <f>'ABx Data'!AH21</f>
        <v>1.02</v>
      </c>
      <c r="AJ61" s="19">
        <f>'ABx Data'!AI21</f>
        <v>245</v>
      </c>
      <c r="AK61" s="19">
        <f>'ABx Data'!AJ21</f>
        <v>1.4</v>
      </c>
      <c r="AL61" s="19">
        <f>'ABx Data'!AK21</f>
        <v>206</v>
      </c>
      <c r="AM61" s="19">
        <f>'ABx Data'!AL21</f>
        <v>30.7</v>
      </c>
      <c r="AN61" s="19">
        <f>'ABx Data'!AM21</f>
        <v>117</v>
      </c>
    </row>
    <row r="62" spans="1:44" x14ac:dyDescent="0.25">
      <c r="A62" s="6" t="s">
        <v>195</v>
      </c>
      <c r="B62" s="5" t="s">
        <v>402</v>
      </c>
      <c r="C62" s="5" t="s">
        <v>230</v>
      </c>
      <c r="D62" s="35">
        <v>5</v>
      </c>
      <c r="E62" s="19">
        <v>6</v>
      </c>
      <c r="F62" s="13" t="s">
        <v>191</v>
      </c>
      <c r="G62" s="57">
        <v>0.69</v>
      </c>
      <c r="H62" s="19"/>
      <c r="I62" s="19">
        <f>'ABx Data'!H22</f>
        <v>787</v>
      </c>
      <c r="J62" s="19">
        <f>'ABx Data'!I22</f>
        <v>148.5</v>
      </c>
      <c r="K62" s="19">
        <f>'ABx Data'!J22</f>
        <v>13</v>
      </c>
      <c r="L62" s="19">
        <f>'ABx Data'!K22</f>
        <v>4</v>
      </c>
      <c r="M62" s="19">
        <f>'ABx Data'!L22</f>
        <v>39.299999999999997</v>
      </c>
      <c r="N62" s="19">
        <f>'ABx Data'!M22</f>
        <v>22.3</v>
      </c>
      <c r="O62" s="19">
        <f>'ABx Data'!N22</f>
        <v>10.75</v>
      </c>
      <c r="P62" s="19">
        <f>'ABx Data'!O22</f>
        <v>19.600000000000001</v>
      </c>
      <c r="Q62" s="19">
        <f>'ABx Data'!P22</f>
        <v>40.9</v>
      </c>
      <c r="R62" s="19">
        <f>'ABx Data'!Q22</f>
        <v>4.07</v>
      </c>
      <c r="S62" s="19">
        <f>'ABx Data'!R22</f>
        <v>7.64</v>
      </c>
      <c r="T62" s="19">
        <f>'ABx Data'!S22</f>
        <v>181.5</v>
      </c>
      <c r="U62" s="19">
        <f>'ABx Data'!T22</f>
        <v>2.68</v>
      </c>
      <c r="V62" s="19">
        <f>'ABx Data'!U22</f>
        <v>7.15</v>
      </c>
      <c r="W62" s="19">
        <f>'ABx Data'!V22</f>
        <v>200</v>
      </c>
      <c r="X62" s="19">
        <f>'ABx Data'!W22</f>
        <v>45.9</v>
      </c>
      <c r="Y62" s="19">
        <f>'ABx Data'!X22</f>
        <v>61.6</v>
      </c>
      <c r="Z62" s="19">
        <f>'ABx Data'!Y22</f>
        <v>42.2</v>
      </c>
      <c r="AA62" s="19">
        <f>'ABx Data'!Z22</f>
        <v>43.4</v>
      </c>
      <c r="AB62" s="19">
        <f>'ABx Data'!AA22</f>
        <v>1.5</v>
      </c>
      <c r="AC62" s="19">
        <f>'ABx Data'!AB22</f>
        <v>44.9</v>
      </c>
      <c r="AD62" s="19">
        <f>'ABx Data'!AC22</f>
        <v>0.5</v>
      </c>
      <c r="AE62" s="19">
        <f>'ABx Data'!AD22</f>
        <v>6.44</v>
      </c>
      <c r="AF62" s="19">
        <f>'ABx Data'!AE22</f>
        <v>4.95</v>
      </c>
      <c r="AG62" s="19">
        <f>'ABx Data'!AF22</f>
        <v>0.56999999999999995</v>
      </c>
      <c r="AH62" s="19">
        <f>'ABx Data'!AG22</f>
        <v>3.08</v>
      </c>
      <c r="AI62" s="19">
        <f>'ABx Data'!AH22</f>
        <v>1.08</v>
      </c>
      <c r="AJ62" s="19">
        <f>'ABx Data'!AI22</f>
        <v>234</v>
      </c>
      <c r="AK62" s="19">
        <f>'ABx Data'!AJ22</f>
        <v>1.5</v>
      </c>
      <c r="AL62" s="19">
        <f>'ABx Data'!AK22</f>
        <v>179</v>
      </c>
      <c r="AM62" s="19">
        <f>'ABx Data'!AL22</f>
        <v>20.7</v>
      </c>
      <c r="AN62" s="19">
        <f>'ABx Data'!AM22</f>
        <v>154</v>
      </c>
    </row>
    <row r="63" spans="1:44" x14ac:dyDescent="0.25">
      <c r="A63" s="6" t="s">
        <v>195</v>
      </c>
      <c r="B63" s="5" t="s">
        <v>402</v>
      </c>
      <c r="C63" s="5" t="s">
        <v>231</v>
      </c>
      <c r="D63" s="35">
        <v>6</v>
      </c>
      <c r="E63" s="19">
        <v>7</v>
      </c>
      <c r="F63" s="13" t="s">
        <v>191</v>
      </c>
      <c r="G63" s="57">
        <v>0.88</v>
      </c>
      <c r="H63" s="19"/>
      <c r="I63" s="19">
        <f>'ABx Data'!H23</f>
        <v>685</v>
      </c>
      <c r="J63" s="19">
        <f>'ABx Data'!I23</f>
        <v>46.7</v>
      </c>
      <c r="K63" s="19">
        <f>'ABx Data'!J23</f>
        <v>11</v>
      </c>
      <c r="L63" s="19">
        <f>'ABx Data'!K23</f>
        <v>4.1399999999999997</v>
      </c>
      <c r="M63" s="19">
        <f>'ABx Data'!L23</f>
        <v>36.1</v>
      </c>
      <c r="N63" s="19">
        <f>'ABx Data'!M23</f>
        <v>24.9</v>
      </c>
      <c r="O63" s="19">
        <f>'ABx Data'!N23</f>
        <v>5.93</v>
      </c>
      <c r="P63" s="19">
        <f>'ABx Data'!O23</f>
        <v>19.600000000000001</v>
      </c>
      <c r="Q63" s="19">
        <f>'ABx Data'!P23</f>
        <v>32.799999999999997</v>
      </c>
      <c r="R63" s="19">
        <f>'ABx Data'!Q23</f>
        <v>4.4400000000000004</v>
      </c>
      <c r="S63" s="19">
        <f>'ABx Data'!R23</f>
        <v>8.18</v>
      </c>
      <c r="T63" s="19">
        <f>'ABx Data'!S23</f>
        <v>109</v>
      </c>
      <c r="U63" s="19">
        <f>'ABx Data'!T23</f>
        <v>2.67</v>
      </c>
      <c r="V63" s="19">
        <f>'ABx Data'!U23</f>
        <v>7.67</v>
      </c>
      <c r="W63" s="19">
        <f>'ABx Data'!V23</f>
        <v>90.8</v>
      </c>
      <c r="X63" s="19">
        <f>'ABx Data'!W23</f>
        <v>19.649999999999999</v>
      </c>
      <c r="Y63" s="19">
        <f>'ABx Data'!X23</f>
        <v>71.900000000000006</v>
      </c>
      <c r="Z63" s="19">
        <f>'ABx Data'!Y23</f>
        <v>42.2</v>
      </c>
      <c r="AA63" s="19">
        <f>'ABx Data'!Z23</f>
        <v>20</v>
      </c>
      <c r="AB63" s="19">
        <f>'ABx Data'!AA23</f>
        <v>1.7</v>
      </c>
      <c r="AC63" s="19">
        <f>'ABx Data'!AB23</f>
        <v>55.3</v>
      </c>
      <c r="AD63" s="19">
        <f>'ABx Data'!AC23</f>
        <v>0.6</v>
      </c>
      <c r="AE63" s="19">
        <f>'ABx Data'!AD23</f>
        <v>5.29</v>
      </c>
      <c r="AF63" s="19">
        <f>'ABx Data'!AE23</f>
        <v>5.45</v>
      </c>
      <c r="AG63" s="19">
        <f>'ABx Data'!AF23</f>
        <v>0.66</v>
      </c>
      <c r="AH63" s="19">
        <f>'ABx Data'!AG23</f>
        <v>3</v>
      </c>
      <c r="AI63" s="19">
        <f>'ABx Data'!AH23</f>
        <v>1.05</v>
      </c>
      <c r="AJ63" s="19">
        <f>'ABx Data'!AI23</f>
        <v>254</v>
      </c>
      <c r="AK63" s="19">
        <f>'ABx Data'!AJ23</f>
        <v>6.6</v>
      </c>
      <c r="AL63" s="19">
        <f>'ABx Data'!AK23</f>
        <v>312</v>
      </c>
      <c r="AM63" s="19">
        <f>'ABx Data'!AL23</f>
        <v>16.95</v>
      </c>
      <c r="AN63" s="19">
        <f>'ABx Data'!AM23</f>
        <v>165</v>
      </c>
    </row>
    <row r="64" spans="1:44" x14ac:dyDescent="0.25">
      <c r="A64" s="6" t="s">
        <v>195</v>
      </c>
      <c r="B64" s="5" t="s">
        <v>402</v>
      </c>
      <c r="C64" s="5" t="s">
        <v>232</v>
      </c>
      <c r="D64" s="35">
        <v>7</v>
      </c>
      <c r="E64" s="19">
        <v>8</v>
      </c>
      <c r="F64" s="13" t="s">
        <v>191</v>
      </c>
      <c r="G64" s="57">
        <v>0.68</v>
      </c>
      <c r="H64" s="19"/>
      <c r="I64" s="19">
        <f>'ABx Data'!H24</f>
        <v>683</v>
      </c>
      <c r="J64" s="19">
        <f>'ABx Data'!I24</f>
        <v>83</v>
      </c>
      <c r="K64" s="19">
        <f>'ABx Data'!J24</f>
        <v>13</v>
      </c>
      <c r="L64" s="19">
        <f>'ABx Data'!K24</f>
        <v>3.97</v>
      </c>
      <c r="M64" s="19">
        <f>'ABx Data'!L24</f>
        <v>41.1</v>
      </c>
      <c r="N64" s="19">
        <f>'ABx Data'!M24</f>
        <v>26.1</v>
      </c>
      <c r="O64" s="19">
        <f>'ABx Data'!N24</f>
        <v>6.95</v>
      </c>
      <c r="P64" s="19">
        <f>'ABx Data'!O24</f>
        <v>21.4</v>
      </c>
      <c r="Q64" s="19">
        <f>'ABx Data'!P24</f>
        <v>38</v>
      </c>
      <c r="R64" s="19">
        <f>'ABx Data'!Q24</f>
        <v>3.61</v>
      </c>
      <c r="S64" s="19">
        <f>'ABx Data'!R24</f>
        <v>8.8800000000000008</v>
      </c>
      <c r="T64" s="19">
        <f>'ABx Data'!S24</f>
        <v>129</v>
      </c>
      <c r="U64" s="19">
        <f>'ABx Data'!T24</f>
        <v>2.83</v>
      </c>
      <c r="V64" s="19">
        <f>'ABx Data'!U24</f>
        <v>5.96</v>
      </c>
      <c r="W64" s="19">
        <f>'ABx Data'!V24</f>
        <v>116.5</v>
      </c>
      <c r="X64" s="19">
        <f>'ABx Data'!W24</f>
        <v>24.7</v>
      </c>
      <c r="Y64" s="19">
        <f>'ABx Data'!X24</f>
        <v>57.3</v>
      </c>
      <c r="Z64" s="19">
        <f>'ABx Data'!Y24</f>
        <v>44.1</v>
      </c>
      <c r="AA64" s="19">
        <f>'ABx Data'!Z24</f>
        <v>26.5</v>
      </c>
      <c r="AB64" s="19">
        <f>'ABx Data'!AA24</f>
        <v>1.3</v>
      </c>
      <c r="AC64" s="19">
        <f>'ABx Data'!AB24</f>
        <v>68.3</v>
      </c>
      <c r="AD64" s="19">
        <f>'ABx Data'!AC24</f>
        <v>0.4</v>
      </c>
      <c r="AE64" s="19">
        <f>'ABx Data'!AD24</f>
        <v>5.77</v>
      </c>
      <c r="AF64" s="19">
        <f>'ABx Data'!AE24</f>
        <v>4.38</v>
      </c>
      <c r="AG64" s="19">
        <f>'ABx Data'!AF24</f>
        <v>0.45</v>
      </c>
      <c r="AH64" s="19">
        <f>'ABx Data'!AG24</f>
        <v>3.41</v>
      </c>
      <c r="AI64" s="19">
        <f>'ABx Data'!AH24</f>
        <v>1.01</v>
      </c>
      <c r="AJ64" s="19">
        <f>'ABx Data'!AI24</f>
        <v>189</v>
      </c>
      <c r="AK64" s="19">
        <f>'ABx Data'!AJ24</f>
        <v>7.8</v>
      </c>
      <c r="AL64" s="19">
        <f>'ABx Data'!AK24</f>
        <v>333</v>
      </c>
      <c r="AM64" s="19">
        <f>'ABx Data'!AL24</f>
        <v>18.3</v>
      </c>
      <c r="AN64" s="19">
        <f>'ABx Data'!AM24</f>
        <v>128</v>
      </c>
    </row>
    <row r="65" spans="1:40" x14ac:dyDescent="0.25">
      <c r="A65" s="6" t="s">
        <v>195</v>
      </c>
      <c r="B65" s="5" t="s">
        <v>402</v>
      </c>
      <c r="C65" s="5" t="s">
        <v>233</v>
      </c>
      <c r="D65" s="35">
        <v>8</v>
      </c>
      <c r="E65" s="19">
        <v>9</v>
      </c>
      <c r="F65" s="13" t="s">
        <v>191</v>
      </c>
      <c r="G65" s="57">
        <v>0.89</v>
      </c>
      <c r="H65" s="19"/>
      <c r="I65" s="19">
        <f>'ABx Data'!H25</f>
        <v>533</v>
      </c>
      <c r="J65" s="19">
        <f>'ABx Data'!I25</f>
        <v>40.1</v>
      </c>
      <c r="K65" s="19">
        <f>'ABx Data'!J25</f>
        <v>12</v>
      </c>
      <c r="L65" s="19">
        <f>'ABx Data'!K25</f>
        <v>3.01</v>
      </c>
      <c r="M65" s="19">
        <f>'ABx Data'!L25</f>
        <v>12.8</v>
      </c>
      <c r="N65" s="19">
        <f>'ABx Data'!M25</f>
        <v>9.3000000000000007</v>
      </c>
      <c r="O65" s="19">
        <f>'ABx Data'!N25</f>
        <v>2.2999999999999998</v>
      </c>
      <c r="P65" s="19">
        <f>'ABx Data'!O25</f>
        <v>17.5</v>
      </c>
      <c r="Q65" s="19">
        <f>'ABx Data'!P25</f>
        <v>12.6</v>
      </c>
      <c r="R65" s="19">
        <f>'ABx Data'!Q25</f>
        <v>3.77</v>
      </c>
      <c r="S65" s="19">
        <f>'ABx Data'!R25</f>
        <v>3.06</v>
      </c>
      <c r="T65" s="19">
        <f>'ABx Data'!S25</f>
        <v>40.5</v>
      </c>
      <c r="U65" s="19">
        <f>'ABx Data'!T25</f>
        <v>0.88</v>
      </c>
      <c r="V65" s="19">
        <f>'ABx Data'!U25</f>
        <v>6.67</v>
      </c>
      <c r="W65" s="19">
        <f>'ABx Data'!V25</f>
        <v>37.1</v>
      </c>
      <c r="X65" s="19">
        <f>'ABx Data'!W25</f>
        <v>8.08</v>
      </c>
      <c r="Y65" s="19">
        <f>'ABx Data'!X25</f>
        <v>58.5</v>
      </c>
      <c r="Z65" s="19">
        <f>'ABx Data'!Y25</f>
        <v>42.2</v>
      </c>
      <c r="AA65" s="19">
        <f>'ABx Data'!Z25</f>
        <v>8.3800000000000008</v>
      </c>
      <c r="AB65" s="19">
        <f>'ABx Data'!AA25</f>
        <v>2</v>
      </c>
      <c r="AC65" s="19">
        <f>'ABx Data'!AB25</f>
        <v>113</v>
      </c>
      <c r="AD65" s="19">
        <f>'ABx Data'!AC25</f>
        <v>0.5</v>
      </c>
      <c r="AE65" s="19">
        <f>'ABx Data'!AD25</f>
        <v>1.92</v>
      </c>
      <c r="AF65" s="19">
        <f>'ABx Data'!AE25</f>
        <v>4.74</v>
      </c>
      <c r="AG65" s="19">
        <f>'ABx Data'!AF25</f>
        <v>0.55000000000000004</v>
      </c>
      <c r="AH65" s="19">
        <f>'ABx Data'!AG25</f>
        <v>1.08</v>
      </c>
      <c r="AI65" s="19">
        <f>'ABx Data'!AH25</f>
        <v>1.06</v>
      </c>
      <c r="AJ65" s="19">
        <f>'ABx Data'!AI25</f>
        <v>240</v>
      </c>
      <c r="AK65" s="19">
        <f>'ABx Data'!AJ25</f>
        <v>8.9</v>
      </c>
      <c r="AL65" s="19">
        <f>'ABx Data'!AK25</f>
        <v>117.5</v>
      </c>
      <c r="AM65" s="19">
        <f>'ABx Data'!AL25</f>
        <v>6.27</v>
      </c>
      <c r="AN65" s="19">
        <f>'ABx Data'!AM25</f>
        <v>147</v>
      </c>
    </row>
    <row r="66" spans="1:40" x14ac:dyDescent="0.25">
      <c r="A66" s="6" t="s">
        <v>195</v>
      </c>
      <c r="B66" s="5" t="s">
        <v>402</v>
      </c>
      <c r="C66" s="5" t="s">
        <v>234</v>
      </c>
      <c r="D66" s="35">
        <v>9</v>
      </c>
      <c r="E66" s="19">
        <v>10</v>
      </c>
      <c r="F66" s="13" t="s">
        <v>191</v>
      </c>
      <c r="G66" s="57">
        <v>0.89</v>
      </c>
      <c r="H66" s="19"/>
      <c r="I66" s="19">
        <f>'ABx Data'!H26</f>
        <v>446</v>
      </c>
      <c r="J66" s="19">
        <f>'ABx Data'!I26</f>
        <v>34.4</v>
      </c>
      <c r="K66" s="19">
        <f>'ABx Data'!J26</f>
        <v>16</v>
      </c>
      <c r="L66" s="19">
        <f>'ABx Data'!K26</f>
        <v>2.0499999999999998</v>
      </c>
      <c r="M66" s="19">
        <f>'ABx Data'!L26</f>
        <v>7.51</v>
      </c>
      <c r="N66" s="19">
        <f>'ABx Data'!M26</f>
        <v>4.6100000000000003</v>
      </c>
      <c r="O66" s="19">
        <f>'ABx Data'!N26</f>
        <v>1.52</v>
      </c>
      <c r="P66" s="19">
        <f>'ABx Data'!O26</f>
        <v>18</v>
      </c>
      <c r="Q66" s="19">
        <f>'ABx Data'!P26</f>
        <v>6.58</v>
      </c>
      <c r="R66" s="19">
        <f>'ABx Data'!Q26</f>
        <v>3.52</v>
      </c>
      <c r="S66" s="19">
        <f>'ABx Data'!R26</f>
        <v>1.5</v>
      </c>
      <c r="T66" s="19">
        <f>'ABx Data'!S26</f>
        <v>25.4</v>
      </c>
      <c r="U66" s="19">
        <f>'ABx Data'!T26</f>
        <v>0.53</v>
      </c>
      <c r="V66" s="19">
        <f>'ABx Data'!U26</f>
        <v>6.2</v>
      </c>
      <c r="W66" s="19">
        <f>'ABx Data'!V26</f>
        <v>24.8</v>
      </c>
      <c r="X66" s="19">
        <f>'ABx Data'!W26</f>
        <v>5.73</v>
      </c>
      <c r="Y66" s="19">
        <f>'ABx Data'!X26</f>
        <v>53.6</v>
      </c>
      <c r="Z66" s="19">
        <f>'ABx Data'!Y26</f>
        <v>40.700000000000003</v>
      </c>
      <c r="AA66" s="19">
        <f>'ABx Data'!Z26</f>
        <v>5.6</v>
      </c>
      <c r="AB66" s="19">
        <f>'ABx Data'!AA26</f>
        <v>2.2000000000000002</v>
      </c>
      <c r="AC66" s="19">
        <f>'ABx Data'!AB26</f>
        <v>130</v>
      </c>
      <c r="AD66" s="19">
        <f>'ABx Data'!AC26</f>
        <v>0.4</v>
      </c>
      <c r="AE66" s="19">
        <f>'ABx Data'!AD26</f>
        <v>1.1200000000000001</v>
      </c>
      <c r="AF66" s="19">
        <f>'ABx Data'!AE26</f>
        <v>4.4400000000000004</v>
      </c>
      <c r="AG66" s="19">
        <f>'ABx Data'!AF26</f>
        <v>0.49</v>
      </c>
      <c r="AH66" s="19">
        <f>'ABx Data'!AG26</f>
        <v>0.61</v>
      </c>
      <c r="AI66" s="19">
        <f>'ABx Data'!AH26</f>
        <v>1.06</v>
      </c>
      <c r="AJ66" s="19">
        <f>'ABx Data'!AI26</f>
        <v>241</v>
      </c>
      <c r="AK66" s="19">
        <f>'ABx Data'!AJ26</f>
        <v>277</v>
      </c>
      <c r="AL66" s="19">
        <f>'ABx Data'!AK26</f>
        <v>58.7</v>
      </c>
      <c r="AM66" s="19">
        <f>'ABx Data'!AL26</f>
        <v>3.57</v>
      </c>
      <c r="AN66" s="19">
        <f>'ABx Data'!AM26</f>
        <v>129</v>
      </c>
    </row>
    <row r="67" spans="1:40" x14ac:dyDescent="0.25">
      <c r="A67" s="6" t="s">
        <v>195</v>
      </c>
      <c r="B67" s="5" t="s">
        <v>403</v>
      </c>
      <c r="C67" s="5" t="s">
        <v>235</v>
      </c>
      <c r="D67" s="35">
        <v>3</v>
      </c>
      <c r="E67" s="19">
        <v>4</v>
      </c>
      <c r="F67" s="13" t="s">
        <v>191</v>
      </c>
      <c r="G67" s="57">
        <v>0.35</v>
      </c>
      <c r="H67" s="19"/>
      <c r="I67" s="19">
        <f>'ABx Data'!H27</f>
        <v>275</v>
      </c>
      <c r="J67" s="19">
        <f>'ABx Data'!I27</f>
        <v>267</v>
      </c>
      <c r="K67" s="19">
        <f>'ABx Data'!J27</f>
        <v>18</v>
      </c>
      <c r="L67" s="19">
        <f>'ABx Data'!K27</f>
        <v>3</v>
      </c>
      <c r="M67" s="19">
        <f>'ABx Data'!L27</f>
        <v>12.75</v>
      </c>
      <c r="N67" s="19">
        <f>'ABx Data'!M27</f>
        <v>6.97</v>
      </c>
      <c r="O67" s="19">
        <f>'ABx Data'!N27</f>
        <v>2.77</v>
      </c>
      <c r="P67" s="19">
        <f>'ABx Data'!O27</f>
        <v>25.5</v>
      </c>
      <c r="Q67" s="19">
        <f>'ABx Data'!P27</f>
        <v>10</v>
      </c>
      <c r="R67" s="19">
        <f>'ABx Data'!Q27</f>
        <v>3.98</v>
      </c>
      <c r="S67" s="19">
        <f>'ABx Data'!R27</f>
        <v>2.33</v>
      </c>
      <c r="T67" s="19">
        <f>'ABx Data'!S27</f>
        <v>35</v>
      </c>
      <c r="U67" s="19">
        <f>'ABx Data'!T27</f>
        <v>1.1200000000000001</v>
      </c>
      <c r="V67" s="19">
        <f>'ABx Data'!U27</f>
        <v>7.52</v>
      </c>
      <c r="W67" s="19">
        <f>'ABx Data'!V27</f>
        <v>48.9</v>
      </c>
      <c r="X67" s="19">
        <f>'ABx Data'!W27</f>
        <v>11.45</v>
      </c>
      <c r="Y67" s="19">
        <f>'ABx Data'!X27</f>
        <v>32.6</v>
      </c>
      <c r="Z67" s="19">
        <f>'ABx Data'!Y27</f>
        <v>57.4</v>
      </c>
      <c r="AA67" s="19">
        <f>'ABx Data'!Z27</f>
        <v>12.45</v>
      </c>
      <c r="AB67" s="19">
        <f>'ABx Data'!AA27</f>
        <v>2.7</v>
      </c>
      <c r="AC67" s="19">
        <f>'ABx Data'!AB27</f>
        <v>25.2</v>
      </c>
      <c r="AD67" s="19">
        <f>'ABx Data'!AC27</f>
        <v>0.5</v>
      </c>
      <c r="AE67" s="19">
        <f>'ABx Data'!AD27</f>
        <v>1.63</v>
      </c>
      <c r="AF67" s="19">
        <f>'ABx Data'!AE27</f>
        <v>5.64</v>
      </c>
      <c r="AG67" s="19">
        <f>'ABx Data'!AF27</f>
        <v>0.64</v>
      </c>
      <c r="AH67" s="19">
        <f>'ABx Data'!AG27</f>
        <v>1.1200000000000001</v>
      </c>
      <c r="AI67" s="19">
        <f>'ABx Data'!AH27</f>
        <v>1.55</v>
      </c>
      <c r="AJ67" s="19">
        <f>'ABx Data'!AI27</f>
        <v>350</v>
      </c>
      <c r="AK67" s="19">
        <f>'ABx Data'!AJ27</f>
        <v>2.7</v>
      </c>
      <c r="AL67" s="19">
        <f>'ABx Data'!AK27</f>
        <v>48.8</v>
      </c>
      <c r="AM67" s="19">
        <f>'ABx Data'!AL27</f>
        <v>8.4700000000000006</v>
      </c>
      <c r="AN67" s="19">
        <f>'ABx Data'!AM27</f>
        <v>151</v>
      </c>
    </row>
    <row r="68" spans="1:40" x14ac:dyDescent="0.25">
      <c r="A68" s="6" t="s">
        <v>195</v>
      </c>
      <c r="B68" s="5" t="s">
        <v>403</v>
      </c>
      <c r="C68" s="5" t="s">
        <v>236</v>
      </c>
      <c r="D68" s="35">
        <v>5</v>
      </c>
      <c r="E68" s="19">
        <v>6</v>
      </c>
      <c r="F68" s="13" t="s">
        <v>191</v>
      </c>
      <c r="G68" s="57">
        <v>0.54</v>
      </c>
      <c r="H68" s="19"/>
      <c r="I68" s="19">
        <f>'ABx Data'!H28</f>
        <v>332</v>
      </c>
      <c r="J68" s="19">
        <f>'ABx Data'!I28</f>
        <v>64.400000000000006</v>
      </c>
      <c r="K68" s="19">
        <f>'ABx Data'!J28</f>
        <v>27</v>
      </c>
      <c r="L68" s="19">
        <f>'ABx Data'!K28</f>
        <v>3.01</v>
      </c>
      <c r="M68" s="19">
        <f>'ABx Data'!L28</f>
        <v>16.3</v>
      </c>
      <c r="N68" s="19">
        <f>'ABx Data'!M28</f>
        <v>10.25</v>
      </c>
      <c r="O68" s="19">
        <f>'ABx Data'!N28</f>
        <v>3.65</v>
      </c>
      <c r="P68" s="19">
        <f>'ABx Data'!O28</f>
        <v>24.1</v>
      </c>
      <c r="Q68" s="19">
        <f>'ABx Data'!P28</f>
        <v>14.05</v>
      </c>
      <c r="R68" s="19">
        <f>'ABx Data'!Q28</f>
        <v>4.32</v>
      </c>
      <c r="S68" s="19">
        <f>'ABx Data'!R28</f>
        <v>3.15</v>
      </c>
      <c r="T68" s="19">
        <f>'ABx Data'!S28</f>
        <v>43.1</v>
      </c>
      <c r="U68" s="19">
        <f>'ABx Data'!T28</f>
        <v>1.48</v>
      </c>
      <c r="V68" s="19">
        <f>'ABx Data'!U28</f>
        <v>8.9600000000000009</v>
      </c>
      <c r="W68" s="19">
        <f>'ABx Data'!V28</f>
        <v>60</v>
      </c>
      <c r="X68" s="19">
        <f>'ABx Data'!W28</f>
        <v>13.65</v>
      </c>
      <c r="Y68" s="19">
        <f>'ABx Data'!X28</f>
        <v>47.5</v>
      </c>
      <c r="Z68" s="19">
        <f>'ABx Data'!Y28</f>
        <v>48.7</v>
      </c>
      <c r="AA68" s="19">
        <f>'ABx Data'!Z28</f>
        <v>16.149999999999999</v>
      </c>
      <c r="AB68" s="19">
        <f>'ABx Data'!AA28</f>
        <v>2.2000000000000002</v>
      </c>
      <c r="AC68" s="19">
        <f>'ABx Data'!AB28</f>
        <v>28.6</v>
      </c>
      <c r="AD68" s="19">
        <f>'ABx Data'!AC28</f>
        <v>0.5</v>
      </c>
      <c r="AE68" s="19">
        <f>'ABx Data'!AD28</f>
        <v>2.4500000000000002</v>
      </c>
      <c r="AF68" s="19">
        <f>'ABx Data'!AE28</f>
        <v>5.8</v>
      </c>
      <c r="AG68" s="19">
        <f>'ABx Data'!AF28</f>
        <v>0.67</v>
      </c>
      <c r="AH68" s="19">
        <f>'ABx Data'!AG28</f>
        <v>1.48</v>
      </c>
      <c r="AI68" s="19">
        <f>'ABx Data'!AH28</f>
        <v>1.47</v>
      </c>
      <c r="AJ68" s="19">
        <f>'ABx Data'!AI28</f>
        <v>321</v>
      </c>
      <c r="AK68" s="19">
        <f>'ABx Data'!AJ28</f>
        <v>3.6</v>
      </c>
      <c r="AL68" s="19">
        <f>'ABx Data'!AK28</f>
        <v>74.3</v>
      </c>
      <c r="AM68" s="19">
        <f>'ABx Data'!AL28</f>
        <v>10.65</v>
      </c>
      <c r="AN68" s="19">
        <f>'ABx Data'!AM28</f>
        <v>170</v>
      </c>
    </row>
    <row r="69" spans="1:40" x14ac:dyDescent="0.25">
      <c r="A69" s="6" t="s">
        <v>195</v>
      </c>
      <c r="B69" s="5" t="s">
        <v>403</v>
      </c>
      <c r="C69" s="5" t="s">
        <v>237</v>
      </c>
      <c r="D69" s="35">
        <v>7</v>
      </c>
      <c r="E69" s="19">
        <v>8</v>
      </c>
      <c r="F69" s="13" t="s">
        <v>191</v>
      </c>
      <c r="G69" s="57">
        <v>0.59</v>
      </c>
      <c r="H69" s="19"/>
      <c r="I69" s="19">
        <f>'ABx Data'!H29</f>
        <v>519</v>
      </c>
      <c r="J69" s="19">
        <f>'ABx Data'!I29</f>
        <v>52.9</v>
      </c>
      <c r="K69" s="19">
        <f>'ABx Data'!J29</f>
        <v>16</v>
      </c>
      <c r="L69" s="19">
        <f>'ABx Data'!K29</f>
        <v>3.15</v>
      </c>
      <c r="M69" s="19">
        <f>'ABx Data'!L29</f>
        <v>22.9</v>
      </c>
      <c r="N69" s="19">
        <f>'ABx Data'!M29</f>
        <v>13.1</v>
      </c>
      <c r="O69" s="19">
        <f>'ABx Data'!N29</f>
        <v>5.56</v>
      </c>
      <c r="P69" s="19">
        <f>'ABx Data'!O29</f>
        <v>23.5</v>
      </c>
      <c r="Q69" s="19">
        <f>'ABx Data'!P29</f>
        <v>20.100000000000001</v>
      </c>
      <c r="R69" s="19">
        <f>'ABx Data'!Q29</f>
        <v>4.05</v>
      </c>
      <c r="S69" s="19">
        <f>'ABx Data'!R29</f>
        <v>4.3600000000000003</v>
      </c>
      <c r="T69" s="19">
        <f>'ABx Data'!S29</f>
        <v>78.5</v>
      </c>
      <c r="U69" s="19">
        <f>'ABx Data'!T29</f>
        <v>1.92</v>
      </c>
      <c r="V69" s="19">
        <f>'ABx Data'!U29</f>
        <v>7.13</v>
      </c>
      <c r="W69" s="19">
        <f>'ABx Data'!V29</f>
        <v>98.5</v>
      </c>
      <c r="X69" s="19">
        <f>'ABx Data'!W29</f>
        <v>24.1</v>
      </c>
      <c r="Y69" s="19">
        <f>'ABx Data'!X29</f>
        <v>54</v>
      </c>
      <c r="Z69" s="19">
        <f>'ABx Data'!Y29</f>
        <v>52.2</v>
      </c>
      <c r="AA69" s="19">
        <f>'ABx Data'!Z29</f>
        <v>21.8</v>
      </c>
      <c r="AB69" s="19">
        <f>'ABx Data'!AA29</f>
        <v>2.4</v>
      </c>
      <c r="AC69" s="19">
        <f>'ABx Data'!AB29</f>
        <v>32.1</v>
      </c>
      <c r="AD69" s="19">
        <f>'ABx Data'!AC29</f>
        <v>0.5</v>
      </c>
      <c r="AE69" s="19">
        <f>'ABx Data'!AD29</f>
        <v>3.37</v>
      </c>
      <c r="AF69" s="19">
        <f>'ABx Data'!AE29</f>
        <v>4.79</v>
      </c>
      <c r="AG69" s="19">
        <f>'ABx Data'!AF29</f>
        <v>0.57999999999999996</v>
      </c>
      <c r="AH69" s="19">
        <f>'ABx Data'!AG29</f>
        <v>2.0499999999999998</v>
      </c>
      <c r="AI69" s="19">
        <f>'ABx Data'!AH29</f>
        <v>1.39</v>
      </c>
      <c r="AJ69" s="19">
        <f>'ABx Data'!AI29</f>
        <v>328</v>
      </c>
      <c r="AK69" s="19">
        <f>'ABx Data'!AJ29</f>
        <v>3.8</v>
      </c>
      <c r="AL69" s="19">
        <f>'ABx Data'!AK29</f>
        <v>97.1</v>
      </c>
      <c r="AM69" s="19">
        <f>'ABx Data'!AL29</f>
        <v>13.4</v>
      </c>
      <c r="AN69" s="19">
        <f>'ABx Data'!AM29</f>
        <v>142</v>
      </c>
    </row>
    <row r="70" spans="1:40" x14ac:dyDescent="0.25">
      <c r="A70" s="6" t="s">
        <v>195</v>
      </c>
      <c r="B70" s="5" t="s">
        <v>403</v>
      </c>
      <c r="C70" s="5" t="s">
        <v>238</v>
      </c>
      <c r="D70" s="35">
        <v>9</v>
      </c>
      <c r="E70" s="19">
        <v>10</v>
      </c>
      <c r="F70" s="13" t="s">
        <v>191</v>
      </c>
      <c r="G70" s="57">
        <v>1.01</v>
      </c>
      <c r="H70" s="19"/>
      <c r="I70" s="19">
        <f>'ABx Data'!H30</f>
        <v>542</v>
      </c>
      <c r="J70" s="19">
        <f>'ABx Data'!I30</f>
        <v>50.6</v>
      </c>
      <c r="K70" s="19">
        <f>'ABx Data'!J30</f>
        <v>17</v>
      </c>
      <c r="L70" s="19">
        <f>'ABx Data'!K30</f>
        <v>2.75</v>
      </c>
      <c r="M70" s="19">
        <f>'ABx Data'!L30</f>
        <v>26.3</v>
      </c>
      <c r="N70" s="19">
        <f>'ABx Data'!M30</f>
        <v>15.1</v>
      </c>
      <c r="O70" s="19">
        <f>'ABx Data'!N30</f>
        <v>7.29</v>
      </c>
      <c r="P70" s="19">
        <f>'ABx Data'!O30</f>
        <v>22.4</v>
      </c>
      <c r="Q70" s="19">
        <f>'ABx Data'!P30</f>
        <v>26</v>
      </c>
      <c r="R70" s="19">
        <f>'ABx Data'!Q30</f>
        <v>3.72</v>
      </c>
      <c r="S70" s="19">
        <f>'ABx Data'!R30</f>
        <v>5.0599999999999996</v>
      </c>
      <c r="T70" s="19">
        <f>'ABx Data'!S30</f>
        <v>113</v>
      </c>
      <c r="U70" s="19">
        <f>'ABx Data'!T30</f>
        <v>1.94</v>
      </c>
      <c r="V70" s="19">
        <f>'ABx Data'!U30</f>
        <v>6.75</v>
      </c>
      <c r="W70" s="19">
        <f>'ABx Data'!V30</f>
        <v>129.5</v>
      </c>
      <c r="X70" s="19">
        <f>'ABx Data'!W30</f>
        <v>31.2</v>
      </c>
      <c r="Y70" s="19">
        <f>'ABx Data'!X30</f>
        <v>55.5</v>
      </c>
      <c r="Z70" s="19">
        <f>'ABx Data'!Y30</f>
        <v>46.5</v>
      </c>
      <c r="AA70" s="19">
        <f>'ABx Data'!Z30</f>
        <v>28.5</v>
      </c>
      <c r="AB70" s="19">
        <f>'ABx Data'!AA30</f>
        <v>2</v>
      </c>
      <c r="AC70" s="19">
        <f>'ABx Data'!AB30</f>
        <v>68.599999999999994</v>
      </c>
      <c r="AD70" s="19">
        <f>'ABx Data'!AC30</f>
        <v>0.4</v>
      </c>
      <c r="AE70" s="19">
        <f>'ABx Data'!AD30</f>
        <v>4.08</v>
      </c>
      <c r="AF70" s="19">
        <f>'ABx Data'!AE30</f>
        <v>4.8099999999999996</v>
      </c>
      <c r="AG70" s="19">
        <f>'ABx Data'!AF30</f>
        <v>0.55000000000000004</v>
      </c>
      <c r="AH70" s="19">
        <f>'ABx Data'!AG30</f>
        <v>2.16</v>
      </c>
      <c r="AI70" s="19">
        <f>'ABx Data'!AH30</f>
        <v>1.34</v>
      </c>
      <c r="AJ70" s="19">
        <f>'ABx Data'!AI30</f>
        <v>300</v>
      </c>
      <c r="AK70" s="19">
        <f>'ABx Data'!AJ30</f>
        <v>13.3</v>
      </c>
      <c r="AL70" s="19">
        <f>'ABx Data'!AK30</f>
        <v>127</v>
      </c>
      <c r="AM70" s="19">
        <f>'ABx Data'!AL30</f>
        <v>13.5</v>
      </c>
      <c r="AN70" s="19">
        <f>'ABx Data'!AM30</f>
        <v>141</v>
      </c>
    </row>
    <row r="71" spans="1:40" x14ac:dyDescent="0.25">
      <c r="A71" s="6" t="s">
        <v>195</v>
      </c>
      <c r="B71" s="5" t="s">
        <v>403</v>
      </c>
      <c r="C71" s="5" t="s">
        <v>239</v>
      </c>
      <c r="D71" s="35">
        <v>10</v>
      </c>
      <c r="E71" s="19">
        <v>11</v>
      </c>
      <c r="F71" s="13" t="s">
        <v>191</v>
      </c>
      <c r="G71" s="57">
        <v>0.48</v>
      </c>
      <c r="H71" s="19"/>
      <c r="I71" s="19">
        <f>'ABx Data'!H31</f>
        <v>419</v>
      </c>
      <c r="J71" s="19">
        <f>'ABx Data'!I31</f>
        <v>68.900000000000006</v>
      </c>
      <c r="K71" s="19">
        <f>'ABx Data'!J31</f>
        <v>23</v>
      </c>
      <c r="L71" s="19">
        <f>'ABx Data'!K31</f>
        <v>3.33</v>
      </c>
      <c r="M71" s="19">
        <f>'ABx Data'!L31</f>
        <v>24</v>
      </c>
      <c r="N71" s="19">
        <f>'ABx Data'!M31</f>
        <v>13.95</v>
      </c>
      <c r="O71" s="19">
        <f>'ABx Data'!N31</f>
        <v>6.19</v>
      </c>
      <c r="P71" s="19">
        <f>'ABx Data'!O31</f>
        <v>23.9</v>
      </c>
      <c r="Q71" s="19">
        <f>'ABx Data'!P31</f>
        <v>23.1</v>
      </c>
      <c r="R71" s="19">
        <f>'ABx Data'!Q31</f>
        <v>4.55</v>
      </c>
      <c r="S71" s="19">
        <f>'ABx Data'!R31</f>
        <v>4.8099999999999996</v>
      </c>
      <c r="T71" s="19">
        <f>'ABx Data'!S31</f>
        <v>98.6</v>
      </c>
      <c r="U71" s="19">
        <f>'ABx Data'!T31</f>
        <v>1.78</v>
      </c>
      <c r="V71" s="19">
        <f>'ABx Data'!U31</f>
        <v>8.61</v>
      </c>
      <c r="W71" s="19">
        <f>'ABx Data'!V31</f>
        <v>114.5</v>
      </c>
      <c r="X71" s="19">
        <f>'ABx Data'!W31</f>
        <v>26.1</v>
      </c>
      <c r="Y71" s="19">
        <f>'ABx Data'!X31</f>
        <v>51.6</v>
      </c>
      <c r="Z71" s="19">
        <f>'ABx Data'!Y31</f>
        <v>50.5</v>
      </c>
      <c r="AA71" s="19">
        <f>'ABx Data'!Z31</f>
        <v>25.4</v>
      </c>
      <c r="AB71" s="19">
        <f>'ABx Data'!AA31</f>
        <v>21</v>
      </c>
      <c r="AC71" s="19">
        <f>'ABx Data'!AB31</f>
        <v>36.200000000000003</v>
      </c>
      <c r="AD71" s="19">
        <f>'ABx Data'!AC31</f>
        <v>0.6</v>
      </c>
      <c r="AE71" s="19">
        <f>'ABx Data'!AD31</f>
        <v>3.75</v>
      </c>
      <c r="AF71" s="19">
        <f>'ABx Data'!AE31</f>
        <v>5.71</v>
      </c>
      <c r="AG71" s="19">
        <f>'ABx Data'!AF31</f>
        <v>0.6</v>
      </c>
      <c r="AH71" s="19">
        <f>'ABx Data'!AG31</f>
        <v>1.99</v>
      </c>
      <c r="AI71" s="19">
        <f>'ABx Data'!AH31</f>
        <v>1.64</v>
      </c>
      <c r="AJ71" s="19">
        <f>'ABx Data'!AI31</f>
        <v>324</v>
      </c>
      <c r="AK71" s="19">
        <f>'ABx Data'!AJ31</f>
        <v>3.4</v>
      </c>
      <c r="AL71" s="19">
        <f>'ABx Data'!AK31</f>
        <v>120</v>
      </c>
      <c r="AM71" s="19">
        <f>'ABx Data'!AL31</f>
        <v>12.45</v>
      </c>
      <c r="AN71" s="19">
        <f>'ABx Data'!AM31</f>
        <v>180</v>
      </c>
    </row>
    <row r="72" spans="1:40" x14ac:dyDescent="0.25">
      <c r="A72" s="6" t="s">
        <v>195</v>
      </c>
      <c r="B72" s="5" t="s">
        <v>403</v>
      </c>
      <c r="C72" s="5" t="s">
        <v>240</v>
      </c>
      <c r="D72" s="35">
        <v>11</v>
      </c>
      <c r="E72" s="19">
        <v>12</v>
      </c>
      <c r="F72" s="13" t="s">
        <v>191</v>
      </c>
      <c r="G72" s="57">
        <v>1</v>
      </c>
      <c r="H72" s="19"/>
      <c r="I72" s="19">
        <f>'ABx Data'!H32</f>
        <v>374</v>
      </c>
      <c r="J72" s="19">
        <f>'ABx Data'!I32</f>
        <v>55.3</v>
      </c>
      <c r="K72" s="19">
        <f>'ABx Data'!J32</f>
        <v>16</v>
      </c>
      <c r="L72" s="19">
        <f>'ABx Data'!K32</f>
        <v>3.92</v>
      </c>
      <c r="M72" s="19">
        <f>'ABx Data'!L32</f>
        <v>55.4</v>
      </c>
      <c r="N72" s="19">
        <f>'ABx Data'!M32</f>
        <v>36.6</v>
      </c>
      <c r="O72" s="19">
        <f>'ABx Data'!N32</f>
        <v>9.2200000000000006</v>
      </c>
      <c r="P72" s="19">
        <f>'ABx Data'!O32</f>
        <v>20.100000000000001</v>
      </c>
      <c r="Q72" s="19">
        <f>'ABx Data'!P32</f>
        <v>50</v>
      </c>
      <c r="R72" s="19">
        <f>'ABx Data'!Q32</f>
        <v>3.7</v>
      </c>
      <c r="S72" s="19">
        <f>'ABx Data'!R32</f>
        <v>12.3</v>
      </c>
      <c r="T72" s="19">
        <f>'ABx Data'!S32</f>
        <v>130</v>
      </c>
      <c r="U72" s="19">
        <f>'ABx Data'!T32</f>
        <v>3.59</v>
      </c>
      <c r="V72" s="19">
        <f>'ABx Data'!U32</f>
        <v>6.34</v>
      </c>
      <c r="W72" s="19">
        <f>'ABx Data'!V32</f>
        <v>117</v>
      </c>
      <c r="X72" s="19">
        <f>'ABx Data'!W32</f>
        <v>24.5</v>
      </c>
      <c r="Y72" s="19">
        <f>'ABx Data'!X32</f>
        <v>60.6</v>
      </c>
      <c r="Z72" s="19">
        <f>'ABx Data'!Y32</f>
        <v>49.8</v>
      </c>
      <c r="AA72" s="19">
        <f>'ABx Data'!Z32</f>
        <v>30.3</v>
      </c>
      <c r="AB72" s="19">
        <f>'ABx Data'!AA32</f>
        <v>1.6</v>
      </c>
      <c r="AC72" s="19">
        <f>'ABx Data'!AB32</f>
        <v>44.5</v>
      </c>
      <c r="AD72" s="19">
        <f>'ABx Data'!AC32</f>
        <v>0.4</v>
      </c>
      <c r="AE72" s="19">
        <f>'ABx Data'!AD32</f>
        <v>7.93</v>
      </c>
      <c r="AF72" s="19">
        <f>'ABx Data'!AE32</f>
        <v>4.45</v>
      </c>
      <c r="AG72" s="19">
        <f>'ABx Data'!AF32</f>
        <v>0.51</v>
      </c>
      <c r="AH72" s="19">
        <f>'ABx Data'!AG32</f>
        <v>4.29</v>
      </c>
      <c r="AI72" s="19">
        <f>'ABx Data'!AH32</f>
        <v>1.32</v>
      </c>
      <c r="AJ72" s="19">
        <f>'ABx Data'!AI32</f>
        <v>277</v>
      </c>
      <c r="AK72" s="19">
        <f>'ABx Data'!AJ32</f>
        <v>1.7</v>
      </c>
      <c r="AL72" s="19">
        <f>'ABx Data'!AK32</f>
        <v>471</v>
      </c>
      <c r="AM72" s="19">
        <f>'ABx Data'!AL32</f>
        <v>23.5</v>
      </c>
      <c r="AN72" s="19">
        <f>'ABx Data'!AM32</f>
        <v>133</v>
      </c>
    </row>
    <row r="73" spans="1:40" x14ac:dyDescent="0.25">
      <c r="A73" s="6" t="s">
        <v>195</v>
      </c>
      <c r="B73" s="5" t="s">
        <v>403</v>
      </c>
      <c r="C73" s="5" t="s">
        <v>241</v>
      </c>
      <c r="D73" s="35">
        <v>12</v>
      </c>
      <c r="E73" s="19">
        <v>13</v>
      </c>
      <c r="F73" s="13" t="s">
        <v>191</v>
      </c>
      <c r="G73" s="57">
        <v>0.95</v>
      </c>
      <c r="H73" s="19"/>
      <c r="I73" s="19">
        <f>'ABx Data'!H33</f>
        <v>295</v>
      </c>
      <c r="J73" s="19">
        <f>'ABx Data'!I33</f>
        <v>67.8</v>
      </c>
      <c r="K73" s="19">
        <f>'ABx Data'!J33</f>
        <v>14</v>
      </c>
      <c r="L73" s="19">
        <f>'ABx Data'!K33</f>
        <v>3</v>
      </c>
      <c r="M73" s="19">
        <f>'ABx Data'!L33</f>
        <v>21.6</v>
      </c>
      <c r="N73" s="19">
        <f>'ABx Data'!M33</f>
        <v>14.55</v>
      </c>
      <c r="O73" s="19">
        <f>'ABx Data'!N33</f>
        <v>5.09</v>
      </c>
      <c r="P73" s="19">
        <f>'ABx Data'!O33</f>
        <v>21.9</v>
      </c>
      <c r="Q73" s="19">
        <f>'ABx Data'!P33</f>
        <v>25</v>
      </c>
      <c r="R73" s="19">
        <f>'ABx Data'!Q33</f>
        <v>3.76</v>
      </c>
      <c r="S73" s="19">
        <f>'ABx Data'!R33</f>
        <v>4.71</v>
      </c>
      <c r="T73" s="19">
        <f>'ABx Data'!S33</f>
        <v>128</v>
      </c>
      <c r="U73" s="19">
        <f>'ABx Data'!T33</f>
        <v>1.58</v>
      </c>
      <c r="V73" s="19">
        <f>'ABx Data'!U33</f>
        <v>6.72</v>
      </c>
      <c r="W73" s="19">
        <f>'ABx Data'!V33</f>
        <v>101</v>
      </c>
      <c r="X73" s="19">
        <f>'ABx Data'!W33</f>
        <v>23.4</v>
      </c>
      <c r="Y73" s="19">
        <f>'ABx Data'!X33</f>
        <v>56.6</v>
      </c>
      <c r="Z73" s="19">
        <f>'ABx Data'!Y33</f>
        <v>45.5</v>
      </c>
      <c r="AA73" s="19">
        <f>'ABx Data'!Z33</f>
        <v>18.399999999999999</v>
      </c>
      <c r="AB73" s="19">
        <f>'ABx Data'!AA33</f>
        <v>1.9</v>
      </c>
      <c r="AC73" s="19">
        <f>'ABx Data'!AB33</f>
        <v>46.9</v>
      </c>
      <c r="AD73" s="19">
        <f>'ABx Data'!AC33</f>
        <v>0.4</v>
      </c>
      <c r="AE73" s="19">
        <f>'ABx Data'!AD33</f>
        <v>3.5</v>
      </c>
      <c r="AF73" s="19">
        <f>'ABx Data'!AE33</f>
        <v>4.6500000000000004</v>
      </c>
      <c r="AG73" s="19">
        <f>'ABx Data'!AF33</f>
        <v>0.52</v>
      </c>
      <c r="AH73" s="19">
        <f>'ABx Data'!AG33</f>
        <v>1.77</v>
      </c>
      <c r="AI73" s="19">
        <f>'ABx Data'!AH33</f>
        <v>1.56</v>
      </c>
      <c r="AJ73" s="19">
        <f>'ABx Data'!AI33</f>
        <v>285</v>
      </c>
      <c r="AK73" s="19">
        <f>'ABx Data'!AJ33</f>
        <v>3.3</v>
      </c>
      <c r="AL73" s="19">
        <f>'ABx Data'!AK33</f>
        <v>183</v>
      </c>
      <c r="AM73" s="19">
        <f>'ABx Data'!AL33</f>
        <v>9.81</v>
      </c>
      <c r="AN73" s="19">
        <f>'ABx Data'!AM33</f>
        <v>138</v>
      </c>
    </row>
    <row r="74" spans="1:40" x14ac:dyDescent="0.25">
      <c r="A74" s="6" t="s">
        <v>195</v>
      </c>
      <c r="B74" s="5" t="s">
        <v>404</v>
      </c>
      <c r="C74" s="5" t="s">
        <v>242</v>
      </c>
      <c r="D74" s="35">
        <v>2</v>
      </c>
      <c r="E74" s="19">
        <v>3</v>
      </c>
      <c r="F74" s="13" t="s">
        <v>191</v>
      </c>
      <c r="G74" s="57">
        <v>0.72</v>
      </c>
      <c r="H74" s="19"/>
      <c r="I74" s="19">
        <f>'ABx Data'!H34</f>
        <v>200</v>
      </c>
      <c r="J74" s="19">
        <f>'ABx Data'!I34</f>
        <v>47.7</v>
      </c>
      <c r="K74" s="19">
        <f>'ABx Data'!J34</f>
        <v>22</v>
      </c>
      <c r="L74" s="19">
        <f>'ABx Data'!K34</f>
        <v>2.5499999999999998</v>
      </c>
      <c r="M74" s="19">
        <f>'ABx Data'!L34</f>
        <v>9.36</v>
      </c>
      <c r="N74" s="19">
        <f>'ABx Data'!M34</f>
        <v>5.95</v>
      </c>
      <c r="O74" s="19">
        <f>'ABx Data'!N34</f>
        <v>2.0699999999999998</v>
      </c>
      <c r="P74" s="19">
        <f>'ABx Data'!O34</f>
        <v>25.4</v>
      </c>
      <c r="Q74" s="19">
        <f>'ABx Data'!P34</f>
        <v>8.0399999999999991</v>
      </c>
      <c r="R74" s="19">
        <f>'ABx Data'!Q34</f>
        <v>4.58</v>
      </c>
      <c r="S74" s="19">
        <f>'ABx Data'!R34</f>
        <v>1.88</v>
      </c>
      <c r="T74" s="19">
        <f>'ABx Data'!S34</f>
        <v>42.1</v>
      </c>
      <c r="U74" s="19">
        <f>'ABx Data'!T34</f>
        <v>0.81</v>
      </c>
      <c r="V74" s="19">
        <f>'ABx Data'!U34</f>
        <v>8.16</v>
      </c>
      <c r="W74" s="19">
        <f>'ABx Data'!V34</f>
        <v>44.4</v>
      </c>
      <c r="X74" s="19">
        <f>'ABx Data'!W34</f>
        <v>10.55</v>
      </c>
      <c r="Y74" s="19">
        <f>'ABx Data'!X34</f>
        <v>27.3</v>
      </c>
      <c r="Z74" s="19">
        <f>'ABx Data'!Y34</f>
        <v>75.400000000000006</v>
      </c>
      <c r="AA74" s="19">
        <f>'ABx Data'!Z34</f>
        <v>9.39</v>
      </c>
      <c r="AB74" s="19">
        <f>'ABx Data'!AA34</f>
        <v>2.2999999999999998</v>
      </c>
      <c r="AC74" s="19">
        <f>'ABx Data'!AB34</f>
        <v>14</v>
      </c>
      <c r="AD74" s="19">
        <f>'ABx Data'!AC34</f>
        <v>0.5</v>
      </c>
      <c r="AE74" s="19">
        <f>'ABx Data'!AD34</f>
        <v>1.37</v>
      </c>
      <c r="AF74" s="19">
        <f>'ABx Data'!AE34</f>
        <v>6.57</v>
      </c>
      <c r="AG74" s="19">
        <f>'ABx Data'!AF34</f>
        <v>0.61</v>
      </c>
      <c r="AH74" s="19">
        <f>'ABx Data'!AG34</f>
        <v>0.83</v>
      </c>
      <c r="AI74" s="19">
        <f>'ABx Data'!AH34</f>
        <v>1.66</v>
      </c>
      <c r="AJ74" s="19">
        <f>'ABx Data'!AI34</f>
        <v>335</v>
      </c>
      <c r="AK74" s="19">
        <f>'ABx Data'!AJ34</f>
        <v>1.5</v>
      </c>
      <c r="AL74" s="19">
        <f>'ABx Data'!AK34</f>
        <v>51.6</v>
      </c>
      <c r="AM74" s="19">
        <f>'ABx Data'!AL34</f>
        <v>5.76</v>
      </c>
      <c r="AN74" s="19">
        <f>'ABx Data'!AM34</f>
        <v>166</v>
      </c>
    </row>
    <row r="75" spans="1:40" x14ac:dyDescent="0.25">
      <c r="A75" s="6" t="s">
        <v>195</v>
      </c>
      <c r="B75" s="5" t="s">
        <v>404</v>
      </c>
      <c r="C75" s="5" t="s">
        <v>243</v>
      </c>
      <c r="D75" s="35">
        <v>3</v>
      </c>
      <c r="E75" s="19">
        <v>4</v>
      </c>
      <c r="F75" s="13" t="s">
        <v>191</v>
      </c>
      <c r="G75" s="57">
        <v>0.65</v>
      </c>
      <c r="H75" s="19"/>
      <c r="I75" s="19">
        <f>'ABx Data'!H35</f>
        <v>294</v>
      </c>
      <c r="J75" s="19">
        <f>'ABx Data'!I35</f>
        <v>90.3</v>
      </c>
      <c r="K75" s="19">
        <f>'ABx Data'!J35</f>
        <v>19</v>
      </c>
      <c r="L75" s="19">
        <f>'ABx Data'!K35</f>
        <v>1.94</v>
      </c>
      <c r="M75" s="19">
        <f>'ABx Data'!L35</f>
        <v>17</v>
      </c>
      <c r="N75" s="19">
        <f>'ABx Data'!M35</f>
        <v>11.9</v>
      </c>
      <c r="O75" s="19">
        <f>'ABx Data'!N35</f>
        <v>3.41</v>
      </c>
      <c r="P75" s="19">
        <f>'ABx Data'!O35</f>
        <v>21.5</v>
      </c>
      <c r="Q75" s="19">
        <f>'ABx Data'!P35</f>
        <v>14.95</v>
      </c>
      <c r="R75" s="19">
        <f>'ABx Data'!Q35</f>
        <v>3.93</v>
      </c>
      <c r="S75" s="19">
        <f>'ABx Data'!R35</f>
        <v>3.69</v>
      </c>
      <c r="T75" s="19">
        <f>'ABx Data'!S35</f>
        <v>53.5</v>
      </c>
      <c r="U75" s="19">
        <f>'ABx Data'!T35</f>
        <v>1.58</v>
      </c>
      <c r="V75" s="19">
        <f>'ABx Data'!U35</f>
        <v>6.7</v>
      </c>
      <c r="W75" s="19">
        <f>'ABx Data'!V35</f>
        <v>57</v>
      </c>
      <c r="X75" s="19">
        <f>'ABx Data'!W35</f>
        <v>12.75</v>
      </c>
      <c r="Y75" s="19">
        <f>'ABx Data'!X35</f>
        <v>38.799999999999997</v>
      </c>
      <c r="Z75" s="19">
        <f>'ABx Data'!Y35</f>
        <v>50.4</v>
      </c>
      <c r="AA75" s="19">
        <f>'ABx Data'!Z35</f>
        <v>12.65</v>
      </c>
      <c r="AB75" s="19">
        <f>'ABx Data'!AA35</f>
        <v>2.2999999999999998</v>
      </c>
      <c r="AC75" s="19">
        <f>'ABx Data'!AB35</f>
        <v>81.400000000000006</v>
      </c>
      <c r="AD75" s="19">
        <f>'ABx Data'!AC35</f>
        <v>0.4</v>
      </c>
      <c r="AE75" s="19">
        <f>'ABx Data'!AD35</f>
        <v>2.4700000000000002</v>
      </c>
      <c r="AF75" s="19">
        <f>'ABx Data'!AE35</f>
        <v>5.1100000000000003</v>
      </c>
      <c r="AG75" s="19">
        <f>'ABx Data'!AF35</f>
        <v>0.5</v>
      </c>
      <c r="AH75" s="19">
        <f>'ABx Data'!AG35</f>
        <v>1.59</v>
      </c>
      <c r="AI75" s="19">
        <f>'ABx Data'!AH35</f>
        <v>1.32</v>
      </c>
      <c r="AJ75" s="19">
        <f>'ABx Data'!AI35</f>
        <v>275</v>
      </c>
      <c r="AK75" s="19">
        <f>'ABx Data'!AJ35</f>
        <v>3.1</v>
      </c>
      <c r="AL75" s="19">
        <f>'ABx Data'!AK35</f>
        <v>119.5</v>
      </c>
      <c r="AM75" s="19">
        <f>'ABx Data'!AL35</f>
        <v>10.35</v>
      </c>
      <c r="AN75" s="19">
        <f>'ABx Data'!AM35</f>
        <v>141</v>
      </c>
    </row>
    <row r="76" spans="1:40" x14ac:dyDescent="0.25">
      <c r="A76" s="6" t="s">
        <v>195</v>
      </c>
      <c r="B76" s="5" t="s">
        <v>405</v>
      </c>
      <c r="C76" s="5" t="s">
        <v>244</v>
      </c>
      <c r="D76" s="35">
        <v>3</v>
      </c>
      <c r="E76" s="19">
        <v>4</v>
      </c>
      <c r="F76" s="13" t="s">
        <v>191</v>
      </c>
      <c r="G76" s="57">
        <v>0.56000000000000005</v>
      </c>
      <c r="H76" s="19"/>
      <c r="I76" s="19">
        <f>'ABx Data'!H36</f>
        <v>532</v>
      </c>
      <c r="J76" s="19">
        <f>'ABx Data'!I36</f>
        <v>328</v>
      </c>
      <c r="K76" s="19">
        <f>'ABx Data'!J36</f>
        <v>8</v>
      </c>
      <c r="L76" s="19">
        <f>'ABx Data'!K36</f>
        <v>4.1500000000000004</v>
      </c>
      <c r="M76" s="19">
        <f>'ABx Data'!L36</f>
        <v>34.299999999999997</v>
      </c>
      <c r="N76" s="19">
        <f>'ABx Data'!M36</f>
        <v>18.399999999999999</v>
      </c>
      <c r="O76" s="19">
        <f>'ABx Data'!N36</f>
        <v>11.7</v>
      </c>
      <c r="P76" s="19">
        <f>'ABx Data'!O36</f>
        <v>23.6</v>
      </c>
      <c r="Q76" s="19">
        <f>'ABx Data'!P36</f>
        <v>37.799999999999997</v>
      </c>
      <c r="R76" s="19">
        <f>'ABx Data'!Q36</f>
        <v>4.82</v>
      </c>
      <c r="S76" s="19">
        <f>'ABx Data'!R36</f>
        <v>6.24</v>
      </c>
      <c r="T76" s="19">
        <f>'ABx Data'!S36</f>
        <v>160.5</v>
      </c>
      <c r="U76" s="19">
        <f>'ABx Data'!T36</f>
        <v>2.42</v>
      </c>
      <c r="V76" s="19">
        <f>'ABx Data'!U36</f>
        <v>8.9700000000000006</v>
      </c>
      <c r="W76" s="19">
        <f>'ABx Data'!V36</f>
        <v>239</v>
      </c>
      <c r="X76" s="19">
        <f>'ABx Data'!W36</f>
        <v>55.5</v>
      </c>
      <c r="Y76" s="19">
        <f>'ABx Data'!X36</f>
        <v>27.7</v>
      </c>
      <c r="Z76" s="19">
        <f>'ABx Data'!Y36</f>
        <v>52.8</v>
      </c>
      <c r="AA76" s="19">
        <f>'ABx Data'!Z36</f>
        <v>50.4</v>
      </c>
      <c r="AB76" s="19">
        <f>'ABx Data'!AA36</f>
        <v>2.2999999999999998</v>
      </c>
      <c r="AC76" s="19">
        <f>'ABx Data'!AB36</f>
        <v>26.5</v>
      </c>
      <c r="AD76" s="19">
        <f>'ABx Data'!AC36</f>
        <v>0.6</v>
      </c>
      <c r="AE76" s="19">
        <f>'ABx Data'!AD36</f>
        <v>5.77</v>
      </c>
      <c r="AF76" s="19">
        <f>'ABx Data'!AE36</f>
        <v>6.23</v>
      </c>
      <c r="AG76" s="19">
        <f>'ABx Data'!AF36</f>
        <v>0.7</v>
      </c>
      <c r="AH76" s="19">
        <f>'ABx Data'!AG36</f>
        <v>2.5099999999999998</v>
      </c>
      <c r="AI76" s="19">
        <f>'ABx Data'!AH36</f>
        <v>1.76</v>
      </c>
      <c r="AJ76" s="19">
        <f>'ABx Data'!AI36</f>
        <v>324</v>
      </c>
      <c r="AK76" s="19">
        <f>'ABx Data'!AJ36</f>
        <v>6.1</v>
      </c>
      <c r="AL76" s="19">
        <f>'ABx Data'!AK36</f>
        <v>138</v>
      </c>
      <c r="AM76" s="19">
        <f>'ABx Data'!AL36</f>
        <v>17.899999999999999</v>
      </c>
      <c r="AN76" s="19">
        <f>'ABx Data'!AM36</f>
        <v>193</v>
      </c>
    </row>
    <row r="77" spans="1:40" x14ac:dyDescent="0.25">
      <c r="A77" s="6" t="s">
        <v>195</v>
      </c>
      <c r="B77" s="5" t="s">
        <v>405</v>
      </c>
      <c r="C77" s="5" t="s">
        <v>245</v>
      </c>
      <c r="D77" s="35">
        <v>4</v>
      </c>
      <c r="E77" s="19">
        <v>5</v>
      </c>
      <c r="F77" s="13" t="s">
        <v>191</v>
      </c>
      <c r="G77" s="57">
        <v>0.95</v>
      </c>
      <c r="H77" s="19"/>
      <c r="I77" s="19">
        <f>'ABx Data'!H37</f>
        <v>776</v>
      </c>
      <c r="J77" s="19">
        <f>'ABx Data'!I37</f>
        <v>165</v>
      </c>
      <c r="K77" s="19">
        <f>'ABx Data'!J37</f>
        <v>8</v>
      </c>
      <c r="L77" s="19">
        <f>'ABx Data'!K37</f>
        <v>6.51</v>
      </c>
      <c r="M77" s="19">
        <f>'ABx Data'!L37</f>
        <v>31.9</v>
      </c>
      <c r="N77" s="19">
        <f>'ABx Data'!M37</f>
        <v>19.7</v>
      </c>
      <c r="O77" s="19">
        <f>'ABx Data'!N37</f>
        <v>6.94</v>
      </c>
      <c r="P77" s="19">
        <f>'ABx Data'!O37</f>
        <v>24.3</v>
      </c>
      <c r="Q77" s="19">
        <f>'ABx Data'!P37</f>
        <v>27.6</v>
      </c>
      <c r="R77" s="19">
        <f>'ABx Data'!Q37</f>
        <v>4.8</v>
      </c>
      <c r="S77" s="19">
        <f>'ABx Data'!R37</f>
        <v>6.37</v>
      </c>
      <c r="T77" s="19">
        <f>'ABx Data'!S37</f>
        <v>77.3</v>
      </c>
      <c r="U77" s="19">
        <f>'ABx Data'!T37</f>
        <v>2.89</v>
      </c>
      <c r="V77" s="19">
        <f>'ABx Data'!U37</f>
        <v>8.73</v>
      </c>
      <c r="W77" s="19">
        <f>'ABx Data'!V37</f>
        <v>108.5</v>
      </c>
      <c r="X77" s="19">
        <f>'ABx Data'!W37</f>
        <v>22.8</v>
      </c>
      <c r="Y77" s="19">
        <f>'ABx Data'!X37</f>
        <v>53.9</v>
      </c>
      <c r="Z77" s="19">
        <f>'ABx Data'!Y37</f>
        <v>53.3</v>
      </c>
      <c r="AA77" s="19">
        <f>'ABx Data'!Z37</f>
        <v>26.5</v>
      </c>
      <c r="AB77" s="19">
        <f>'ABx Data'!AA37</f>
        <v>3.1</v>
      </c>
      <c r="AC77" s="19">
        <f>'ABx Data'!AB37</f>
        <v>22.9</v>
      </c>
      <c r="AD77" s="19">
        <f>'ABx Data'!AC37</f>
        <v>0.6</v>
      </c>
      <c r="AE77" s="19">
        <f>'ABx Data'!AD37</f>
        <v>4.76</v>
      </c>
      <c r="AF77" s="19">
        <f>'ABx Data'!AE37</f>
        <v>5.83</v>
      </c>
      <c r="AG77" s="19">
        <f>'ABx Data'!AF37</f>
        <v>0.67</v>
      </c>
      <c r="AH77" s="19">
        <f>'ABx Data'!AG37</f>
        <v>2.86</v>
      </c>
      <c r="AI77" s="19">
        <f>'ABx Data'!AH37</f>
        <v>1.52</v>
      </c>
      <c r="AJ77" s="19">
        <f>'ABx Data'!AI37</f>
        <v>279</v>
      </c>
      <c r="AK77" s="19">
        <f>'ABx Data'!AJ37</f>
        <v>2.2999999999999998</v>
      </c>
      <c r="AL77" s="19">
        <f>'ABx Data'!AK37</f>
        <v>160.5</v>
      </c>
      <c r="AM77" s="19">
        <f>'ABx Data'!AL37</f>
        <v>20.399999999999999</v>
      </c>
      <c r="AN77" s="19">
        <f>'ABx Data'!AM37</f>
        <v>184</v>
      </c>
    </row>
    <row r="78" spans="1:40" x14ac:dyDescent="0.25">
      <c r="A78" s="6" t="s">
        <v>195</v>
      </c>
      <c r="B78" s="5" t="s">
        <v>405</v>
      </c>
      <c r="C78" s="5" t="s">
        <v>246</v>
      </c>
      <c r="D78" s="35">
        <v>5</v>
      </c>
      <c r="E78" s="19">
        <v>6</v>
      </c>
      <c r="F78" s="13" t="s">
        <v>191</v>
      </c>
      <c r="G78" s="57">
        <v>0.53</v>
      </c>
      <c r="H78" s="19"/>
      <c r="I78" s="19">
        <f>'ABx Data'!H38</f>
        <v>606</v>
      </c>
      <c r="J78" s="19">
        <f>'ABx Data'!I38</f>
        <v>110.5</v>
      </c>
      <c r="K78" s="19">
        <f>'ABx Data'!J38</f>
        <v>9</v>
      </c>
      <c r="L78" s="19">
        <f>'ABx Data'!K38</f>
        <v>3.33</v>
      </c>
      <c r="M78" s="19">
        <f>'ABx Data'!L38</f>
        <v>36.4</v>
      </c>
      <c r="N78" s="19">
        <f>'ABx Data'!M38</f>
        <v>20.8</v>
      </c>
      <c r="O78" s="19">
        <f>'ABx Data'!N38</f>
        <v>9.6999999999999993</v>
      </c>
      <c r="P78" s="19">
        <f>'ABx Data'!O38</f>
        <v>21.3</v>
      </c>
      <c r="Q78" s="19">
        <f>'ABx Data'!P38</f>
        <v>35</v>
      </c>
      <c r="R78" s="19">
        <f>'ABx Data'!Q38</f>
        <v>4.82</v>
      </c>
      <c r="S78" s="19">
        <f>'ABx Data'!R38</f>
        <v>6.86</v>
      </c>
      <c r="T78" s="19">
        <f>'ABx Data'!S38</f>
        <v>109.5</v>
      </c>
      <c r="U78" s="19">
        <f>'ABx Data'!T38</f>
        <v>2.88</v>
      </c>
      <c r="V78" s="19">
        <f>'ABx Data'!U38</f>
        <v>8.34</v>
      </c>
      <c r="W78" s="19">
        <f>'ABx Data'!V38</f>
        <v>154.5</v>
      </c>
      <c r="X78" s="19">
        <f>'ABx Data'!W38</f>
        <v>32.799999999999997</v>
      </c>
      <c r="Y78" s="19">
        <f>'ABx Data'!X38</f>
        <v>42.9</v>
      </c>
      <c r="Z78" s="19">
        <f>'ABx Data'!Y38</f>
        <v>47.5</v>
      </c>
      <c r="AA78" s="19">
        <f>'ABx Data'!Z38</f>
        <v>36.799999999999997</v>
      </c>
      <c r="AB78" s="19">
        <f>'ABx Data'!AA38</f>
        <v>2.6</v>
      </c>
      <c r="AC78" s="19">
        <f>'ABx Data'!AB38</f>
        <v>52</v>
      </c>
      <c r="AD78" s="19">
        <f>'ABx Data'!AC38</f>
        <v>0.5</v>
      </c>
      <c r="AE78" s="19">
        <f>'ABx Data'!AD38</f>
        <v>5.59</v>
      </c>
      <c r="AF78" s="19">
        <f>'ABx Data'!AE38</f>
        <v>5.57</v>
      </c>
      <c r="AG78" s="19">
        <f>'ABx Data'!AF38</f>
        <v>0.62</v>
      </c>
      <c r="AH78" s="19">
        <f>'ABx Data'!AG38</f>
        <v>2.9</v>
      </c>
      <c r="AI78" s="19">
        <f>'ABx Data'!AH38</f>
        <v>1.7</v>
      </c>
      <c r="AJ78" s="19">
        <f>'ABx Data'!AI38</f>
        <v>324</v>
      </c>
      <c r="AK78" s="19">
        <f>'ABx Data'!AJ38</f>
        <v>5.9</v>
      </c>
      <c r="AL78" s="19">
        <f>'ABx Data'!AK38</f>
        <v>167.5</v>
      </c>
      <c r="AM78" s="19">
        <f>'ABx Data'!AL38</f>
        <v>20.100000000000001</v>
      </c>
      <c r="AN78" s="19">
        <f>'ABx Data'!AM38</f>
        <v>175</v>
      </c>
    </row>
    <row r="79" spans="1:40" x14ac:dyDescent="0.25">
      <c r="A79" s="6" t="s">
        <v>195</v>
      </c>
      <c r="B79" s="5" t="s">
        <v>405</v>
      </c>
      <c r="C79" s="5" t="s">
        <v>247</v>
      </c>
      <c r="D79" s="35">
        <v>6</v>
      </c>
      <c r="E79" s="19">
        <v>7</v>
      </c>
      <c r="F79" s="13" t="s">
        <v>191</v>
      </c>
      <c r="G79" s="57">
        <v>0.49</v>
      </c>
      <c r="H79" s="19"/>
      <c r="I79" s="19">
        <f>'ABx Data'!H39</f>
        <v>400</v>
      </c>
      <c r="J79" s="19">
        <f>'ABx Data'!I39</f>
        <v>37.9</v>
      </c>
      <c r="K79" s="19">
        <f>'ABx Data'!J39</f>
        <v>11</v>
      </c>
      <c r="L79" s="19">
        <f>'ABx Data'!K39</f>
        <v>1.43</v>
      </c>
      <c r="M79" s="19">
        <f>'ABx Data'!L39</f>
        <v>21.2</v>
      </c>
      <c r="N79" s="19">
        <f>'ABx Data'!M39</f>
        <v>12.65</v>
      </c>
      <c r="O79" s="19">
        <f>'ABx Data'!N39</f>
        <v>4.42</v>
      </c>
      <c r="P79" s="19">
        <f>'ABx Data'!O39</f>
        <v>18.399999999999999</v>
      </c>
      <c r="Q79" s="19">
        <f>'ABx Data'!P39</f>
        <v>20.5</v>
      </c>
      <c r="R79" s="19">
        <f>'ABx Data'!Q39</f>
        <v>3.87</v>
      </c>
      <c r="S79" s="19">
        <f>'ABx Data'!R39</f>
        <v>4.32</v>
      </c>
      <c r="T79" s="19">
        <f>'ABx Data'!S39</f>
        <v>43.5</v>
      </c>
      <c r="U79" s="19">
        <f>'ABx Data'!T39</f>
        <v>1.7</v>
      </c>
      <c r="V79" s="19">
        <f>'ABx Data'!U39</f>
        <v>6.73</v>
      </c>
      <c r="W79" s="19">
        <f>'ABx Data'!V39</f>
        <v>54.3</v>
      </c>
      <c r="X79" s="19">
        <f>'ABx Data'!W39</f>
        <v>11.2</v>
      </c>
      <c r="Y79" s="19">
        <f>'ABx Data'!X39</f>
        <v>47.3</v>
      </c>
      <c r="Z79" s="19">
        <f>'ABx Data'!Y39</f>
        <v>40.799999999999997</v>
      </c>
      <c r="AA79" s="19">
        <f>'ABx Data'!Z39</f>
        <v>15.65</v>
      </c>
      <c r="AB79" s="19">
        <f>'ABx Data'!AA39</f>
        <v>1.8</v>
      </c>
      <c r="AC79" s="19">
        <f>'ABx Data'!AB39</f>
        <v>128.5</v>
      </c>
      <c r="AD79" s="19">
        <f>'ABx Data'!AC39</f>
        <v>0.4</v>
      </c>
      <c r="AE79" s="19">
        <f>'ABx Data'!AD39</f>
        <v>3.22</v>
      </c>
      <c r="AF79" s="19">
        <f>'ABx Data'!AE39</f>
        <v>4.43</v>
      </c>
      <c r="AG79" s="19">
        <f>'ABx Data'!AF39</f>
        <v>0.51</v>
      </c>
      <c r="AH79" s="19">
        <f>'ABx Data'!AG39</f>
        <v>1.7</v>
      </c>
      <c r="AI79" s="19">
        <f>'ABx Data'!AH39</f>
        <v>1.25</v>
      </c>
      <c r="AJ79" s="19">
        <f>'ABx Data'!AI39</f>
        <v>249</v>
      </c>
      <c r="AK79" s="19">
        <f>'ABx Data'!AJ39</f>
        <v>8</v>
      </c>
      <c r="AL79" s="19">
        <f>'ABx Data'!AK39</f>
        <v>103.5</v>
      </c>
      <c r="AM79" s="19">
        <f>'ABx Data'!AL39</f>
        <v>11.7</v>
      </c>
      <c r="AN79" s="19">
        <f>'ABx Data'!AM39</f>
        <v>140</v>
      </c>
    </row>
    <row r="80" spans="1:40" x14ac:dyDescent="0.25">
      <c r="A80" s="6" t="s">
        <v>195</v>
      </c>
      <c r="B80" s="5" t="s">
        <v>406</v>
      </c>
      <c r="C80" s="5" t="s">
        <v>248</v>
      </c>
      <c r="D80" s="35">
        <v>4</v>
      </c>
      <c r="E80" s="19">
        <v>5</v>
      </c>
      <c r="F80" s="13" t="s">
        <v>191</v>
      </c>
      <c r="G80" s="57">
        <v>0.6</v>
      </c>
      <c r="H80" s="19"/>
      <c r="I80" s="19">
        <f>'ABx Data'!H40</f>
        <v>236</v>
      </c>
      <c r="J80" s="19">
        <f>'ABx Data'!I40</f>
        <v>45.7</v>
      </c>
      <c r="K80" s="19">
        <f>'ABx Data'!J40</f>
        <v>7</v>
      </c>
      <c r="L80" s="19">
        <f>'ABx Data'!K40</f>
        <v>3.47</v>
      </c>
      <c r="M80" s="19">
        <f>'ABx Data'!L40</f>
        <v>16.25</v>
      </c>
      <c r="N80" s="19">
        <f>'ABx Data'!M40</f>
        <v>10.65</v>
      </c>
      <c r="O80" s="19">
        <f>'ABx Data'!N40</f>
        <v>3.03</v>
      </c>
      <c r="P80" s="19">
        <f>'ABx Data'!O40</f>
        <v>19.899999999999999</v>
      </c>
      <c r="Q80" s="19">
        <f>'ABx Data'!P40</f>
        <v>14.55</v>
      </c>
      <c r="R80" s="19">
        <f>'ABx Data'!Q40</f>
        <v>4.7300000000000004</v>
      </c>
      <c r="S80" s="19">
        <f>'ABx Data'!R40</f>
        <v>3.43</v>
      </c>
      <c r="T80" s="19">
        <f>'ABx Data'!S40</f>
        <v>56</v>
      </c>
      <c r="U80" s="19">
        <f>'ABx Data'!T40</f>
        <v>1.34</v>
      </c>
      <c r="V80" s="19">
        <f>'ABx Data'!U40</f>
        <v>8.2200000000000006</v>
      </c>
      <c r="W80" s="19">
        <f>'ABx Data'!V40</f>
        <v>53.4</v>
      </c>
      <c r="X80" s="19">
        <f>'ABx Data'!W40</f>
        <v>12.3</v>
      </c>
      <c r="Y80" s="19">
        <f>'ABx Data'!X40</f>
        <v>75</v>
      </c>
      <c r="Z80" s="19">
        <f>'ABx Data'!Y40</f>
        <v>52.2</v>
      </c>
      <c r="AA80" s="19">
        <f>'ABx Data'!Z40</f>
        <v>12.25</v>
      </c>
      <c r="AB80" s="19">
        <f>'ABx Data'!AA40</f>
        <v>1.7</v>
      </c>
      <c r="AC80" s="19">
        <f>'ABx Data'!AB40</f>
        <v>30.9</v>
      </c>
      <c r="AD80" s="19">
        <f>'ABx Data'!AC40</f>
        <v>0.6</v>
      </c>
      <c r="AE80" s="19">
        <f>'ABx Data'!AD40</f>
        <v>2.46</v>
      </c>
      <c r="AF80" s="19">
        <f>'ABx Data'!AE40</f>
        <v>5.62</v>
      </c>
      <c r="AG80" s="19">
        <f>'ABx Data'!AF40</f>
        <v>0.63</v>
      </c>
      <c r="AH80" s="19">
        <f>'ABx Data'!AG40</f>
        <v>1.44</v>
      </c>
      <c r="AI80" s="19">
        <f>'ABx Data'!AH40</f>
        <v>1.22</v>
      </c>
      <c r="AJ80" s="19">
        <f>'ABx Data'!AI40</f>
        <v>455</v>
      </c>
      <c r="AK80" s="19">
        <f>'ABx Data'!AJ40</f>
        <v>1.6</v>
      </c>
      <c r="AL80" s="19">
        <f>'ABx Data'!AK40</f>
        <v>107.5</v>
      </c>
      <c r="AM80" s="19">
        <f>'ABx Data'!AL40</f>
        <v>9.24</v>
      </c>
      <c r="AN80" s="19">
        <f>'ABx Data'!AM40</f>
        <v>173</v>
      </c>
    </row>
    <row r="81" spans="1:40" x14ac:dyDescent="0.25">
      <c r="A81" s="6" t="s">
        <v>195</v>
      </c>
      <c r="B81" s="5" t="s">
        <v>406</v>
      </c>
      <c r="C81" s="5" t="s">
        <v>249</v>
      </c>
      <c r="D81" s="35">
        <v>6</v>
      </c>
      <c r="E81" s="19">
        <v>7</v>
      </c>
      <c r="F81" s="13" t="s">
        <v>191</v>
      </c>
      <c r="G81" s="57">
        <v>0.55000000000000004</v>
      </c>
      <c r="H81" s="19"/>
      <c r="I81" s="19">
        <f>'ABx Data'!H41</f>
        <v>282</v>
      </c>
      <c r="J81" s="19">
        <f>'ABx Data'!I41</f>
        <v>72.7</v>
      </c>
      <c r="K81" s="19" t="str">
        <f>'ABx Data'!J41</f>
        <v>&lt;5</v>
      </c>
      <c r="L81" s="19">
        <f>'ABx Data'!K41</f>
        <v>2.17</v>
      </c>
      <c r="M81" s="19">
        <f>'ABx Data'!L41</f>
        <v>23.6</v>
      </c>
      <c r="N81" s="19">
        <f>'ABx Data'!M41</f>
        <v>15.75</v>
      </c>
      <c r="O81" s="19">
        <f>'ABx Data'!N41</f>
        <v>4.3600000000000003</v>
      </c>
      <c r="P81" s="19">
        <f>'ABx Data'!O41</f>
        <v>22.4</v>
      </c>
      <c r="Q81" s="19">
        <f>'ABx Data'!P41</f>
        <v>21.8</v>
      </c>
      <c r="R81" s="19">
        <f>'ABx Data'!Q41</f>
        <v>7</v>
      </c>
      <c r="S81" s="19">
        <f>'ABx Data'!R41</f>
        <v>5.0599999999999996</v>
      </c>
      <c r="T81" s="19">
        <f>'ABx Data'!S41</f>
        <v>80.2</v>
      </c>
      <c r="U81" s="19">
        <f>'ABx Data'!T41</f>
        <v>1.77</v>
      </c>
      <c r="V81" s="19">
        <f>'ABx Data'!U41</f>
        <v>12.95</v>
      </c>
      <c r="W81" s="19">
        <f>'ABx Data'!V41</f>
        <v>81.900000000000006</v>
      </c>
      <c r="X81" s="19">
        <f>'ABx Data'!W41</f>
        <v>18.8</v>
      </c>
      <c r="Y81" s="19">
        <f>'ABx Data'!X41</f>
        <v>71.2</v>
      </c>
      <c r="Z81" s="19">
        <f>'ABx Data'!Y41</f>
        <v>49.4</v>
      </c>
      <c r="AA81" s="19">
        <f>'ABx Data'!Z41</f>
        <v>18.350000000000001</v>
      </c>
      <c r="AB81" s="19">
        <f>'ABx Data'!AA41</f>
        <v>2.2000000000000002</v>
      </c>
      <c r="AC81" s="19">
        <f>'ABx Data'!AB41</f>
        <v>27.7</v>
      </c>
      <c r="AD81" s="19">
        <f>'ABx Data'!AC41</f>
        <v>0.8</v>
      </c>
      <c r="AE81" s="19">
        <f>'ABx Data'!AD41</f>
        <v>3.53</v>
      </c>
      <c r="AF81" s="19">
        <f>'ABx Data'!AE41</f>
        <v>8.77</v>
      </c>
      <c r="AG81" s="19">
        <f>'ABx Data'!AF41</f>
        <v>1.06</v>
      </c>
      <c r="AH81" s="19">
        <f>'ABx Data'!AG41</f>
        <v>2.0499999999999998</v>
      </c>
      <c r="AI81" s="19">
        <f>'ABx Data'!AH41</f>
        <v>1.94</v>
      </c>
      <c r="AJ81" s="19">
        <f>'ABx Data'!AI41</f>
        <v>325</v>
      </c>
      <c r="AK81" s="19">
        <f>'ABx Data'!AJ41</f>
        <v>1.9</v>
      </c>
      <c r="AL81" s="19">
        <f>'ABx Data'!AK41</f>
        <v>180.5</v>
      </c>
      <c r="AM81" s="19">
        <f>'ABx Data'!AL41</f>
        <v>12.55</v>
      </c>
      <c r="AN81" s="19">
        <f>'ABx Data'!AM41</f>
        <v>260</v>
      </c>
    </row>
    <row r="82" spans="1:40" x14ac:dyDescent="0.25">
      <c r="A82" s="6" t="s">
        <v>195</v>
      </c>
      <c r="B82" s="5" t="s">
        <v>406</v>
      </c>
      <c r="C82" s="5" t="s">
        <v>250</v>
      </c>
      <c r="D82" s="35">
        <v>7</v>
      </c>
      <c r="E82" s="19">
        <v>8</v>
      </c>
      <c r="F82" s="13" t="s">
        <v>191</v>
      </c>
      <c r="G82" s="57">
        <v>0.38</v>
      </c>
      <c r="H82" s="19"/>
      <c r="I82" s="19">
        <f>'ABx Data'!H42</f>
        <v>175</v>
      </c>
      <c r="J82" s="19">
        <f>'ABx Data'!I42</f>
        <v>61.6</v>
      </c>
      <c r="K82" s="19">
        <f>'ABx Data'!J42</f>
        <v>7</v>
      </c>
      <c r="L82" s="19">
        <f>'ABx Data'!K42</f>
        <v>2.38</v>
      </c>
      <c r="M82" s="19">
        <f>'ABx Data'!L42</f>
        <v>20.100000000000001</v>
      </c>
      <c r="N82" s="19">
        <f>'ABx Data'!M42</f>
        <v>13.1</v>
      </c>
      <c r="O82" s="19">
        <f>'ABx Data'!N42</f>
        <v>3.67</v>
      </c>
      <c r="P82" s="19">
        <f>'ABx Data'!O42</f>
        <v>21.8</v>
      </c>
      <c r="Q82" s="19">
        <f>'ABx Data'!P42</f>
        <v>18.55</v>
      </c>
      <c r="R82" s="19">
        <f>'ABx Data'!Q42</f>
        <v>5.41</v>
      </c>
      <c r="S82" s="19">
        <f>'ABx Data'!R42</f>
        <v>4.2699999999999996</v>
      </c>
      <c r="T82" s="19">
        <f>'ABx Data'!S42</f>
        <v>66.5</v>
      </c>
      <c r="U82" s="19">
        <f>'ABx Data'!T42</f>
        <v>1.78</v>
      </c>
      <c r="V82" s="19">
        <f>'ABx Data'!U42</f>
        <v>10.199999999999999</v>
      </c>
      <c r="W82" s="19">
        <f>'ABx Data'!V42</f>
        <v>62.9</v>
      </c>
      <c r="X82" s="19">
        <f>'ABx Data'!W42</f>
        <v>14.6</v>
      </c>
      <c r="Y82" s="19">
        <f>'ABx Data'!X42</f>
        <v>56.9</v>
      </c>
      <c r="Z82" s="19">
        <f>'ABx Data'!Y42</f>
        <v>49.2</v>
      </c>
      <c r="AA82" s="19">
        <f>'ABx Data'!Z42</f>
        <v>13.9</v>
      </c>
      <c r="AB82" s="19">
        <f>'ABx Data'!AA42</f>
        <v>2</v>
      </c>
      <c r="AC82" s="19">
        <f>'ABx Data'!AB42</f>
        <v>28.5</v>
      </c>
      <c r="AD82" s="19">
        <f>'ABx Data'!AC42</f>
        <v>0.7</v>
      </c>
      <c r="AE82" s="19">
        <f>'ABx Data'!AD42</f>
        <v>2.86</v>
      </c>
      <c r="AF82" s="19">
        <f>'ABx Data'!AE42</f>
        <v>7.32</v>
      </c>
      <c r="AG82" s="19">
        <f>'ABx Data'!AF42</f>
        <v>0.77</v>
      </c>
      <c r="AH82" s="19">
        <f>'ABx Data'!AG42</f>
        <v>1.82</v>
      </c>
      <c r="AI82" s="19">
        <f>'ABx Data'!AH42</f>
        <v>1.8</v>
      </c>
      <c r="AJ82" s="19">
        <f>'ABx Data'!AI42</f>
        <v>338</v>
      </c>
      <c r="AK82" s="19">
        <f>'ABx Data'!AJ42</f>
        <v>7.7</v>
      </c>
      <c r="AL82" s="19">
        <f>'ABx Data'!AK42</f>
        <v>144.5</v>
      </c>
      <c r="AM82" s="19">
        <f>'ABx Data'!AL42</f>
        <v>11.3</v>
      </c>
      <c r="AN82" s="19">
        <f>'ABx Data'!AM42</f>
        <v>201</v>
      </c>
    </row>
    <row r="83" spans="1:40" x14ac:dyDescent="0.25">
      <c r="A83" s="6" t="s">
        <v>195</v>
      </c>
      <c r="B83" s="5" t="s">
        <v>406</v>
      </c>
      <c r="C83" s="5" t="s">
        <v>251</v>
      </c>
      <c r="D83" s="35">
        <v>9</v>
      </c>
      <c r="E83" s="19">
        <v>10</v>
      </c>
      <c r="F83" s="13" t="s">
        <v>191</v>
      </c>
      <c r="G83" s="57">
        <v>0.39</v>
      </c>
      <c r="H83" s="19"/>
      <c r="I83" s="19">
        <f>'ABx Data'!H43</f>
        <v>424</v>
      </c>
      <c r="J83" s="19">
        <f>'ABx Data'!I43</f>
        <v>43.7</v>
      </c>
      <c r="K83" s="19">
        <f>'ABx Data'!J43</f>
        <v>5</v>
      </c>
      <c r="L83" s="19">
        <f>'ABx Data'!K43</f>
        <v>2.36</v>
      </c>
      <c r="M83" s="19">
        <f>'ABx Data'!L43</f>
        <v>6.66</v>
      </c>
      <c r="N83" s="19">
        <f>'ABx Data'!M43</f>
        <v>4.55</v>
      </c>
      <c r="O83" s="19">
        <f>'ABx Data'!N43</f>
        <v>1.06</v>
      </c>
      <c r="P83" s="19">
        <f>'ABx Data'!O43</f>
        <v>17.600000000000001</v>
      </c>
      <c r="Q83" s="19">
        <f>'ABx Data'!P43</f>
        <v>6.4</v>
      </c>
      <c r="R83" s="19">
        <f>'ABx Data'!Q43</f>
        <v>5.13</v>
      </c>
      <c r="S83" s="19">
        <f>'ABx Data'!R43</f>
        <v>1.4</v>
      </c>
      <c r="T83" s="19">
        <f>'ABx Data'!S43</f>
        <v>23.4</v>
      </c>
      <c r="U83" s="19">
        <f>'ABx Data'!T43</f>
        <v>0.67</v>
      </c>
      <c r="V83" s="19">
        <f>'ABx Data'!U43</f>
        <v>10.5</v>
      </c>
      <c r="W83" s="19">
        <f>'ABx Data'!V43</f>
        <v>21.9</v>
      </c>
      <c r="X83" s="19">
        <f>'ABx Data'!W43</f>
        <v>5.33</v>
      </c>
      <c r="Y83" s="19">
        <f>'ABx Data'!X43</f>
        <v>86.2</v>
      </c>
      <c r="Z83" s="19">
        <f>'ABx Data'!Y43</f>
        <v>42.7</v>
      </c>
      <c r="AA83" s="19">
        <f>'ABx Data'!Z43</f>
        <v>5.5</v>
      </c>
      <c r="AB83" s="19">
        <f>'ABx Data'!AA43</f>
        <v>2</v>
      </c>
      <c r="AC83" s="19">
        <f>'ABx Data'!AB43</f>
        <v>43.6</v>
      </c>
      <c r="AD83" s="19">
        <f>'ABx Data'!AC43</f>
        <v>0.7</v>
      </c>
      <c r="AE83" s="19">
        <f>'ABx Data'!AD43</f>
        <v>0.87</v>
      </c>
      <c r="AF83" s="19">
        <f>'ABx Data'!AE43</f>
        <v>6.55</v>
      </c>
      <c r="AG83" s="19">
        <f>'ABx Data'!AF43</f>
        <v>0.83</v>
      </c>
      <c r="AH83" s="19">
        <f>'ABx Data'!AG43</f>
        <v>0.64</v>
      </c>
      <c r="AI83" s="19">
        <f>'ABx Data'!AH43</f>
        <v>3.02</v>
      </c>
      <c r="AJ83" s="19">
        <f>'ABx Data'!AI43</f>
        <v>475</v>
      </c>
      <c r="AK83" s="19">
        <f>'ABx Data'!AJ43</f>
        <v>2.5</v>
      </c>
      <c r="AL83" s="19">
        <f>'ABx Data'!AK43</f>
        <v>45.8</v>
      </c>
      <c r="AM83" s="19">
        <f>'ABx Data'!AL43</f>
        <v>3.74</v>
      </c>
      <c r="AN83" s="19">
        <f>'ABx Data'!AM43</f>
        <v>196</v>
      </c>
    </row>
    <row r="84" spans="1:40" x14ac:dyDescent="0.25">
      <c r="A84" s="6" t="s">
        <v>195</v>
      </c>
      <c r="B84" s="5" t="s">
        <v>406</v>
      </c>
      <c r="C84" s="5" t="s">
        <v>252</v>
      </c>
      <c r="D84" s="35">
        <v>11</v>
      </c>
      <c r="E84" s="19">
        <v>12</v>
      </c>
      <c r="F84" s="13" t="s">
        <v>191</v>
      </c>
      <c r="G84" s="57">
        <v>0.61</v>
      </c>
      <c r="H84" s="19"/>
      <c r="I84" s="19">
        <f>'ABx Data'!H44</f>
        <v>287</v>
      </c>
      <c r="J84" s="19">
        <f>'ABx Data'!I44</f>
        <v>48.8</v>
      </c>
      <c r="K84" s="19">
        <f>'ABx Data'!J44</f>
        <v>5</v>
      </c>
      <c r="L84" s="19">
        <f>'ABx Data'!K44</f>
        <v>2.52</v>
      </c>
      <c r="M84" s="19">
        <f>'ABx Data'!L44</f>
        <v>7.94</v>
      </c>
      <c r="N84" s="19">
        <f>'ABx Data'!M44</f>
        <v>5.3</v>
      </c>
      <c r="O84" s="19">
        <f>'ABx Data'!N44</f>
        <v>1.68</v>
      </c>
      <c r="P84" s="19">
        <f>'ABx Data'!O44</f>
        <v>22.8</v>
      </c>
      <c r="Q84" s="19">
        <f>'ABx Data'!P44</f>
        <v>7.88</v>
      </c>
      <c r="R84" s="19">
        <f>'ABx Data'!Q44</f>
        <v>4.4400000000000004</v>
      </c>
      <c r="S84" s="19">
        <f>'ABx Data'!R44</f>
        <v>1.58</v>
      </c>
      <c r="T84" s="19">
        <f>'ABx Data'!S44</f>
        <v>26.2</v>
      </c>
      <c r="U84" s="19">
        <f>'ABx Data'!T44</f>
        <v>0.73</v>
      </c>
      <c r="V84" s="19">
        <f>'ABx Data'!U44</f>
        <v>7.65</v>
      </c>
      <c r="W84" s="19">
        <f>'ABx Data'!V44</f>
        <v>28</v>
      </c>
      <c r="X84" s="19">
        <f>'ABx Data'!W44</f>
        <v>6.45</v>
      </c>
      <c r="Y84" s="19">
        <f>'ABx Data'!X44</f>
        <v>91.4</v>
      </c>
      <c r="Z84" s="19">
        <f>'ABx Data'!Y44</f>
        <v>45.9</v>
      </c>
      <c r="AA84" s="19">
        <f>'ABx Data'!Z44</f>
        <v>6.98</v>
      </c>
      <c r="AB84" s="19">
        <f>'ABx Data'!AA44</f>
        <v>1.9</v>
      </c>
      <c r="AC84" s="19">
        <f>'ABx Data'!AB44</f>
        <v>29</v>
      </c>
      <c r="AD84" s="19">
        <f>'ABx Data'!AC44</f>
        <v>0.5</v>
      </c>
      <c r="AE84" s="19">
        <f>'ABx Data'!AD44</f>
        <v>1.0900000000000001</v>
      </c>
      <c r="AF84" s="19">
        <f>'ABx Data'!AE44</f>
        <v>5.81</v>
      </c>
      <c r="AG84" s="19">
        <f>'ABx Data'!AF44</f>
        <v>0.61</v>
      </c>
      <c r="AH84" s="19">
        <f>'ABx Data'!AG44</f>
        <v>0.68</v>
      </c>
      <c r="AI84" s="19">
        <f>'ABx Data'!AH44</f>
        <v>1.92</v>
      </c>
      <c r="AJ84" s="19">
        <f>'ABx Data'!AI44</f>
        <v>250</v>
      </c>
      <c r="AK84" s="19">
        <f>'ABx Data'!AJ44</f>
        <v>2.4</v>
      </c>
      <c r="AL84" s="19">
        <f>'ABx Data'!AK44</f>
        <v>48.4</v>
      </c>
      <c r="AM84" s="19">
        <f>'ABx Data'!AL44</f>
        <v>4.6900000000000004</v>
      </c>
      <c r="AN84" s="19">
        <f>'ABx Data'!AM44</f>
        <v>164</v>
      </c>
    </row>
    <row r="85" spans="1:40" x14ac:dyDescent="0.25">
      <c r="A85" s="6" t="s">
        <v>195</v>
      </c>
      <c r="B85" s="5" t="s">
        <v>406</v>
      </c>
      <c r="C85" s="5" t="s">
        <v>253</v>
      </c>
      <c r="D85" s="35">
        <v>13</v>
      </c>
      <c r="E85" s="19">
        <v>14</v>
      </c>
      <c r="F85" s="13" t="s">
        <v>191</v>
      </c>
      <c r="G85" s="57">
        <v>0.95</v>
      </c>
      <c r="H85" s="19"/>
      <c r="I85" s="19">
        <f>'ABx Data'!H45</f>
        <v>231</v>
      </c>
      <c r="J85" s="19">
        <f>'ABx Data'!I45</f>
        <v>39.6</v>
      </c>
      <c r="K85" s="19">
        <f>'ABx Data'!J45</f>
        <v>5</v>
      </c>
      <c r="L85" s="19">
        <f>'ABx Data'!K45</f>
        <v>2.79</v>
      </c>
      <c r="M85" s="19">
        <f>'ABx Data'!L45</f>
        <v>5.23</v>
      </c>
      <c r="N85" s="19">
        <f>'ABx Data'!M45</f>
        <v>3.26</v>
      </c>
      <c r="O85" s="19">
        <f>'ABx Data'!N45</f>
        <v>1.1000000000000001</v>
      </c>
      <c r="P85" s="19">
        <f>'ABx Data'!O45</f>
        <v>20.9</v>
      </c>
      <c r="Q85" s="19">
        <f>'ABx Data'!P45</f>
        <v>5.04</v>
      </c>
      <c r="R85" s="19">
        <f>'ABx Data'!Q45</f>
        <v>3.94</v>
      </c>
      <c r="S85" s="19">
        <f>'ABx Data'!R45</f>
        <v>1.06</v>
      </c>
      <c r="T85" s="19">
        <f>'ABx Data'!S45</f>
        <v>16.600000000000001</v>
      </c>
      <c r="U85" s="19">
        <f>'ABx Data'!T45</f>
        <v>0.45</v>
      </c>
      <c r="V85" s="19">
        <f>'ABx Data'!U45</f>
        <v>7.33</v>
      </c>
      <c r="W85" s="19">
        <f>'ABx Data'!V45</f>
        <v>18.899999999999999</v>
      </c>
      <c r="X85" s="19">
        <f>'ABx Data'!W45</f>
        <v>4.0999999999999996</v>
      </c>
      <c r="Y85" s="19">
        <f>'ABx Data'!X45</f>
        <v>64.7</v>
      </c>
      <c r="Z85" s="19">
        <f>'ABx Data'!Y45</f>
        <v>44.6</v>
      </c>
      <c r="AA85" s="19">
        <f>'ABx Data'!Z45</f>
        <v>4.2</v>
      </c>
      <c r="AB85" s="19">
        <f>'ABx Data'!AA45</f>
        <v>1.8</v>
      </c>
      <c r="AC85" s="19">
        <f>'ABx Data'!AB45</f>
        <v>32.200000000000003</v>
      </c>
      <c r="AD85" s="19">
        <f>'ABx Data'!AC45</f>
        <v>0.5</v>
      </c>
      <c r="AE85" s="19">
        <f>'ABx Data'!AD45</f>
        <v>0.76</v>
      </c>
      <c r="AF85" s="19">
        <f>'ABx Data'!AE45</f>
        <v>5.43</v>
      </c>
      <c r="AG85" s="19">
        <f>'ABx Data'!AF45</f>
        <v>0.56999999999999995</v>
      </c>
      <c r="AH85" s="19">
        <f>'ABx Data'!AG45</f>
        <v>0.47</v>
      </c>
      <c r="AI85" s="19">
        <f>'ABx Data'!AH45</f>
        <v>1.4</v>
      </c>
      <c r="AJ85" s="19">
        <f>'ABx Data'!AI45</f>
        <v>212</v>
      </c>
      <c r="AK85" s="19">
        <f>'ABx Data'!AJ45</f>
        <v>2</v>
      </c>
      <c r="AL85" s="19">
        <f>'ABx Data'!AK45</f>
        <v>28.5</v>
      </c>
      <c r="AM85" s="19">
        <f>'ABx Data'!AL45</f>
        <v>3.32</v>
      </c>
      <c r="AN85" s="19">
        <f>'ABx Data'!AM45</f>
        <v>154</v>
      </c>
    </row>
    <row r="86" spans="1:40" x14ac:dyDescent="0.25">
      <c r="A86" s="6" t="s">
        <v>195</v>
      </c>
      <c r="B86" s="5" t="s">
        <v>406</v>
      </c>
      <c r="C86" s="5" t="s">
        <v>254</v>
      </c>
      <c r="D86" s="35">
        <v>15</v>
      </c>
      <c r="E86" s="19">
        <v>16</v>
      </c>
      <c r="F86" s="13" t="s">
        <v>191</v>
      </c>
      <c r="G86" s="57">
        <v>0.52</v>
      </c>
      <c r="H86" s="19"/>
      <c r="I86" s="19">
        <f>'ABx Data'!H46</f>
        <v>285</v>
      </c>
      <c r="J86" s="19">
        <f>'ABx Data'!I46</f>
        <v>41.1</v>
      </c>
      <c r="K86" s="19">
        <f>'ABx Data'!J46</f>
        <v>5</v>
      </c>
      <c r="L86" s="19">
        <f>'ABx Data'!K46</f>
        <v>2.85</v>
      </c>
      <c r="M86" s="19">
        <f>'ABx Data'!L46</f>
        <v>7.14</v>
      </c>
      <c r="N86" s="19">
        <f>'ABx Data'!M46</f>
        <v>4.6500000000000004</v>
      </c>
      <c r="O86" s="19">
        <f>'ABx Data'!N46</f>
        <v>1.39</v>
      </c>
      <c r="P86" s="19">
        <f>'ABx Data'!O46</f>
        <v>21.8</v>
      </c>
      <c r="Q86" s="19">
        <f>'ABx Data'!P46</f>
        <v>6.82</v>
      </c>
      <c r="R86" s="19">
        <f>'ABx Data'!Q46</f>
        <v>4.4400000000000004</v>
      </c>
      <c r="S86" s="19">
        <f>'ABx Data'!R46</f>
        <v>1.44</v>
      </c>
      <c r="T86" s="19">
        <f>'ABx Data'!S46</f>
        <v>24.9</v>
      </c>
      <c r="U86" s="19">
        <f>'ABx Data'!T46</f>
        <v>0.64</v>
      </c>
      <c r="V86" s="19">
        <f>'ABx Data'!U46</f>
        <v>8.5299999999999994</v>
      </c>
      <c r="W86" s="19">
        <f>'ABx Data'!V46</f>
        <v>24.9</v>
      </c>
      <c r="X86" s="19">
        <f>'ABx Data'!W46</f>
        <v>6.14</v>
      </c>
      <c r="Y86" s="19">
        <f>'ABx Data'!X46</f>
        <v>115</v>
      </c>
      <c r="Z86" s="19">
        <f>'ABx Data'!Y46</f>
        <v>46.9</v>
      </c>
      <c r="AA86" s="19">
        <f>'ABx Data'!Z46</f>
        <v>6.04</v>
      </c>
      <c r="AB86" s="19">
        <f>'ABx Data'!AA46</f>
        <v>1.8</v>
      </c>
      <c r="AC86" s="19">
        <f>'ABx Data'!AB46</f>
        <v>35.1</v>
      </c>
      <c r="AD86" s="19">
        <f>'ABx Data'!AC46</f>
        <v>0.7</v>
      </c>
      <c r="AE86" s="19">
        <f>'ABx Data'!AD46</f>
        <v>1.07</v>
      </c>
      <c r="AF86" s="19">
        <f>'ABx Data'!AE46</f>
        <v>5.8</v>
      </c>
      <c r="AG86" s="19">
        <f>'ABx Data'!AF46</f>
        <v>0.65</v>
      </c>
      <c r="AH86" s="19">
        <f>'ABx Data'!AG46</f>
        <v>0.67</v>
      </c>
      <c r="AI86" s="19">
        <f>'ABx Data'!AH46</f>
        <v>1.65</v>
      </c>
      <c r="AJ86" s="19">
        <f>'ABx Data'!AI46</f>
        <v>247</v>
      </c>
      <c r="AK86" s="19">
        <f>'ABx Data'!AJ46</f>
        <v>2.9</v>
      </c>
      <c r="AL86" s="19">
        <f>'ABx Data'!AK46</f>
        <v>42.3</v>
      </c>
      <c r="AM86" s="19">
        <f>'ABx Data'!AL46</f>
        <v>4.16</v>
      </c>
      <c r="AN86" s="19">
        <f>'ABx Data'!AM46</f>
        <v>169</v>
      </c>
    </row>
    <row r="87" spans="1:40" x14ac:dyDescent="0.25">
      <c r="A87" s="6" t="s">
        <v>195</v>
      </c>
      <c r="B87" s="5" t="s">
        <v>406</v>
      </c>
      <c r="C87" s="5" t="s">
        <v>255</v>
      </c>
      <c r="D87" s="35">
        <v>16</v>
      </c>
      <c r="E87" s="19">
        <v>17</v>
      </c>
      <c r="F87" s="13" t="s">
        <v>191</v>
      </c>
      <c r="G87" s="57">
        <v>0.55000000000000004</v>
      </c>
      <c r="H87" s="19"/>
      <c r="I87" s="19">
        <f>'ABx Data'!H47</f>
        <v>349</v>
      </c>
      <c r="J87" s="19">
        <f>'ABx Data'!I47</f>
        <v>40.1</v>
      </c>
      <c r="K87" s="19">
        <f>'ABx Data'!J47</f>
        <v>5</v>
      </c>
      <c r="L87" s="19">
        <f>'ABx Data'!K47</f>
        <v>3.65</v>
      </c>
      <c r="M87" s="19">
        <f>'ABx Data'!L47</f>
        <v>6.07</v>
      </c>
      <c r="N87" s="19">
        <f>'ABx Data'!M47</f>
        <v>3.68</v>
      </c>
      <c r="O87" s="19">
        <f>'ABx Data'!N47</f>
        <v>1.46</v>
      </c>
      <c r="P87" s="19">
        <f>'ABx Data'!O47</f>
        <v>21.7</v>
      </c>
      <c r="Q87" s="19">
        <f>'ABx Data'!P47</f>
        <v>6.06</v>
      </c>
      <c r="R87" s="19">
        <f>'ABx Data'!Q47</f>
        <v>4</v>
      </c>
      <c r="S87" s="19">
        <f>'ABx Data'!R47</f>
        <v>1.21</v>
      </c>
      <c r="T87" s="19">
        <f>'ABx Data'!S47</f>
        <v>22.9</v>
      </c>
      <c r="U87" s="19">
        <f>'ABx Data'!T47</f>
        <v>0.56000000000000005</v>
      </c>
      <c r="V87" s="19">
        <f>'ABx Data'!U47</f>
        <v>8.07</v>
      </c>
      <c r="W87" s="19">
        <f>'ABx Data'!V47</f>
        <v>23.9</v>
      </c>
      <c r="X87" s="19">
        <f>'ABx Data'!W47</f>
        <v>5.52</v>
      </c>
      <c r="Y87" s="19">
        <f>'ABx Data'!X47</f>
        <v>84</v>
      </c>
      <c r="Z87" s="19">
        <f>'ABx Data'!Y47</f>
        <v>41.8</v>
      </c>
      <c r="AA87" s="19">
        <f>'ABx Data'!Z47</f>
        <v>5.22</v>
      </c>
      <c r="AB87" s="19">
        <f>'ABx Data'!AA47</f>
        <v>1.9</v>
      </c>
      <c r="AC87" s="19">
        <f>'ABx Data'!AB47</f>
        <v>37.5</v>
      </c>
      <c r="AD87" s="19">
        <f>'ABx Data'!AC47</f>
        <v>0.6</v>
      </c>
      <c r="AE87" s="19">
        <f>'ABx Data'!AD47</f>
        <v>0.91</v>
      </c>
      <c r="AF87" s="19">
        <f>'ABx Data'!AE47</f>
        <v>5.48</v>
      </c>
      <c r="AG87" s="19">
        <f>'ABx Data'!AF47</f>
        <v>0.62</v>
      </c>
      <c r="AH87" s="19">
        <f>'ABx Data'!AG47</f>
        <v>0.56000000000000005</v>
      </c>
      <c r="AI87" s="19">
        <f>'ABx Data'!AH47</f>
        <v>1.47</v>
      </c>
      <c r="AJ87" s="19">
        <f>'ABx Data'!AI47</f>
        <v>205</v>
      </c>
      <c r="AK87" s="19">
        <f>'ABx Data'!AJ47</f>
        <v>2</v>
      </c>
      <c r="AL87" s="19">
        <f>'ABx Data'!AK47</f>
        <v>32.799999999999997</v>
      </c>
      <c r="AM87" s="19">
        <f>'ABx Data'!AL47</f>
        <v>3.52</v>
      </c>
      <c r="AN87" s="19">
        <f>'ABx Data'!AM47</f>
        <v>159</v>
      </c>
    </row>
    <row r="88" spans="1:40" x14ac:dyDescent="0.25">
      <c r="A88" s="6" t="s">
        <v>195</v>
      </c>
      <c r="B88" s="5" t="s">
        <v>406</v>
      </c>
      <c r="C88" s="5" t="s">
        <v>256</v>
      </c>
      <c r="D88" s="35">
        <v>17</v>
      </c>
      <c r="E88" s="19">
        <v>18</v>
      </c>
      <c r="F88" s="13" t="s">
        <v>191</v>
      </c>
      <c r="G88" s="57">
        <v>0.91</v>
      </c>
      <c r="H88" s="19"/>
      <c r="I88" s="19">
        <f>'ABx Data'!H48</f>
        <v>353</v>
      </c>
      <c r="J88" s="19">
        <f>'ABx Data'!I48</f>
        <v>46</v>
      </c>
      <c r="K88" s="19">
        <f>'ABx Data'!J48</f>
        <v>7</v>
      </c>
      <c r="L88" s="19">
        <f>'ABx Data'!K48</f>
        <v>2.83</v>
      </c>
      <c r="M88" s="19">
        <f>'ABx Data'!L48</f>
        <v>6.67</v>
      </c>
      <c r="N88" s="19">
        <f>'ABx Data'!M48</f>
        <v>4.4400000000000004</v>
      </c>
      <c r="O88" s="19">
        <f>'ABx Data'!N48</f>
        <v>1.37</v>
      </c>
      <c r="P88" s="19">
        <f>'ABx Data'!O48</f>
        <v>21.4</v>
      </c>
      <c r="Q88" s="19">
        <f>'ABx Data'!P48</f>
        <v>6.53</v>
      </c>
      <c r="R88" s="19">
        <f>'ABx Data'!Q48</f>
        <v>4.09</v>
      </c>
      <c r="S88" s="19">
        <f>'ABx Data'!R48</f>
        <v>1.4</v>
      </c>
      <c r="T88" s="19">
        <f>'ABx Data'!S48</f>
        <v>25.6</v>
      </c>
      <c r="U88" s="19">
        <f>'ABx Data'!T48</f>
        <v>0.56999999999999995</v>
      </c>
      <c r="V88" s="19">
        <f>'ABx Data'!U48</f>
        <v>8.07</v>
      </c>
      <c r="W88" s="19">
        <f>'ABx Data'!V48</f>
        <v>26.5</v>
      </c>
      <c r="X88" s="19">
        <f>'ABx Data'!W48</f>
        <v>6.19</v>
      </c>
      <c r="Y88" s="19">
        <f>'ABx Data'!X48</f>
        <v>85.2</v>
      </c>
      <c r="Z88" s="19">
        <f>'ABx Data'!Y48</f>
        <v>39.4</v>
      </c>
      <c r="AA88" s="19">
        <f>'ABx Data'!Z48</f>
        <v>5.48</v>
      </c>
      <c r="AB88" s="19">
        <f>'ABx Data'!AA48</f>
        <v>2.1</v>
      </c>
      <c r="AC88" s="19">
        <f>'ABx Data'!AB48</f>
        <v>33.6</v>
      </c>
      <c r="AD88" s="19">
        <f>'ABx Data'!AC48</f>
        <v>0.5</v>
      </c>
      <c r="AE88" s="19">
        <f>'ABx Data'!AD48</f>
        <v>1.06</v>
      </c>
      <c r="AF88" s="19">
        <f>'ABx Data'!AE48</f>
        <v>5.84</v>
      </c>
      <c r="AG88" s="19">
        <f>'ABx Data'!AF48</f>
        <v>0.57999999999999996</v>
      </c>
      <c r="AH88" s="19">
        <f>'ABx Data'!AG48</f>
        <v>0.59</v>
      </c>
      <c r="AI88" s="19">
        <f>'ABx Data'!AH48</f>
        <v>1.68</v>
      </c>
      <c r="AJ88" s="19">
        <f>'ABx Data'!AI48</f>
        <v>275</v>
      </c>
      <c r="AK88" s="19">
        <f>'ABx Data'!AJ48</f>
        <v>3.1</v>
      </c>
      <c r="AL88" s="19">
        <f>'ABx Data'!AK48</f>
        <v>40.6</v>
      </c>
      <c r="AM88" s="19">
        <f>'ABx Data'!AL48</f>
        <v>4.01</v>
      </c>
      <c r="AN88" s="19">
        <f>'ABx Data'!AM48</f>
        <v>160</v>
      </c>
    </row>
    <row r="89" spans="1:40" x14ac:dyDescent="0.25">
      <c r="A89" s="6" t="s">
        <v>195</v>
      </c>
      <c r="B89" s="5" t="s">
        <v>406</v>
      </c>
      <c r="C89" s="5" t="s">
        <v>257</v>
      </c>
      <c r="D89" s="35">
        <v>18</v>
      </c>
      <c r="E89" s="19">
        <v>19</v>
      </c>
      <c r="F89" s="13" t="s">
        <v>191</v>
      </c>
      <c r="G89" s="57">
        <v>0.68</v>
      </c>
      <c r="H89" s="19">
        <v>98</v>
      </c>
      <c r="I89" s="19">
        <f>'ABx Data'!H49</f>
        <v>479</v>
      </c>
      <c r="J89" s="19">
        <f>'ABx Data'!I49</f>
        <v>49.1</v>
      </c>
      <c r="K89" s="19">
        <f>'ABx Data'!J49</f>
        <v>6</v>
      </c>
      <c r="L89" s="19">
        <f>'ABx Data'!K49</f>
        <v>2.89</v>
      </c>
      <c r="M89" s="19">
        <f>'ABx Data'!L49</f>
        <v>7.19</v>
      </c>
      <c r="N89" s="19">
        <f>'ABx Data'!M49</f>
        <v>4.68</v>
      </c>
      <c r="O89" s="19">
        <f>'ABx Data'!N49</f>
        <v>1.37</v>
      </c>
      <c r="P89" s="19">
        <f>'ABx Data'!O49</f>
        <v>20</v>
      </c>
      <c r="Q89" s="19">
        <f>'ABx Data'!P49</f>
        <v>7.25</v>
      </c>
      <c r="R89" s="19">
        <f>'ABx Data'!Q49</f>
        <v>4.8600000000000003</v>
      </c>
      <c r="S89" s="19">
        <f>'ABx Data'!R49</f>
        <v>1.6</v>
      </c>
      <c r="T89" s="19">
        <f>'ABx Data'!S49</f>
        <v>23.9</v>
      </c>
      <c r="U89" s="19">
        <f>'ABx Data'!T49</f>
        <v>0.62</v>
      </c>
      <c r="V89" s="19">
        <f>'ABx Data'!U49</f>
        <v>8.85</v>
      </c>
      <c r="W89" s="19">
        <f>'ABx Data'!V49</f>
        <v>24.3</v>
      </c>
      <c r="X89" s="19">
        <f>'ABx Data'!W49</f>
        <v>6.19</v>
      </c>
      <c r="Y89" s="19">
        <f>'ABx Data'!X49</f>
        <v>129</v>
      </c>
      <c r="Z89" s="19">
        <f>'ABx Data'!Y49</f>
        <v>45.8</v>
      </c>
      <c r="AA89" s="19">
        <f>'ABx Data'!Z49</f>
        <v>5.59</v>
      </c>
      <c r="AB89" s="19">
        <f>'ABx Data'!AA49</f>
        <v>2.5</v>
      </c>
      <c r="AC89" s="19">
        <f>'ABx Data'!AB49</f>
        <v>42.9</v>
      </c>
      <c r="AD89" s="19">
        <f>'ABx Data'!AC49</f>
        <v>0.6</v>
      </c>
      <c r="AE89" s="19">
        <f>'ABx Data'!AD49</f>
        <v>1.1200000000000001</v>
      </c>
      <c r="AF89" s="19">
        <f>'ABx Data'!AE49</f>
        <v>6.22</v>
      </c>
      <c r="AG89" s="19">
        <f>'ABx Data'!AF49</f>
        <v>0.76</v>
      </c>
      <c r="AH89" s="19">
        <f>'ABx Data'!AG49</f>
        <v>0.64</v>
      </c>
      <c r="AI89" s="19">
        <f>'ABx Data'!AH49</f>
        <v>1.5</v>
      </c>
      <c r="AJ89" s="19">
        <f>'ABx Data'!AI49</f>
        <v>267</v>
      </c>
      <c r="AK89" s="19">
        <f>'ABx Data'!AJ49</f>
        <v>2</v>
      </c>
      <c r="AL89" s="19">
        <f>'ABx Data'!AK49</f>
        <v>49.1</v>
      </c>
      <c r="AM89" s="19">
        <f>'ABx Data'!AL49</f>
        <v>4.41</v>
      </c>
      <c r="AN89" s="19">
        <f>'ABx Data'!AM49</f>
        <v>174</v>
      </c>
    </row>
    <row r="90" spans="1:40" x14ac:dyDescent="0.25">
      <c r="A90" s="6" t="s">
        <v>195</v>
      </c>
      <c r="B90" s="5" t="s">
        <v>406</v>
      </c>
      <c r="C90" s="5" t="s">
        <v>258</v>
      </c>
      <c r="D90" s="35">
        <v>19</v>
      </c>
      <c r="E90" s="19">
        <v>20</v>
      </c>
      <c r="F90" s="13" t="s">
        <v>191</v>
      </c>
      <c r="G90" s="57">
        <v>0.72</v>
      </c>
      <c r="H90" s="19"/>
      <c r="I90" s="19">
        <f>'ABx Data'!H50</f>
        <v>384</v>
      </c>
      <c r="J90" s="19">
        <f>'ABx Data'!I50</f>
        <v>49</v>
      </c>
      <c r="K90" s="19">
        <f>'ABx Data'!J50</f>
        <v>7</v>
      </c>
      <c r="L90" s="19">
        <f>'ABx Data'!K50</f>
        <v>3.32</v>
      </c>
      <c r="M90" s="19">
        <f>'ABx Data'!L50</f>
        <v>7.82</v>
      </c>
      <c r="N90" s="19">
        <f>'ABx Data'!M50</f>
        <v>5.18</v>
      </c>
      <c r="O90" s="19">
        <f>'ABx Data'!N50</f>
        <v>1.59</v>
      </c>
      <c r="P90" s="19">
        <f>'ABx Data'!O50</f>
        <v>19.8</v>
      </c>
      <c r="Q90" s="19">
        <f>'ABx Data'!P50</f>
        <v>7.6</v>
      </c>
      <c r="R90" s="19">
        <f>'ABx Data'!Q50</f>
        <v>3.7</v>
      </c>
      <c r="S90" s="19">
        <f>'ABx Data'!R50</f>
        <v>1.7</v>
      </c>
      <c r="T90" s="19">
        <f>'ABx Data'!S50</f>
        <v>25.6</v>
      </c>
      <c r="U90" s="19">
        <f>'ABx Data'!T50</f>
        <v>0.65</v>
      </c>
      <c r="V90" s="19">
        <f>'ABx Data'!U50</f>
        <v>7.05</v>
      </c>
      <c r="W90" s="19">
        <f>'ABx Data'!V50</f>
        <v>27.2</v>
      </c>
      <c r="X90" s="19">
        <f>'ABx Data'!W50</f>
        <v>6.36</v>
      </c>
      <c r="Y90" s="19">
        <f>'ABx Data'!X50</f>
        <v>79.8</v>
      </c>
      <c r="Z90" s="19">
        <f>'ABx Data'!Y50</f>
        <v>37.799999999999997</v>
      </c>
      <c r="AA90" s="19">
        <f>'ABx Data'!Z50</f>
        <v>6.25</v>
      </c>
      <c r="AB90" s="19">
        <f>'ABx Data'!AA50</f>
        <v>1.6</v>
      </c>
      <c r="AC90" s="19">
        <f>'ABx Data'!AB50</f>
        <v>38</v>
      </c>
      <c r="AD90" s="19">
        <f>'ABx Data'!AC50</f>
        <v>0.4</v>
      </c>
      <c r="AE90" s="19">
        <f>'ABx Data'!AD50</f>
        <v>1.1399999999999999</v>
      </c>
      <c r="AF90" s="19">
        <f>'ABx Data'!AE50</f>
        <v>5.0999999999999996</v>
      </c>
      <c r="AG90" s="19">
        <f>'ABx Data'!AF50</f>
        <v>0.52</v>
      </c>
      <c r="AH90" s="19">
        <f>'ABx Data'!AG50</f>
        <v>0.68</v>
      </c>
      <c r="AI90" s="19">
        <f>'ABx Data'!AH50</f>
        <v>1.55</v>
      </c>
      <c r="AJ90" s="19">
        <f>'ABx Data'!AI50</f>
        <v>195</v>
      </c>
      <c r="AK90" s="19">
        <f>'ABx Data'!AJ50</f>
        <v>5</v>
      </c>
      <c r="AL90" s="19">
        <f>'ABx Data'!AK50</f>
        <v>54.7</v>
      </c>
      <c r="AM90" s="19">
        <f>'ABx Data'!AL50</f>
        <v>4.3600000000000003</v>
      </c>
      <c r="AN90" s="19">
        <f>'ABx Data'!AM50</f>
        <v>145</v>
      </c>
    </row>
    <row r="91" spans="1:40" x14ac:dyDescent="0.25">
      <c r="A91" s="6" t="s">
        <v>195</v>
      </c>
      <c r="B91" s="5" t="s">
        <v>407</v>
      </c>
      <c r="C91" s="5" t="s">
        <v>259</v>
      </c>
      <c r="D91" s="35">
        <v>1</v>
      </c>
      <c r="E91" s="19">
        <v>2</v>
      </c>
      <c r="F91" s="13" t="s">
        <v>191</v>
      </c>
      <c r="G91" s="57">
        <v>0.84</v>
      </c>
      <c r="H91" s="19"/>
      <c r="I91" s="19">
        <f>'ABx Data'!H51</f>
        <v>256</v>
      </c>
      <c r="J91" s="19">
        <f>'ABx Data'!I51</f>
        <v>28.3</v>
      </c>
      <c r="K91" s="19">
        <f>'ABx Data'!J51</f>
        <v>29</v>
      </c>
      <c r="L91" s="19">
        <f>'ABx Data'!K51</f>
        <v>2.52</v>
      </c>
      <c r="M91" s="19">
        <f>'ABx Data'!L51</f>
        <v>3.66</v>
      </c>
      <c r="N91" s="19">
        <f>'ABx Data'!M51</f>
        <v>2.34</v>
      </c>
      <c r="O91" s="19">
        <f>'ABx Data'!N51</f>
        <v>0.74</v>
      </c>
      <c r="P91" s="19">
        <f>'ABx Data'!O51</f>
        <v>23.8</v>
      </c>
      <c r="Q91" s="19">
        <f>'ABx Data'!P51</f>
        <v>3.36</v>
      </c>
      <c r="R91" s="19">
        <f>'ABx Data'!Q51</f>
        <v>5.0999999999999996</v>
      </c>
      <c r="S91" s="19">
        <f>'ABx Data'!R51</f>
        <v>0.76</v>
      </c>
      <c r="T91" s="19">
        <f>'ABx Data'!S51</f>
        <v>17.5</v>
      </c>
      <c r="U91" s="19">
        <f>'ABx Data'!T51</f>
        <v>0.3</v>
      </c>
      <c r="V91" s="19">
        <f>'ABx Data'!U51</f>
        <v>10.7</v>
      </c>
      <c r="W91" s="19">
        <f>'ABx Data'!V51</f>
        <v>14.6</v>
      </c>
      <c r="X91" s="19">
        <f>'ABx Data'!W51</f>
        <v>3.36</v>
      </c>
      <c r="Y91" s="19">
        <f>'ABx Data'!X51</f>
        <v>39.700000000000003</v>
      </c>
      <c r="Z91" s="19">
        <f>'ABx Data'!Y51</f>
        <v>43.3</v>
      </c>
      <c r="AA91" s="19">
        <f>'ABx Data'!Z51</f>
        <v>3.23</v>
      </c>
      <c r="AB91" s="19">
        <f>'ABx Data'!AA51</f>
        <v>2.7</v>
      </c>
      <c r="AC91" s="19">
        <f>'ABx Data'!AB51</f>
        <v>30</v>
      </c>
      <c r="AD91" s="19">
        <f>'ABx Data'!AC51</f>
        <v>0.7</v>
      </c>
      <c r="AE91" s="19">
        <f>'ABx Data'!AD51</f>
        <v>0.6</v>
      </c>
      <c r="AF91" s="19">
        <f>'ABx Data'!AE51</f>
        <v>7.62</v>
      </c>
      <c r="AG91" s="19">
        <f>'ABx Data'!AF51</f>
        <v>0.7</v>
      </c>
      <c r="AH91" s="19">
        <f>'ABx Data'!AG51</f>
        <v>0.33</v>
      </c>
      <c r="AI91" s="19">
        <f>'ABx Data'!AH51</f>
        <v>2.39</v>
      </c>
      <c r="AJ91" s="19">
        <f>'ABx Data'!AI51</f>
        <v>346</v>
      </c>
      <c r="AK91" s="19">
        <f>'ABx Data'!AJ51</f>
        <v>3.7</v>
      </c>
      <c r="AL91" s="19">
        <f>'ABx Data'!AK51</f>
        <v>23.4</v>
      </c>
      <c r="AM91" s="19">
        <f>'ABx Data'!AL51</f>
        <v>2.02</v>
      </c>
      <c r="AN91" s="19">
        <f>'ABx Data'!AM51</f>
        <v>205</v>
      </c>
    </row>
    <row r="92" spans="1:40" x14ac:dyDescent="0.25">
      <c r="A92" s="6" t="s">
        <v>195</v>
      </c>
      <c r="B92" s="5" t="s">
        <v>407</v>
      </c>
      <c r="C92" s="5" t="s">
        <v>260</v>
      </c>
      <c r="D92" s="35">
        <v>2</v>
      </c>
      <c r="E92" s="19">
        <v>3</v>
      </c>
      <c r="F92" s="13" t="s">
        <v>191</v>
      </c>
      <c r="G92" s="57">
        <v>1.34</v>
      </c>
      <c r="H92" s="19"/>
      <c r="I92" s="19">
        <f>'ABx Data'!H52</f>
        <v>294</v>
      </c>
      <c r="J92" s="19">
        <f>'ABx Data'!I52</f>
        <v>37.200000000000003</v>
      </c>
      <c r="K92" s="19">
        <f>'ABx Data'!J52</f>
        <v>11</v>
      </c>
      <c r="L92" s="19">
        <f>'ABx Data'!K52</f>
        <v>1.39</v>
      </c>
      <c r="M92" s="19">
        <f>'ABx Data'!L52</f>
        <v>5.32</v>
      </c>
      <c r="N92" s="19">
        <f>'ABx Data'!M52</f>
        <v>3.46</v>
      </c>
      <c r="O92" s="19">
        <f>'ABx Data'!N52</f>
        <v>1.01</v>
      </c>
      <c r="P92" s="19">
        <f>'ABx Data'!O52</f>
        <v>20.7</v>
      </c>
      <c r="Q92" s="19">
        <f>'ABx Data'!P52</f>
        <v>4.7300000000000004</v>
      </c>
      <c r="R92" s="19">
        <f>'ABx Data'!Q52</f>
        <v>4.0599999999999996</v>
      </c>
      <c r="S92" s="19">
        <f>'ABx Data'!R52</f>
        <v>1.02</v>
      </c>
      <c r="T92" s="19">
        <f>'ABx Data'!S52</f>
        <v>17.399999999999999</v>
      </c>
      <c r="U92" s="19">
        <f>'ABx Data'!T52</f>
        <v>0.52</v>
      </c>
      <c r="V92" s="19">
        <f>'ABx Data'!U52</f>
        <v>7.19</v>
      </c>
      <c r="W92" s="19">
        <f>'ABx Data'!V52</f>
        <v>19</v>
      </c>
      <c r="X92" s="19">
        <f>'ABx Data'!W52</f>
        <v>4.3</v>
      </c>
      <c r="Y92" s="19">
        <f>'ABx Data'!X52</f>
        <v>45.3</v>
      </c>
      <c r="Z92" s="19">
        <f>'ABx Data'!Y52</f>
        <v>45.1</v>
      </c>
      <c r="AA92" s="19">
        <f>'ABx Data'!Z52</f>
        <v>4.01</v>
      </c>
      <c r="AB92" s="19">
        <f>'ABx Data'!AA52</f>
        <v>2.7</v>
      </c>
      <c r="AC92" s="19">
        <f>'ABx Data'!AB52</f>
        <v>122</v>
      </c>
      <c r="AD92" s="19">
        <f>'ABx Data'!AC52</f>
        <v>0.5</v>
      </c>
      <c r="AE92" s="19">
        <f>'ABx Data'!AD52</f>
        <v>0.77</v>
      </c>
      <c r="AF92" s="19">
        <f>'ABx Data'!AE52</f>
        <v>5.63</v>
      </c>
      <c r="AG92" s="19">
        <f>'ABx Data'!AF52</f>
        <v>0.53</v>
      </c>
      <c r="AH92" s="19">
        <f>'ABx Data'!AG52</f>
        <v>0.45</v>
      </c>
      <c r="AI92" s="19">
        <f>'ABx Data'!AH52</f>
        <v>1.5</v>
      </c>
      <c r="AJ92" s="19">
        <f>'ABx Data'!AI52</f>
        <v>266</v>
      </c>
      <c r="AK92" s="19">
        <f>'ABx Data'!AJ52</f>
        <v>2.2999999999999998</v>
      </c>
      <c r="AL92" s="19">
        <f>'ABx Data'!AK52</f>
        <v>29.3</v>
      </c>
      <c r="AM92" s="19">
        <f>'ABx Data'!AL52</f>
        <v>3.07</v>
      </c>
      <c r="AN92" s="19">
        <f>'ABx Data'!AM52</f>
        <v>152</v>
      </c>
    </row>
    <row r="93" spans="1:40" x14ac:dyDescent="0.25">
      <c r="A93" s="6" t="s">
        <v>195</v>
      </c>
      <c r="B93" s="5" t="s">
        <v>408</v>
      </c>
      <c r="C93" s="5" t="s">
        <v>261</v>
      </c>
      <c r="D93" s="35">
        <v>1</v>
      </c>
      <c r="E93" s="19">
        <v>2</v>
      </c>
      <c r="F93" s="13" t="s">
        <v>191</v>
      </c>
      <c r="G93" s="57">
        <v>0.99</v>
      </c>
      <c r="H93" s="19"/>
      <c r="I93" s="19">
        <f>'ABx Data'!H53</f>
        <v>222</v>
      </c>
      <c r="J93" s="19">
        <f>'ABx Data'!I53</f>
        <v>18.7</v>
      </c>
      <c r="K93" s="19">
        <f>'ABx Data'!J53</f>
        <v>18</v>
      </c>
      <c r="L93" s="19">
        <f>'ABx Data'!K53</f>
        <v>2.0699999999999998</v>
      </c>
      <c r="M93" s="19">
        <f>'ABx Data'!L53</f>
        <v>2.54</v>
      </c>
      <c r="N93" s="19">
        <f>'ABx Data'!M53</f>
        <v>1.66</v>
      </c>
      <c r="O93" s="19">
        <f>'ABx Data'!N53</f>
        <v>0.5</v>
      </c>
      <c r="P93" s="19">
        <f>'ABx Data'!O53</f>
        <v>22.1</v>
      </c>
      <c r="Q93" s="19">
        <f>'ABx Data'!P53</f>
        <v>2.56</v>
      </c>
      <c r="R93" s="19">
        <f>'ABx Data'!Q53</f>
        <v>4.16</v>
      </c>
      <c r="S93" s="19">
        <f>'ABx Data'!R53</f>
        <v>0.52</v>
      </c>
      <c r="T93" s="19">
        <f>'ABx Data'!S53</f>
        <v>9.4</v>
      </c>
      <c r="U93" s="19">
        <f>'ABx Data'!T53</f>
        <v>0.27</v>
      </c>
      <c r="V93" s="19">
        <f>'ABx Data'!U53</f>
        <v>7.84</v>
      </c>
      <c r="W93" s="19">
        <f>'ABx Data'!V53</f>
        <v>9.5</v>
      </c>
      <c r="X93" s="19">
        <f>'ABx Data'!W53</f>
        <v>2.34</v>
      </c>
      <c r="Y93" s="19">
        <f>'ABx Data'!X53</f>
        <v>27.5</v>
      </c>
      <c r="Z93" s="19">
        <f>'ABx Data'!Y53</f>
        <v>55.4</v>
      </c>
      <c r="AA93" s="19">
        <f>'ABx Data'!Z53</f>
        <v>2.46</v>
      </c>
      <c r="AB93" s="19">
        <f>'ABx Data'!AA53</f>
        <v>1.8</v>
      </c>
      <c r="AC93" s="19">
        <f>'ABx Data'!AB53</f>
        <v>46.1</v>
      </c>
      <c r="AD93" s="19">
        <f>'ABx Data'!AC53</f>
        <v>0.5</v>
      </c>
      <c r="AE93" s="19">
        <f>'ABx Data'!AD53</f>
        <v>0.41</v>
      </c>
      <c r="AF93" s="19">
        <f>'ABx Data'!AE53</f>
        <v>5.81</v>
      </c>
      <c r="AG93" s="19">
        <f>'ABx Data'!AF53</f>
        <v>0.55000000000000004</v>
      </c>
      <c r="AH93" s="19">
        <f>'ABx Data'!AG53</f>
        <v>0.23</v>
      </c>
      <c r="AI93" s="19">
        <f>'ABx Data'!AH53</f>
        <v>1.64</v>
      </c>
      <c r="AJ93" s="19">
        <f>'ABx Data'!AI53</f>
        <v>278</v>
      </c>
      <c r="AK93" s="19">
        <f>'ABx Data'!AJ53</f>
        <v>1.8</v>
      </c>
      <c r="AL93" s="19">
        <f>'ABx Data'!AK53</f>
        <v>14.2</v>
      </c>
      <c r="AM93" s="19">
        <f>'ABx Data'!AL53</f>
        <v>1.59</v>
      </c>
      <c r="AN93" s="19">
        <f>'ABx Data'!AM53</f>
        <v>159</v>
      </c>
    </row>
    <row r="94" spans="1:40" x14ac:dyDescent="0.25">
      <c r="A94" s="6" t="s">
        <v>195</v>
      </c>
      <c r="B94" s="5" t="s">
        <v>409</v>
      </c>
      <c r="C94" s="5" t="s">
        <v>262</v>
      </c>
      <c r="D94" s="35">
        <v>3</v>
      </c>
      <c r="E94" s="19">
        <v>4</v>
      </c>
      <c r="F94" s="13" t="s">
        <v>191</v>
      </c>
      <c r="G94" s="57">
        <v>0.76</v>
      </c>
      <c r="H94" s="19"/>
      <c r="I94" s="19">
        <f>'ABx Data'!H54</f>
        <v>281</v>
      </c>
      <c r="J94" s="19">
        <f>'ABx Data'!I54</f>
        <v>13.6</v>
      </c>
      <c r="K94" s="19">
        <f>'ABx Data'!J54</f>
        <v>27</v>
      </c>
      <c r="L94" s="19">
        <f>'ABx Data'!K54</f>
        <v>0.81</v>
      </c>
      <c r="M94" s="19">
        <f>'ABx Data'!L54</f>
        <v>1.4</v>
      </c>
      <c r="N94" s="19">
        <f>'ABx Data'!M54</f>
        <v>1</v>
      </c>
      <c r="O94" s="19">
        <f>'ABx Data'!N54</f>
        <v>0.31</v>
      </c>
      <c r="P94" s="19">
        <f>'ABx Data'!O54</f>
        <v>29.8</v>
      </c>
      <c r="Q94" s="19">
        <f>'ABx Data'!P54</f>
        <v>1.17</v>
      </c>
      <c r="R94" s="19">
        <f>'ABx Data'!Q54</f>
        <v>4.78</v>
      </c>
      <c r="S94" s="19">
        <f>'ABx Data'!R54</f>
        <v>0.28999999999999998</v>
      </c>
      <c r="T94" s="19">
        <f>'ABx Data'!S54</f>
        <v>3.6</v>
      </c>
      <c r="U94" s="19">
        <f>'ABx Data'!T54</f>
        <v>0.15</v>
      </c>
      <c r="V94" s="19">
        <f>'ABx Data'!U54</f>
        <v>8.4</v>
      </c>
      <c r="W94" s="19">
        <f>'ABx Data'!V54</f>
        <v>4.7</v>
      </c>
      <c r="X94" s="19">
        <f>'ABx Data'!W54</f>
        <v>1.01</v>
      </c>
      <c r="Y94" s="19">
        <f>'ABx Data'!X54</f>
        <v>3.8</v>
      </c>
      <c r="Z94" s="19">
        <f>'ABx Data'!Y54</f>
        <v>64.5</v>
      </c>
      <c r="AA94" s="19">
        <f>'ABx Data'!Z54</f>
        <v>1.06</v>
      </c>
      <c r="AB94" s="19">
        <f>'ABx Data'!AA54</f>
        <v>2.4</v>
      </c>
      <c r="AC94" s="19">
        <f>'ABx Data'!AB54</f>
        <v>3.2</v>
      </c>
      <c r="AD94" s="19">
        <f>'ABx Data'!AC54</f>
        <v>0.6</v>
      </c>
      <c r="AE94" s="19">
        <f>'ABx Data'!AD54</f>
        <v>0.2</v>
      </c>
      <c r="AF94" s="19">
        <f>'ABx Data'!AE54</f>
        <v>7.07</v>
      </c>
      <c r="AG94" s="19">
        <f>'ABx Data'!AF54</f>
        <v>0.66</v>
      </c>
      <c r="AH94" s="19">
        <f>'ABx Data'!AG54</f>
        <v>0.15</v>
      </c>
      <c r="AI94" s="19">
        <f>'ABx Data'!AH54</f>
        <v>2</v>
      </c>
      <c r="AJ94" s="19">
        <f>'ABx Data'!AI54</f>
        <v>391</v>
      </c>
      <c r="AK94" s="19">
        <f>'ABx Data'!AJ54</f>
        <v>1.5</v>
      </c>
      <c r="AL94" s="19">
        <f>'ABx Data'!AK54</f>
        <v>5.6</v>
      </c>
      <c r="AM94" s="19">
        <f>'ABx Data'!AL54</f>
        <v>1.21</v>
      </c>
      <c r="AN94" s="19">
        <f>'ABx Data'!AM54</f>
        <v>175</v>
      </c>
    </row>
    <row r="95" spans="1:40" x14ac:dyDescent="0.25">
      <c r="A95" s="6" t="s">
        <v>195</v>
      </c>
      <c r="B95" s="5" t="s">
        <v>409</v>
      </c>
      <c r="C95" s="5" t="s">
        <v>263</v>
      </c>
      <c r="D95" s="35">
        <v>6</v>
      </c>
      <c r="E95" s="19">
        <v>7</v>
      </c>
      <c r="F95" s="13" t="s">
        <v>191</v>
      </c>
      <c r="G95" s="57">
        <v>0.6</v>
      </c>
      <c r="H95" s="19"/>
      <c r="I95" s="19">
        <f>'ABx Data'!H55</f>
        <v>208</v>
      </c>
      <c r="J95" s="19">
        <f>'ABx Data'!I55</f>
        <v>32.200000000000003</v>
      </c>
      <c r="K95" s="19">
        <f>'ABx Data'!J55</f>
        <v>19</v>
      </c>
      <c r="L95" s="19">
        <f>'ABx Data'!K55</f>
        <v>1.27</v>
      </c>
      <c r="M95" s="19">
        <f>'ABx Data'!L55</f>
        <v>4.71</v>
      </c>
      <c r="N95" s="19">
        <f>'ABx Data'!M55</f>
        <v>3.22</v>
      </c>
      <c r="O95" s="19">
        <f>'ABx Data'!N55</f>
        <v>1.02</v>
      </c>
      <c r="P95" s="19">
        <f>'ABx Data'!O55</f>
        <v>25.8</v>
      </c>
      <c r="Q95" s="19">
        <f>'ABx Data'!P55</f>
        <v>4.1399999999999997</v>
      </c>
      <c r="R95" s="19">
        <f>'ABx Data'!Q55</f>
        <v>3.9</v>
      </c>
      <c r="S95" s="19">
        <f>'ABx Data'!R55</f>
        <v>0.9</v>
      </c>
      <c r="T95" s="19">
        <f>'ABx Data'!S55</f>
        <v>14.8</v>
      </c>
      <c r="U95" s="19">
        <f>'ABx Data'!T55</f>
        <v>0.46</v>
      </c>
      <c r="V95" s="19">
        <f>'ABx Data'!U55</f>
        <v>6.91</v>
      </c>
      <c r="W95" s="19">
        <f>'ABx Data'!V55</f>
        <v>17.399999999999999</v>
      </c>
      <c r="X95" s="19">
        <f>'ABx Data'!W55</f>
        <v>4.24</v>
      </c>
      <c r="Y95" s="19">
        <f>'ABx Data'!X55</f>
        <v>7.6</v>
      </c>
      <c r="Z95" s="19">
        <f>'ABx Data'!Y55</f>
        <v>64.900000000000006</v>
      </c>
      <c r="AA95" s="19">
        <f>'ABx Data'!Z55</f>
        <v>3.84</v>
      </c>
      <c r="AB95" s="19">
        <f>'ABx Data'!AA55</f>
        <v>2.2000000000000002</v>
      </c>
      <c r="AC95" s="19">
        <f>'ABx Data'!AB55</f>
        <v>5.5</v>
      </c>
      <c r="AD95" s="19">
        <f>'ABx Data'!AC55</f>
        <v>0.5</v>
      </c>
      <c r="AE95" s="19">
        <f>'ABx Data'!AD55</f>
        <v>0.69</v>
      </c>
      <c r="AF95" s="19">
        <f>'ABx Data'!AE55</f>
        <v>5.75</v>
      </c>
      <c r="AG95" s="19">
        <f>'ABx Data'!AF55</f>
        <v>0.57999999999999996</v>
      </c>
      <c r="AH95" s="19">
        <f>'ABx Data'!AG55</f>
        <v>0.4</v>
      </c>
      <c r="AI95" s="19">
        <f>'ABx Data'!AH55</f>
        <v>1.53</v>
      </c>
      <c r="AJ95" s="19">
        <f>'ABx Data'!AI55</f>
        <v>349</v>
      </c>
      <c r="AK95" s="19">
        <f>'ABx Data'!AJ55</f>
        <v>3</v>
      </c>
      <c r="AL95" s="19">
        <f>'ABx Data'!AK55</f>
        <v>22.1</v>
      </c>
      <c r="AM95" s="19">
        <f>'ABx Data'!AL55</f>
        <v>3.03</v>
      </c>
      <c r="AN95" s="19">
        <f>'ABx Data'!AM55</f>
        <v>152</v>
      </c>
    </row>
    <row r="96" spans="1:40" x14ac:dyDescent="0.25">
      <c r="A96" s="6" t="s">
        <v>195</v>
      </c>
      <c r="B96" s="5" t="s">
        <v>409</v>
      </c>
      <c r="C96" s="5" t="s">
        <v>264</v>
      </c>
      <c r="D96" s="35">
        <v>8</v>
      </c>
      <c r="E96" s="19">
        <v>9</v>
      </c>
      <c r="F96" s="13" t="s">
        <v>191</v>
      </c>
      <c r="G96" s="57">
        <v>0.53</v>
      </c>
      <c r="H96" s="19"/>
      <c r="I96" s="19">
        <f>'ABx Data'!H56</f>
        <v>2400</v>
      </c>
      <c r="J96" s="19">
        <f>'ABx Data'!I56</f>
        <v>287</v>
      </c>
      <c r="K96" s="19">
        <f>'ABx Data'!J56</f>
        <v>20</v>
      </c>
      <c r="L96" s="19">
        <f>'ABx Data'!K56</f>
        <v>2.44</v>
      </c>
      <c r="M96" s="19">
        <f>'ABx Data'!L56</f>
        <v>9.66</v>
      </c>
      <c r="N96" s="19">
        <f>'ABx Data'!M56</f>
        <v>5.79</v>
      </c>
      <c r="O96" s="19">
        <f>'ABx Data'!N56</f>
        <v>2.29</v>
      </c>
      <c r="P96" s="19">
        <f>'ABx Data'!O56</f>
        <v>22.6</v>
      </c>
      <c r="Q96" s="19">
        <f>'ABx Data'!P56</f>
        <v>8.84</v>
      </c>
      <c r="R96" s="19">
        <f>'ABx Data'!Q56</f>
        <v>3.56</v>
      </c>
      <c r="S96" s="19">
        <f>'ABx Data'!R56</f>
        <v>1.82</v>
      </c>
      <c r="T96" s="19">
        <f>'ABx Data'!S56</f>
        <v>34</v>
      </c>
      <c r="U96" s="19">
        <f>'ABx Data'!T56</f>
        <v>0.87</v>
      </c>
      <c r="V96" s="19">
        <f>'ABx Data'!U56</f>
        <v>6.8</v>
      </c>
      <c r="W96" s="19">
        <f>'ABx Data'!V56</f>
        <v>39.299999999999997</v>
      </c>
      <c r="X96" s="19">
        <f>'ABx Data'!W56</f>
        <v>9.5</v>
      </c>
      <c r="Y96" s="19">
        <f>'ABx Data'!X56</f>
        <v>11.8</v>
      </c>
      <c r="Z96" s="19">
        <f>'ABx Data'!Y56</f>
        <v>62.2</v>
      </c>
      <c r="AA96" s="19">
        <f>'ABx Data'!Z56</f>
        <v>9.24</v>
      </c>
      <c r="AB96" s="19">
        <f>'ABx Data'!AA56</f>
        <v>1.9</v>
      </c>
      <c r="AC96" s="19">
        <f>'ABx Data'!AB56</f>
        <v>8.9</v>
      </c>
      <c r="AD96" s="19">
        <f>'ABx Data'!AC56</f>
        <v>0.4</v>
      </c>
      <c r="AE96" s="19">
        <f>'ABx Data'!AD56</f>
        <v>1.4</v>
      </c>
      <c r="AF96" s="19">
        <f>'ABx Data'!AE56</f>
        <v>5.27</v>
      </c>
      <c r="AG96" s="19">
        <f>'ABx Data'!AF56</f>
        <v>0.52</v>
      </c>
      <c r="AH96" s="19">
        <f>'ABx Data'!AG56</f>
        <v>0.79</v>
      </c>
      <c r="AI96" s="19">
        <f>'ABx Data'!AH56</f>
        <v>1.62</v>
      </c>
      <c r="AJ96" s="19">
        <f>'ABx Data'!AI56</f>
        <v>354</v>
      </c>
      <c r="AK96" s="19">
        <f>'ABx Data'!AJ56</f>
        <v>1.6</v>
      </c>
      <c r="AL96" s="19">
        <f>'ABx Data'!AK56</f>
        <v>39.5</v>
      </c>
      <c r="AM96" s="19">
        <f>'ABx Data'!AL56</f>
        <v>5.92</v>
      </c>
      <c r="AN96" s="19">
        <f>'ABx Data'!AM56</f>
        <v>137</v>
      </c>
    </row>
    <row r="97" spans="1:40" x14ac:dyDescent="0.25">
      <c r="A97" s="6" t="s">
        <v>195</v>
      </c>
      <c r="B97" s="5" t="s">
        <v>409</v>
      </c>
      <c r="C97" s="5" t="s">
        <v>265</v>
      </c>
      <c r="D97" s="35">
        <v>10</v>
      </c>
      <c r="E97" s="19">
        <v>11</v>
      </c>
      <c r="F97" s="13" t="s">
        <v>191</v>
      </c>
      <c r="G97" s="57">
        <v>0.78</v>
      </c>
      <c r="H97" s="19"/>
      <c r="I97" s="19">
        <f>'ABx Data'!H57</f>
        <v>1160</v>
      </c>
      <c r="J97" s="19">
        <f>'ABx Data'!I57</f>
        <v>141.5</v>
      </c>
      <c r="K97" s="19">
        <f>'ABx Data'!J57</f>
        <v>19</v>
      </c>
      <c r="L97" s="19">
        <f>'ABx Data'!K57</f>
        <v>2.25</v>
      </c>
      <c r="M97" s="19">
        <f>'ABx Data'!L57</f>
        <v>11.75</v>
      </c>
      <c r="N97" s="19">
        <f>'ABx Data'!M57</f>
        <v>7.05</v>
      </c>
      <c r="O97" s="19">
        <f>'ABx Data'!N57</f>
        <v>2.4700000000000002</v>
      </c>
      <c r="P97" s="19">
        <f>'ABx Data'!O57</f>
        <v>22.4</v>
      </c>
      <c r="Q97" s="19">
        <f>'ABx Data'!P57</f>
        <v>9.77</v>
      </c>
      <c r="R97" s="19">
        <f>'ABx Data'!Q57</f>
        <v>3.76</v>
      </c>
      <c r="S97" s="19">
        <f>'ABx Data'!R57</f>
        <v>2.36</v>
      </c>
      <c r="T97" s="19">
        <f>'ABx Data'!S57</f>
        <v>26.5</v>
      </c>
      <c r="U97" s="19">
        <f>'ABx Data'!T57</f>
        <v>1.2</v>
      </c>
      <c r="V97" s="19">
        <f>'ABx Data'!U57</f>
        <v>6.64</v>
      </c>
      <c r="W97" s="19">
        <f>'ABx Data'!V57</f>
        <v>32.4</v>
      </c>
      <c r="X97" s="19">
        <f>'ABx Data'!W57</f>
        <v>7.48</v>
      </c>
      <c r="Y97" s="19">
        <f>'ABx Data'!X57</f>
        <v>19.7</v>
      </c>
      <c r="Z97" s="19">
        <f>'ABx Data'!Y57</f>
        <v>52.5</v>
      </c>
      <c r="AA97" s="19">
        <f>'ABx Data'!Z57</f>
        <v>9.15</v>
      </c>
      <c r="AB97" s="19">
        <f>'ABx Data'!AA57</f>
        <v>2.4</v>
      </c>
      <c r="AC97" s="19">
        <f>'ABx Data'!AB57</f>
        <v>16.100000000000001</v>
      </c>
      <c r="AD97" s="19">
        <f>'ABx Data'!AC57</f>
        <v>0.4</v>
      </c>
      <c r="AE97" s="19">
        <f>'ABx Data'!AD57</f>
        <v>1.64</v>
      </c>
      <c r="AF97" s="19">
        <f>'ABx Data'!AE57</f>
        <v>4.75</v>
      </c>
      <c r="AG97" s="19">
        <f>'ABx Data'!AF57</f>
        <v>0.53</v>
      </c>
      <c r="AH97" s="19">
        <f>'ABx Data'!AG57</f>
        <v>1</v>
      </c>
      <c r="AI97" s="19">
        <f>'ABx Data'!AH57</f>
        <v>1.59</v>
      </c>
      <c r="AJ97" s="19">
        <f>'ABx Data'!AI57</f>
        <v>379</v>
      </c>
      <c r="AK97" s="19">
        <f>'ABx Data'!AJ57</f>
        <v>2.2000000000000002</v>
      </c>
      <c r="AL97" s="19">
        <f>'ABx Data'!AK57</f>
        <v>51.5</v>
      </c>
      <c r="AM97" s="19">
        <f>'ABx Data'!AL57</f>
        <v>7.45</v>
      </c>
      <c r="AN97" s="19">
        <f>'ABx Data'!AM57</f>
        <v>132</v>
      </c>
    </row>
    <row r="98" spans="1:40" x14ac:dyDescent="0.25">
      <c r="A98" s="6" t="s">
        <v>195</v>
      </c>
      <c r="B98" s="5" t="s">
        <v>409</v>
      </c>
      <c r="C98" s="5" t="s">
        <v>266</v>
      </c>
      <c r="D98" s="35">
        <v>12</v>
      </c>
      <c r="E98" s="19">
        <v>13</v>
      </c>
      <c r="F98" s="13" t="s">
        <v>191</v>
      </c>
      <c r="G98" s="57">
        <v>1.1599999999999999</v>
      </c>
      <c r="H98" s="19"/>
      <c r="I98" s="19">
        <f>'ABx Data'!H58</f>
        <v>572</v>
      </c>
      <c r="J98" s="19">
        <f>'ABx Data'!I58</f>
        <v>54.6</v>
      </c>
      <c r="K98" s="19">
        <f>'ABx Data'!J58</f>
        <v>23</v>
      </c>
      <c r="L98" s="19">
        <f>'ABx Data'!K58</f>
        <v>2.4900000000000002</v>
      </c>
      <c r="M98" s="19">
        <f>'ABx Data'!L58</f>
        <v>20.6</v>
      </c>
      <c r="N98" s="19">
        <f>'ABx Data'!M58</f>
        <v>13.85</v>
      </c>
      <c r="O98" s="19">
        <f>'ABx Data'!N58</f>
        <v>3.98</v>
      </c>
      <c r="P98" s="19">
        <f>'ABx Data'!O58</f>
        <v>21.8</v>
      </c>
      <c r="Q98" s="19">
        <f>'ABx Data'!P58</f>
        <v>19.05</v>
      </c>
      <c r="R98" s="19">
        <f>'ABx Data'!Q58</f>
        <v>3.53</v>
      </c>
      <c r="S98" s="19">
        <f>'ABx Data'!R58</f>
        <v>4.4000000000000004</v>
      </c>
      <c r="T98" s="19">
        <f>'ABx Data'!S58</f>
        <v>66.900000000000006</v>
      </c>
      <c r="U98" s="19">
        <f>'ABx Data'!T58</f>
        <v>1.82</v>
      </c>
      <c r="V98" s="19">
        <f>'ABx Data'!U58</f>
        <v>7.08</v>
      </c>
      <c r="W98" s="19">
        <f>'ABx Data'!V58</f>
        <v>62.3</v>
      </c>
      <c r="X98" s="19">
        <f>'ABx Data'!W58</f>
        <v>14.4</v>
      </c>
      <c r="Y98" s="19">
        <f>'ABx Data'!X58</f>
        <v>41.8</v>
      </c>
      <c r="Z98" s="19">
        <f>'ABx Data'!Y58</f>
        <v>51.1</v>
      </c>
      <c r="AA98" s="19">
        <f>'ABx Data'!Z58</f>
        <v>14.6</v>
      </c>
      <c r="AB98" s="19">
        <f>'ABx Data'!AA58</f>
        <v>1.9</v>
      </c>
      <c r="AC98" s="19">
        <f>'ABx Data'!AB58</f>
        <v>34.200000000000003</v>
      </c>
      <c r="AD98" s="19">
        <f>'ABx Data'!AC58</f>
        <v>0.5</v>
      </c>
      <c r="AE98" s="19">
        <f>'ABx Data'!AD58</f>
        <v>2.99</v>
      </c>
      <c r="AF98" s="19">
        <f>'ABx Data'!AE58</f>
        <v>4.91</v>
      </c>
      <c r="AG98" s="19">
        <f>'ABx Data'!AF58</f>
        <v>0.54</v>
      </c>
      <c r="AH98" s="19">
        <f>'ABx Data'!AG58</f>
        <v>1.84</v>
      </c>
      <c r="AI98" s="19">
        <f>'ABx Data'!AH58</f>
        <v>1.3</v>
      </c>
      <c r="AJ98" s="19">
        <f>'ABx Data'!AI58</f>
        <v>305</v>
      </c>
      <c r="AK98" s="19">
        <f>'ABx Data'!AJ58</f>
        <v>1.8</v>
      </c>
      <c r="AL98" s="19">
        <f>'ABx Data'!AK58</f>
        <v>159.5</v>
      </c>
      <c r="AM98" s="19">
        <f>'ABx Data'!AL58</f>
        <v>11.6</v>
      </c>
      <c r="AN98" s="19">
        <f>'ABx Data'!AM58</f>
        <v>143</v>
      </c>
    </row>
    <row r="99" spans="1:40" x14ac:dyDescent="0.25">
      <c r="A99" s="6" t="s">
        <v>195</v>
      </c>
      <c r="B99" s="5" t="s">
        <v>409</v>
      </c>
      <c r="C99" s="5" t="s">
        <v>267</v>
      </c>
      <c r="D99" s="35">
        <v>13</v>
      </c>
      <c r="E99" s="19">
        <v>14</v>
      </c>
      <c r="F99" s="13" t="s">
        <v>191</v>
      </c>
      <c r="G99" s="57">
        <v>0.63</v>
      </c>
      <c r="H99" s="19"/>
      <c r="I99" s="19">
        <f>'ABx Data'!H59</f>
        <v>636</v>
      </c>
      <c r="J99" s="19">
        <f>'ABx Data'!I59</f>
        <v>66.099999999999994</v>
      </c>
      <c r="K99" s="19">
        <f>'ABx Data'!J59</f>
        <v>21</v>
      </c>
      <c r="L99" s="19">
        <f>'ABx Data'!K59</f>
        <v>1.98</v>
      </c>
      <c r="M99" s="19">
        <f>'ABx Data'!L59</f>
        <v>12.4</v>
      </c>
      <c r="N99" s="19">
        <f>'ABx Data'!M59</f>
        <v>8.6300000000000008</v>
      </c>
      <c r="O99" s="19">
        <f>'ABx Data'!N59</f>
        <v>2.4900000000000002</v>
      </c>
      <c r="P99" s="19">
        <f>'ABx Data'!O59</f>
        <v>22.8</v>
      </c>
      <c r="Q99" s="19">
        <f>'ABx Data'!P59</f>
        <v>11.4</v>
      </c>
      <c r="R99" s="19">
        <f>'ABx Data'!Q59</f>
        <v>3.82</v>
      </c>
      <c r="S99" s="19">
        <f>'ABx Data'!R59</f>
        <v>2.57</v>
      </c>
      <c r="T99" s="19">
        <f>'ABx Data'!S59</f>
        <v>45</v>
      </c>
      <c r="U99" s="19">
        <f>'ABx Data'!T59</f>
        <v>1.2</v>
      </c>
      <c r="V99" s="19">
        <f>'ABx Data'!U59</f>
        <v>6.85</v>
      </c>
      <c r="W99" s="19">
        <f>'ABx Data'!V59</f>
        <v>43.2</v>
      </c>
      <c r="X99" s="19">
        <f>'ABx Data'!W59</f>
        <v>10.199999999999999</v>
      </c>
      <c r="Y99" s="19">
        <f>'ABx Data'!X59</f>
        <v>34.200000000000003</v>
      </c>
      <c r="Z99" s="19">
        <f>'ABx Data'!Y59</f>
        <v>51.8</v>
      </c>
      <c r="AA99" s="19">
        <f>'ABx Data'!Z59</f>
        <v>9.19</v>
      </c>
      <c r="AB99" s="19">
        <f>'ABx Data'!AA59</f>
        <v>2</v>
      </c>
      <c r="AC99" s="19">
        <f>'ABx Data'!AB59</f>
        <v>38.5</v>
      </c>
      <c r="AD99" s="19">
        <f>'ABx Data'!AC59</f>
        <v>0.5</v>
      </c>
      <c r="AE99" s="19">
        <f>'ABx Data'!AD59</f>
        <v>1.8</v>
      </c>
      <c r="AF99" s="19">
        <f>'ABx Data'!AE59</f>
        <v>5.25</v>
      </c>
      <c r="AG99" s="19">
        <f>'ABx Data'!AF59</f>
        <v>0.56000000000000005</v>
      </c>
      <c r="AH99" s="19">
        <f>'ABx Data'!AG59</f>
        <v>1.18</v>
      </c>
      <c r="AI99" s="19">
        <f>'ABx Data'!AH59</f>
        <v>1.5</v>
      </c>
      <c r="AJ99" s="19">
        <f>'ABx Data'!AI59</f>
        <v>322</v>
      </c>
      <c r="AK99" s="19">
        <f>'ABx Data'!AJ59</f>
        <v>1.8</v>
      </c>
      <c r="AL99" s="19">
        <f>'ABx Data'!AK59</f>
        <v>86.1</v>
      </c>
      <c r="AM99" s="19">
        <f>'ABx Data'!AL59</f>
        <v>7.28</v>
      </c>
      <c r="AN99" s="19">
        <f>'ABx Data'!AM59</f>
        <v>145</v>
      </c>
    </row>
    <row r="100" spans="1:40" x14ac:dyDescent="0.25">
      <c r="A100" s="6" t="s">
        <v>195</v>
      </c>
      <c r="B100" s="5" t="s">
        <v>410</v>
      </c>
      <c r="C100" s="5" t="s">
        <v>268</v>
      </c>
      <c r="D100" s="35">
        <v>2</v>
      </c>
      <c r="E100" s="19">
        <v>3</v>
      </c>
      <c r="F100" s="13" t="s">
        <v>191</v>
      </c>
      <c r="G100" s="57">
        <v>1.35</v>
      </c>
      <c r="H100" s="19"/>
      <c r="I100" s="19">
        <f>'ABx Data'!H60</f>
        <v>528</v>
      </c>
      <c r="J100" s="19">
        <f>'ABx Data'!I60</f>
        <v>233</v>
      </c>
      <c r="K100" s="19">
        <f>'ABx Data'!J60</f>
        <v>16</v>
      </c>
      <c r="L100" s="19">
        <f>'ABx Data'!K60</f>
        <v>2.2599999999999998</v>
      </c>
      <c r="M100" s="19">
        <f>'ABx Data'!L60</f>
        <v>14.15</v>
      </c>
      <c r="N100" s="19">
        <f>'ABx Data'!M60</f>
        <v>8.57</v>
      </c>
      <c r="O100" s="19">
        <f>'ABx Data'!N60</f>
        <v>2.95</v>
      </c>
      <c r="P100" s="19">
        <f>'ABx Data'!O60</f>
        <v>21.9</v>
      </c>
      <c r="Q100" s="19">
        <f>'ABx Data'!P60</f>
        <v>12.55</v>
      </c>
      <c r="R100" s="19">
        <f>'ABx Data'!Q60</f>
        <v>4.45</v>
      </c>
      <c r="S100" s="19">
        <f>'ABx Data'!R60</f>
        <v>2.72</v>
      </c>
      <c r="T100" s="19">
        <f>'ABx Data'!S60</f>
        <v>40.6</v>
      </c>
      <c r="U100" s="19">
        <f>'ABx Data'!T60</f>
        <v>1.36</v>
      </c>
      <c r="V100" s="19">
        <f>'ABx Data'!U60</f>
        <v>7.76</v>
      </c>
      <c r="W100" s="19">
        <f>'ABx Data'!V60</f>
        <v>44.1</v>
      </c>
      <c r="X100" s="19">
        <f>'ABx Data'!W60</f>
        <v>10.75</v>
      </c>
      <c r="Y100" s="19">
        <f>'ABx Data'!X60</f>
        <v>48.4</v>
      </c>
      <c r="Z100" s="19">
        <f>'ABx Data'!Y60</f>
        <v>46.4</v>
      </c>
      <c r="AA100" s="19">
        <f>'ABx Data'!Z60</f>
        <v>9.92</v>
      </c>
      <c r="AB100" s="19">
        <f>'ABx Data'!AA60</f>
        <v>2.1</v>
      </c>
      <c r="AC100" s="19">
        <f>'ABx Data'!AB60</f>
        <v>59</v>
      </c>
      <c r="AD100" s="19">
        <f>'ABx Data'!AC60</f>
        <v>0.5</v>
      </c>
      <c r="AE100" s="19">
        <f>'ABx Data'!AD60</f>
        <v>2.0099999999999998</v>
      </c>
      <c r="AF100" s="19">
        <f>'ABx Data'!AE60</f>
        <v>5.55</v>
      </c>
      <c r="AG100" s="19">
        <f>'ABx Data'!AF60</f>
        <v>0.6</v>
      </c>
      <c r="AH100" s="19">
        <f>'ABx Data'!AG60</f>
        <v>1.29</v>
      </c>
      <c r="AI100" s="19">
        <f>'ABx Data'!AH60</f>
        <v>1.52</v>
      </c>
      <c r="AJ100" s="19">
        <f>'ABx Data'!AI60</f>
        <v>285</v>
      </c>
      <c r="AK100" s="19">
        <f>'ABx Data'!AJ60</f>
        <v>3.4</v>
      </c>
      <c r="AL100" s="19">
        <f>'ABx Data'!AK60</f>
        <v>82</v>
      </c>
      <c r="AM100" s="19">
        <f>'ABx Data'!AL60</f>
        <v>8.41</v>
      </c>
      <c r="AN100" s="19">
        <f>'ABx Data'!AM60</f>
        <v>162</v>
      </c>
    </row>
    <row r="101" spans="1:40" x14ac:dyDescent="0.25">
      <c r="A101" s="6" t="s">
        <v>195</v>
      </c>
      <c r="B101" s="5" t="s">
        <v>410</v>
      </c>
      <c r="C101" s="5" t="s">
        <v>269</v>
      </c>
      <c r="D101" s="35">
        <v>3</v>
      </c>
      <c r="E101" s="19">
        <v>4</v>
      </c>
      <c r="F101" s="13" t="s">
        <v>191</v>
      </c>
      <c r="G101" s="57">
        <v>0.96</v>
      </c>
      <c r="H101" s="19"/>
      <c r="I101" s="19">
        <f>'ABx Data'!H61</f>
        <v>642</v>
      </c>
      <c r="J101" s="19">
        <f>'ABx Data'!I61</f>
        <v>156.5</v>
      </c>
      <c r="K101" s="19">
        <f>'ABx Data'!J61</f>
        <v>12</v>
      </c>
      <c r="L101" s="19">
        <f>'ABx Data'!K61</f>
        <v>2.89</v>
      </c>
      <c r="M101" s="19">
        <f>'ABx Data'!L61</f>
        <v>24.4</v>
      </c>
      <c r="N101" s="19">
        <f>'ABx Data'!M61</f>
        <v>14</v>
      </c>
      <c r="O101" s="19">
        <f>'ABx Data'!N61</f>
        <v>6.47</v>
      </c>
      <c r="P101" s="19">
        <f>'ABx Data'!O61</f>
        <v>17.399999999999999</v>
      </c>
      <c r="Q101" s="19">
        <f>'ABx Data'!P61</f>
        <v>26.7</v>
      </c>
      <c r="R101" s="19">
        <f>'ABx Data'!Q61</f>
        <v>3.33</v>
      </c>
      <c r="S101" s="19">
        <f>'ABx Data'!R61</f>
        <v>4.7300000000000004</v>
      </c>
      <c r="T101" s="19">
        <f>'ABx Data'!S61</f>
        <v>118.5</v>
      </c>
      <c r="U101" s="19">
        <f>'ABx Data'!T61</f>
        <v>1.77</v>
      </c>
      <c r="V101" s="19">
        <f>'ABx Data'!U61</f>
        <v>5.8</v>
      </c>
      <c r="W101" s="19">
        <f>'ABx Data'!V61</f>
        <v>129.5</v>
      </c>
      <c r="X101" s="19">
        <f>'ABx Data'!W61</f>
        <v>31.1</v>
      </c>
      <c r="Y101" s="19">
        <f>'ABx Data'!X61</f>
        <v>47.6</v>
      </c>
      <c r="Z101" s="19">
        <f>'ABx Data'!Y61</f>
        <v>37.6</v>
      </c>
      <c r="AA101" s="19">
        <f>'ABx Data'!Z61</f>
        <v>27.8</v>
      </c>
      <c r="AB101" s="19">
        <f>'ABx Data'!AA61</f>
        <v>1.8</v>
      </c>
      <c r="AC101" s="19">
        <f>'ABx Data'!AB61</f>
        <v>42.6</v>
      </c>
      <c r="AD101" s="19">
        <f>'ABx Data'!AC61</f>
        <v>0.3</v>
      </c>
      <c r="AE101" s="19">
        <f>'ABx Data'!AD61</f>
        <v>4.12</v>
      </c>
      <c r="AF101" s="19">
        <f>'ABx Data'!AE61</f>
        <v>4.46</v>
      </c>
      <c r="AG101" s="19">
        <f>'ABx Data'!AF61</f>
        <v>0.44</v>
      </c>
      <c r="AH101" s="19">
        <f>'ABx Data'!AG61</f>
        <v>1.86</v>
      </c>
      <c r="AI101" s="19">
        <f>'ABx Data'!AH61</f>
        <v>1.1399999999999999</v>
      </c>
      <c r="AJ101" s="19">
        <f>'ABx Data'!AI61</f>
        <v>189</v>
      </c>
      <c r="AK101" s="19">
        <f>'ABx Data'!AJ61</f>
        <v>1.4</v>
      </c>
      <c r="AL101" s="19">
        <f>'ABx Data'!AK61</f>
        <v>125.5</v>
      </c>
      <c r="AM101" s="19">
        <f>'ABx Data'!AL61</f>
        <v>11.7</v>
      </c>
      <c r="AN101" s="19">
        <f>'ABx Data'!AM61</f>
        <v>120</v>
      </c>
    </row>
    <row r="102" spans="1:40" x14ac:dyDescent="0.25">
      <c r="A102" s="6" t="s">
        <v>195</v>
      </c>
      <c r="B102" s="5" t="s">
        <v>410</v>
      </c>
      <c r="C102" s="5" t="s">
        <v>270</v>
      </c>
      <c r="D102" s="35">
        <v>4</v>
      </c>
      <c r="E102" s="19">
        <v>5</v>
      </c>
      <c r="F102" s="13" t="s">
        <v>191</v>
      </c>
      <c r="G102" s="57">
        <v>1.33</v>
      </c>
      <c r="H102" s="19"/>
      <c r="I102" s="19">
        <f>'ABx Data'!H62</f>
        <v>552</v>
      </c>
      <c r="J102" s="19">
        <f>'ABx Data'!I62</f>
        <v>131</v>
      </c>
      <c r="K102" s="19">
        <f>'ABx Data'!J62</f>
        <v>10</v>
      </c>
      <c r="L102" s="19">
        <f>'ABx Data'!K62</f>
        <v>2.3199999999999998</v>
      </c>
      <c r="M102" s="19">
        <f>'ABx Data'!L62</f>
        <v>39.299999999999997</v>
      </c>
      <c r="N102" s="19">
        <f>'ABx Data'!M62</f>
        <v>22.8</v>
      </c>
      <c r="O102" s="19">
        <f>'ABx Data'!N62</f>
        <v>8.77</v>
      </c>
      <c r="P102" s="19">
        <f>'ABx Data'!O62</f>
        <v>18.8</v>
      </c>
      <c r="Q102" s="19">
        <f>'ABx Data'!P62</f>
        <v>40.200000000000003</v>
      </c>
      <c r="R102" s="19">
        <f>'ABx Data'!Q62</f>
        <v>3.2</v>
      </c>
      <c r="S102" s="19">
        <f>'ABx Data'!R62</f>
        <v>7.87</v>
      </c>
      <c r="T102" s="19">
        <f>'ABx Data'!S62</f>
        <v>153</v>
      </c>
      <c r="U102" s="19">
        <f>'ABx Data'!T62</f>
        <v>2.88</v>
      </c>
      <c r="V102" s="19">
        <f>'ABx Data'!U62</f>
        <v>6.47</v>
      </c>
      <c r="W102" s="19">
        <f>'ABx Data'!V62</f>
        <v>154.5</v>
      </c>
      <c r="X102" s="19">
        <f>'ABx Data'!W62</f>
        <v>34.5</v>
      </c>
      <c r="Y102" s="19">
        <f>'ABx Data'!X62</f>
        <v>45.3</v>
      </c>
      <c r="Z102" s="19">
        <f>'ABx Data'!Y62</f>
        <v>39.700000000000003</v>
      </c>
      <c r="AA102" s="19">
        <f>'ABx Data'!Z62</f>
        <v>33.9</v>
      </c>
      <c r="AB102" s="19">
        <f>'ABx Data'!AA62</f>
        <v>1.6</v>
      </c>
      <c r="AC102" s="19">
        <f>'ABx Data'!AB62</f>
        <v>52.2</v>
      </c>
      <c r="AD102" s="19">
        <f>'ABx Data'!AC62</f>
        <v>0.5</v>
      </c>
      <c r="AE102" s="19">
        <f>'ABx Data'!AD62</f>
        <v>6.09</v>
      </c>
      <c r="AF102" s="19">
        <f>'ABx Data'!AE62</f>
        <v>4.8499999999999996</v>
      </c>
      <c r="AG102" s="19">
        <f>'ABx Data'!AF62</f>
        <v>0.51</v>
      </c>
      <c r="AH102" s="19">
        <f>'ABx Data'!AG62</f>
        <v>3.08</v>
      </c>
      <c r="AI102" s="19">
        <f>'ABx Data'!AH62</f>
        <v>1.42</v>
      </c>
      <c r="AJ102" s="19">
        <f>'ABx Data'!AI62</f>
        <v>288</v>
      </c>
      <c r="AK102" s="19">
        <f>'ABx Data'!AJ62</f>
        <v>2</v>
      </c>
      <c r="AL102" s="19">
        <f>'ABx Data'!AK62</f>
        <v>229</v>
      </c>
      <c r="AM102" s="19">
        <f>'ABx Data'!AL62</f>
        <v>18.95</v>
      </c>
      <c r="AN102" s="19">
        <f>'ABx Data'!AM62</f>
        <v>132</v>
      </c>
    </row>
    <row r="103" spans="1:40" x14ac:dyDescent="0.25">
      <c r="A103" s="6" t="s">
        <v>195</v>
      </c>
      <c r="B103" s="5" t="s">
        <v>410</v>
      </c>
      <c r="C103" s="5" t="s">
        <v>271</v>
      </c>
      <c r="D103" s="35">
        <v>5</v>
      </c>
      <c r="E103" s="19">
        <v>6</v>
      </c>
      <c r="F103" s="13" t="s">
        <v>191</v>
      </c>
      <c r="G103" s="57">
        <v>1.1000000000000001</v>
      </c>
      <c r="H103" s="19"/>
      <c r="I103" s="19">
        <f>'ABx Data'!H63</f>
        <v>686</v>
      </c>
      <c r="J103" s="19">
        <f>'ABx Data'!I63</f>
        <v>112.5</v>
      </c>
      <c r="K103" s="19">
        <f>'ABx Data'!J63</f>
        <v>8</v>
      </c>
      <c r="L103" s="19">
        <f>'ABx Data'!K63</f>
        <v>2.21</v>
      </c>
      <c r="M103" s="19">
        <f>'ABx Data'!L63</f>
        <v>30.9</v>
      </c>
      <c r="N103" s="19">
        <f>'ABx Data'!M63</f>
        <v>17.8</v>
      </c>
      <c r="O103" s="19">
        <f>'ABx Data'!N63</f>
        <v>6.78</v>
      </c>
      <c r="P103" s="19">
        <f>'ABx Data'!O63</f>
        <v>20.9</v>
      </c>
      <c r="Q103" s="19">
        <f>'ABx Data'!P63</f>
        <v>32.200000000000003</v>
      </c>
      <c r="R103" s="19">
        <f>'ABx Data'!Q63</f>
        <v>3.85</v>
      </c>
      <c r="S103" s="19">
        <f>'ABx Data'!R63</f>
        <v>6.07</v>
      </c>
      <c r="T103" s="19">
        <f>'ABx Data'!S63</f>
        <v>121</v>
      </c>
      <c r="U103" s="19">
        <f>'ABx Data'!T63</f>
        <v>2.13</v>
      </c>
      <c r="V103" s="19">
        <f>'ABx Data'!U63</f>
        <v>7.21</v>
      </c>
      <c r="W103" s="19">
        <f>'ABx Data'!V63</f>
        <v>120</v>
      </c>
      <c r="X103" s="19">
        <f>'ABx Data'!W63</f>
        <v>26.9</v>
      </c>
      <c r="Y103" s="19">
        <f>'ABx Data'!X63</f>
        <v>52.3</v>
      </c>
      <c r="Z103" s="19">
        <f>'ABx Data'!Y63</f>
        <v>44.4</v>
      </c>
      <c r="AA103" s="19">
        <f>'ABx Data'!Z63</f>
        <v>26.1</v>
      </c>
      <c r="AB103" s="19">
        <f>'ABx Data'!AA63</f>
        <v>2</v>
      </c>
      <c r="AC103" s="19">
        <f>'ABx Data'!AB63</f>
        <v>55.8</v>
      </c>
      <c r="AD103" s="19">
        <f>'ABx Data'!AC63</f>
        <v>0.5</v>
      </c>
      <c r="AE103" s="19">
        <f>'ABx Data'!AD63</f>
        <v>4.59</v>
      </c>
      <c r="AF103" s="19">
        <f>'ABx Data'!AE63</f>
        <v>5.55</v>
      </c>
      <c r="AG103" s="19">
        <f>'ABx Data'!AF63</f>
        <v>0.55000000000000004</v>
      </c>
      <c r="AH103" s="19">
        <f>'ABx Data'!AG63</f>
        <v>2.4700000000000002</v>
      </c>
      <c r="AI103" s="19">
        <f>'ABx Data'!AH63</f>
        <v>1.72</v>
      </c>
      <c r="AJ103" s="19">
        <f>'ABx Data'!AI63</f>
        <v>288</v>
      </c>
      <c r="AK103" s="19">
        <f>'ABx Data'!AJ63</f>
        <v>1.3</v>
      </c>
      <c r="AL103" s="19">
        <f>'ABx Data'!AK63</f>
        <v>181</v>
      </c>
      <c r="AM103" s="19">
        <f>'ABx Data'!AL63</f>
        <v>15.4</v>
      </c>
      <c r="AN103" s="19">
        <f>'ABx Data'!AM63</f>
        <v>149</v>
      </c>
    </row>
    <row r="104" spans="1:40" x14ac:dyDescent="0.25">
      <c r="A104" s="6" t="s">
        <v>195</v>
      </c>
      <c r="B104" s="5" t="s">
        <v>410</v>
      </c>
      <c r="C104" s="5" t="s">
        <v>272</v>
      </c>
      <c r="D104" s="35">
        <v>6</v>
      </c>
      <c r="E104" s="19">
        <v>7</v>
      </c>
      <c r="F104" s="13" t="s">
        <v>191</v>
      </c>
      <c r="G104" s="57">
        <v>0.55000000000000004</v>
      </c>
      <c r="H104" s="19"/>
      <c r="I104" s="19">
        <f>'ABx Data'!H64</f>
        <v>798</v>
      </c>
      <c r="J104" s="19">
        <f>'ABx Data'!I64</f>
        <v>71.5</v>
      </c>
      <c r="K104" s="19">
        <f>'ABx Data'!J64</f>
        <v>9</v>
      </c>
      <c r="L104" s="19">
        <f>'ABx Data'!K64</f>
        <v>2.21</v>
      </c>
      <c r="M104" s="19">
        <f>'ABx Data'!L64</f>
        <v>17.600000000000001</v>
      </c>
      <c r="N104" s="19">
        <f>'ABx Data'!M64</f>
        <v>11.55</v>
      </c>
      <c r="O104" s="19">
        <f>'ABx Data'!N64</f>
        <v>3.26</v>
      </c>
      <c r="P104" s="19">
        <f>'ABx Data'!O64</f>
        <v>21.3</v>
      </c>
      <c r="Q104" s="19">
        <f>'ABx Data'!P64</f>
        <v>16.3</v>
      </c>
      <c r="R104" s="19">
        <f>'ABx Data'!Q64</f>
        <v>4.91</v>
      </c>
      <c r="S104" s="19">
        <f>'ABx Data'!R64</f>
        <v>3.86</v>
      </c>
      <c r="T104" s="19">
        <f>'ABx Data'!S64</f>
        <v>55.1</v>
      </c>
      <c r="U104" s="19">
        <f>'ABx Data'!T64</f>
        <v>1.52</v>
      </c>
      <c r="V104" s="19">
        <f>'ABx Data'!U64</f>
        <v>8.9</v>
      </c>
      <c r="W104" s="19">
        <f>'ABx Data'!V64</f>
        <v>53.7</v>
      </c>
      <c r="X104" s="19">
        <f>'ABx Data'!W64</f>
        <v>12.3</v>
      </c>
      <c r="Y104" s="19">
        <f>'ABx Data'!X64</f>
        <v>67.099999999999994</v>
      </c>
      <c r="Z104" s="19">
        <f>'ABx Data'!Y64</f>
        <v>44.1</v>
      </c>
      <c r="AA104" s="19">
        <f>'ABx Data'!Z64</f>
        <v>12.2</v>
      </c>
      <c r="AB104" s="19">
        <f>'ABx Data'!AA64</f>
        <v>2.5</v>
      </c>
      <c r="AC104" s="19">
        <f>'ABx Data'!AB64</f>
        <v>68.5</v>
      </c>
      <c r="AD104" s="19">
        <f>'ABx Data'!AC64</f>
        <v>0.7</v>
      </c>
      <c r="AE104" s="19">
        <f>'ABx Data'!AD64</f>
        <v>2.5299999999999998</v>
      </c>
      <c r="AF104" s="19">
        <f>'ABx Data'!AE64</f>
        <v>6.58</v>
      </c>
      <c r="AG104" s="19">
        <f>'ABx Data'!AF64</f>
        <v>0.68</v>
      </c>
      <c r="AH104" s="19">
        <f>'ABx Data'!AG64</f>
        <v>1.52</v>
      </c>
      <c r="AI104" s="19">
        <f>'ABx Data'!AH64</f>
        <v>1.58</v>
      </c>
      <c r="AJ104" s="19">
        <f>'ABx Data'!AI64</f>
        <v>293</v>
      </c>
      <c r="AK104" s="19">
        <f>'ABx Data'!AJ64</f>
        <v>3</v>
      </c>
      <c r="AL104" s="19">
        <f>'ABx Data'!AK64</f>
        <v>138.5</v>
      </c>
      <c r="AM104" s="19">
        <f>'ABx Data'!AL64</f>
        <v>9.76</v>
      </c>
      <c r="AN104" s="19">
        <f>'ABx Data'!AM64</f>
        <v>184</v>
      </c>
    </row>
    <row r="105" spans="1:40" x14ac:dyDescent="0.25">
      <c r="A105" s="6" t="s">
        <v>195</v>
      </c>
      <c r="B105" s="5" t="s">
        <v>411</v>
      </c>
      <c r="C105" s="5" t="s">
        <v>273</v>
      </c>
      <c r="D105" s="35">
        <v>1</v>
      </c>
      <c r="E105" s="19">
        <v>2</v>
      </c>
      <c r="F105" s="13" t="s">
        <v>191</v>
      </c>
      <c r="G105" s="57">
        <v>1.1599999999999999</v>
      </c>
      <c r="H105" s="19"/>
      <c r="I105" s="19">
        <f>'ABx Data'!H65</f>
        <v>363</v>
      </c>
      <c r="J105" s="19">
        <f>'ABx Data'!I65</f>
        <v>232</v>
      </c>
      <c r="K105" s="19">
        <f>'ABx Data'!J65</f>
        <v>25</v>
      </c>
      <c r="L105" s="19">
        <f>'ABx Data'!K65</f>
        <v>3.31</v>
      </c>
      <c r="M105" s="19">
        <f>'ABx Data'!L65</f>
        <v>11</v>
      </c>
      <c r="N105" s="19">
        <f>'ABx Data'!M65</f>
        <v>6.8</v>
      </c>
      <c r="O105" s="19">
        <f>'ABx Data'!N65</f>
        <v>2.41</v>
      </c>
      <c r="P105" s="19">
        <f>'ABx Data'!O65</f>
        <v>27.7</v>
      </c>
      <c r="Q105" s="19">
        <f>'ABx Data'!P65</f>
        <v>10.95</v>
      </c>
      <c r="R105" s="19">
        <f>'ABx Data'!Q65</f>
        <v>4.3</v>
      </c>
      <c r="S105" s="19">
        <f>'ABx Data'!R65</f>
        <v>2.21</v>
      </c>
      <c r="T105" s="19">
        <f>'ABx Data'!S65</f>
        <v>45</v>
      </c>
      <c r="U105" s="19">
        <f>'ABx Data'!T65</f>
        <v>0.93</v>
      </c>
      <c r="V105" s="19">
        <f>'ABx Data'!U65</f>
        <v>8.2799999999999994</v>
      </c>
      <c r="W105" s="19">
        <f>'ABx Data'!V65</f>
        <v>43.6</v>
      </c>
      <c r="X105" s="19">
        <f>'ABx Data'!W65</f>
        <v>9.9700000000000006</v>
      </c>
      <c r="Y105" s="19">
        <f>'ABx Data'!X65</f>
        <v>40.200000000000003</v>
      </c>
      <c r="Z105" s="19">
        <f>'ABx Data'!Y65</f>
        <v>51.3</v>
      </c>
      <c r="AA105" s="19">
        <f>'ABx Data'!Z65</f>
        <v>9.74</v>
      </c>
      <c r="AB105" s="19">
        <f>'ABx Data'!AA65</f>
        <v>2.6</v>
      </c>
      <c r="AC105" s="19">
        <f>'ABx Data'!AB65</f>
        <v>34.5</v>
      </c>
      <c r="AD105" s="19">
        <f>'ABx Data'!AC65</f>
        <v>0.6</v>
      </c>
      <c r="AE105" s="19">
        <f>'ABx Data'!AD65</f>
        <v>1.65</v>
      </c>
      <c r="AF105" s="19">
        <f>'ABx Data'!AE65</f>
        <v>7.74</v>
      </c>
      <c r="AG105" s="19">
        <f>'ABx Data'!AF65</f>
        <v>0.57999999999999996</v>
      </c>
      <c r="AH105" s="19">
        <f>'ABx Data'!AG65</f>
        <v>0.99</v>
      </c>
      <c r="AI105" s="19">
        <f>'ABx Data'!AH65</f>
        <v>2.19</v>
      </c>
      <c r="AJ105" s="19">
        <f>'ABx Data'!AI65</f>
        <v>329</v>
      </c>
      <c r="AK105" s="19">
        <f>'ABx Data'!AJ65</f>
        <v>1.9</v>
      </c>
      <c r="AL105" s="19">
        <f>'ABx Data'!AK65</f>
        <v>73.599999999999994</v>
      </c>
      <c r="AM105" s="19">
        <f>'ABx Data'!AL65</f>
        <v>6.39</v>
      </c>
      <c r="AN105" s="19">
        <f>'ABx Data'!AM65</f>
        <v>162</v>
      </c>
    </row>
    <row r="106" spans="1:40" x14ac:dyDescent="0.25">
      <c r="A106" s="6" t="s">
        <v>195</v>
      </c>
      <c r="B106" s="5" t="s">
        <v>411</v>
      </c>
      <c r="C106" s="5" t="s">
        <v>274</v>
      </c>
      <c r="D106" s="35">
        <v>2</v>
      </c>
      <c r="E106" s="19">
        <v>3</v>
      </c>
      <c r="F106" s="13" t="s">
        <v>191</v>
      </c>
      <c r="G106" s="57">
        <v>0.49</v>
      </c>
      <c r="H106" s="19"/>
      <c r="I106" s="19">
        <f>'ABx Data'!H66</f>
        <v>393</v>
      </c>
      <c r="J106" s="19">
        <f>'ABx Data'!I66</f>
        <v>237</v>
      </c>
      <c r="K106" s="19">
        <f>'ABx Data'!J66</f>
        <v>16</v>
      </c>
      <c r="L106" s="19">
        <f>'ABx Data'!K66</f>
        <v>3.39</v>
      </c>
      <c r="M106" s="19">
        <f>'ABx Data'!L66</f>
        <v>13.65</v>
      </c>
      <c r="N106" s="19">
        <f>'ABx Data'!M66</f>
        <v>8.52</v>
      </c>
      <c r="O106" s="19">
        <f>'ABx Data'!N66</f>
        <v>3.22</v>
      </c>
      <c r="P106" s="19">
        <f>'ABx Data'!O66</f>
        <v>26.1</v>
      </c>
      <c r="Q106" s="19">
        <f>'ABx Data'!P66</f>
        <v>14</v>
      </c>
      <c r="R106" s="19">
        <f>'ABx Data'!Q66</f>
        <v>4.32</v>
      </c>
      <c r="S106" s="19">
        <f>'ABx Data'!R66</f>
        <v>2.81</v>
      </c>
      <c r="T106" s="19">
        <f>'ABx Data'!S66</f>
        <v>61</v>
      </c>
      <c r="U106" s="19">
        <f>'ABx Data'!T66</f>
        <v>1.06</v>
      </c>
      <c r="V106" s="19">
        <f>'ABx Data'!U66</f>
        <v>8.0399999999999991</v>
      </c>
      <c r="W106" s="19">
        <f>'ABx Data'!V66</f>
        <v>64.5</v>
      </c>
      <c r="X106" s="19">
        <f>'ABx Data'!W66</f>
        <v>15.1</v>
      </c>
      <c r="Y106" s="19">
        <f>'ABx Data'!X66</f>
        <v>50.8</v>
      </c>
      <c r="Z106" s="19">
        <f>'ABx Data'!Y66</f>
        <v>62.2</v>
      </c>
      <c r="AA106" s="19">
        <f>'ABx Data'!Z66</f>
        <v>12.45</v>
      </c>
      <c r="AB106" s="19">
        <f>'ABx Data'!AA66</f>
        <v>2.6</v>
      </c>
      <c r="AC106" s="19">
        <f>'ABx Data'!AB66</f>
        <v>27.2</v>
      </c>
      <c r="AD106" s="19">
        <f>'ABx Data'!AC66</f>
        <v>0.5</v>
      </c>
      <c r="AE106" s="19">
        <f>'ABx Data'!AD66</f>
        <v>2.0499999999999998</v>
      </c>
      <c r="AF106" s="19">
        <f>'ABx Data'!AE66</f>
        <v>6.68</v>
      </c>
      <c r="AG106" s="19">
        <f>'ABx Data'!AF66</f>
        <v>0.59</v>
      </c>
      <c r="AH106" s="19">
        <f>'ABx Data'!AG66</f>
        <v>1.1200000000000001</v>
      </c>
      <c r="AI106" s="19">
        <f>'ABx Data'!AH66</f>
        <v>1.94</v>
      </c>
      <c r="AJ106" s="19">
        <f>'ABx Data'!AI66</f>
        <v>325</v>
      </c>
      <c r="AK106" s="19">
        <f>'ABx Data'!AJ66</f>
        <v>1.4</v>
      </c>
      <c r="AL106" s="19">
        <f>'ABx Data'!AK66</f>
        <v>79.099999999999994</v>
      </c>
      <c r="AM106" s="19">
        <f>'ABx Data'!AL66</f>
        <v>7.42</v>
      </c>
      <c r="AN106" s="19">
        <f>'ABx Data'!AM66</f>
        <v>163</v>
      </c>
    </row>
    <row r="107" spans="1:40" x14ac:dyDescent="0.25">
      <c r="A107" s="6" t="s">
        <v>195</v>
      </c>
      <c r="B107" s="5" t="s">
        <v>411</v>
      </c>
      <c r="C107" s="5" t="s">
        <v>275</v>
      </c>
      <c r="D107" s="35">
        <v>3</v>
      </c>
      <c r="E107" s="19">
        <v>4</v>
      </c>
      <c r="F107" s="13" t="s">
        <v>191</v>
      </c>
      <c r="G107" s="57">
        <v>0.89</v>
      </c>
      <c r="H107" s="19"/>
      <c r="I107" s="19">
        <f>'ABx Data'!H67</f>
        <v>304</v>
      </c>
      <c r="J107" s="19">
        <f>'ABx Data'!I67</f>
        <v>77.099999999999994</v>
      </c>
      <c r="K107" s="19">
        <f>'ABx Data'!J67</f>
        <v>13</v>
      </c>
      <c r="L107" s="19">
        <f>'ABx Data'!K67</f>
        <v>2.19</v>
      </c>
      <c r="M107" s="19">
        <f>'ABx Data'!L67</f>
        <v>8.84</v>
      </c>
      <c r="N107" s="19">
        <f>'ABx Data'!M67</f>
        <v>5.83</v>
      </c>
      <c r="O107" s="19">
        <f>'ABx Data'!N67</f>
        <v>1.91</v>
      </c>
      <c r="P107" s="19">
        <f>'ABx Data'!O67</f>
        <v>22</v>
      </c>
      <c r="Q107" s="19">
        <f>'ABx Data'!P67</f>
        <v>8.48</v>
      </c>
      <c r="R107" s="19">
        <f>'ABx Data'!Q67</f>
        <v>3.87</v>
      </c>
      <c r="S107" s="19">
        <f>'ABx Data'!R67</f>
        <v>1.86</v>
      </c>
      <c r="T107" s="19">
        <f>'ABx Data'!S67</f>
        <v>32.4</v>
      </c>
      <c r="U107" s="19">
        <f>'ABx Data'!T67</f>
        <v>0.69</v>
      </c>
      <c r="V107" s="19">
        <f>'ABx Data'!U67</f>
        <v>7.11</v>
      </c>
      <c r="W107" s="19">
        <f>'ABx Data'!V67</f>
        <v>34.799999999999997</v>
      </c>
      <c r="X107" s="19">
        <f>'ABx Data'!W67</f>
        <v>7.93</v>
      </c>
      <c r="Y107" s="19">
        <f>'ABx Data'!X67</f>
        <v>45.6</v>
      </c>
      <c r="Z107" s="19">
        <f>'ABx Data'!Y67</f>
        <v>50.2</v>
      </c>
      <c r="AA107" s="19">
        <f>'ABx Data'!Z67</f>
        <v>7.59</v>
      </c>
      <c r="AB107" s="19">
        <f>'ABx Data'!AA67</f>
        <v>3.1</v>
      </c>
      <c r="AC107" s="19">
        <f>'ABx Data'!AB67</f>
        <v>121.5</v>
      </c>
      <c r="AD107" s="19">
        <f>'ABx Data'!AC67</f>
        <v>0.5</v>
      </c>
      <c r="AE107" s="19">
        <f>'ABx Data'!AD67</f>
        <v>1.34</v>
      </c>
      <c r="AF107" s="19">
        <f>'ABx Data'!AE67</f>
        <v>5.54</v>
      </c>
      <c r="AG107" s="19">
        <f>'ABx Data'!AF67</f>
        <v>0.53</v>
      </c>
      <c r="AH107" s="19">
        <f>'ABx Data'!AG67</f>
        <v>0.75</v>
      </c>
      <c r="AI107" s="19">
        <f>'ABx Data'!AH67</f>
        <v>1.43</v>
      </c>
      <c r="AJ107" s="19">
        <f>'ABx Data'!AI67</f>
        <v>281</v>
      </c>
      <c r="AK107" s="19">
        <f>'ABx Data'!AJ67</f>
        <v>4.2</v>
      </c>
      <c r="AL107" s="19">
        <f>'ABx Data'!AK67</f>
        <v>60.8</v>
      </c>
      <c r="AM107" s="19">
        <f>'ABx Data'!AL67</f>
        <v>4.91</v>
      </c>
      <c r="AN107" s="19">
        <f>'ABx Data'!AM67</f>
        <v>144</v>
      </c>
    </row>
    <row r="108" spans="1:40" x14ac:dyDescent="0.25">
      <c r="A108" s="6" t="s">
        <v>195</v>
      </c>
      <c r="B108" s="5" t="s">
        <v>412</v>
      </c>
      <c r="C108" s="5" t="s">
        <v>276</v>
      </c>
      <c r="D108" s="35">
        <v>1</v>
      </c>
      <c r="E108" s="19">
        <v>2</v>
      </c>
      <c r="F108" s="13" t="s">
        <v>191</v>
      </c>
      <c r="G108" s="57">
        <v>0.59</v>
      </c>
      <c r="H108" s="19"/>
      <c r="I108" s="19">
        <f>'ABx Data'!H68</f>
        <v>347</v>
      </c>
      <c r="J108" s="19">
        <f>'ABx Data'!I68</f>
        <v>76.900000000000006</v>
      </c>
      <c r="K108" s="19">
        <f>'ABx Data'!J68</f>
        <v>34</v>
      </c>
      <c r="L108" s="19">
        <f>'ABx Data'!K68</f>
        <v>2.29</v>
      </c>
      <c r="M108" s="19">
        <f>'ABx Data'!L68</f>
        <v>11</v>
      </c>
      <c r="N108" s="19">
        <f>'ABx Data'!M68</f>
        <v>6.53</v>
      </c>
      <c r="O108" s="19">
        <f>'ABx Data'!N68</f>
        <v>2.2799999999999998</v>
      </c>
      <c r="P108" s="19">
        <f>'ABx Data'!O68</f>
        <v>25.7</v>
      </c>
      <c r="Q108" s="19">
        <f>'ABx Data'!P68</f>
        <v>9.93</v>
      </c>
      <c r="R108" s="19">
        <f>'ABx Data'!Q68</f>
        <v>6.38</v>
      </c>
      <c r="S108" s="19">
        <f>'ABx Data'!R68</f>
        <v>2.11</v>
      </c>
      <c r="T108" s="19">
        <f>'ABx Data'!S68</f>
        <v>33.5</v>
      </c>
      <c r="U108" s="19">
        <f>'ABx Data'!T68</f>
        <v>0.84</v>
      </c>
      <c r="V108" s="19">
        <f>'ABx Data'!U68</f>
        <v>14.75</v>
      </c>
      <c r="W108" s="19">
        <f>'ABx Data'!V68</f>
        <v>37.700000000000003</v>
      </c>
      <c r="X108" s="19">
        <f>'ABx Data'!W68</f>
        <v>9.2899999999999991</v>
      </c>
      <c r="Y108" s="19">
        <f>'ABx Data'!X68</f>
        <v>23.3</v>
      </c>
      <c r="Z108" s="19">
        <f>'ABx Data'!Y68</f>
        <v>48.7</v>
      </c>
      <c r="AA108" s="19">
        <f>'ABx Data'!Z68</f>
        <v>8.5399999999999991</v>
      </c>
      <c r="AB108" s="19">
        <f>'ABx Data'!AA68</f>
        <v>3</v>
      </c>
      <c r="AC108" s="19">
        <f>'ABx Data'!AB68</f>
        <v>42</v>
      </c>
      <c r="AD108" s="19">
        <f>'ABx Data'!AC68</f>
        <v>1</v>
      </c>
      <c r="AE108" s="19">
        <f>'ABx Data'!AD68</f>
        <v>1.59</v>
      </c>
      <c r="AF108" s="19">
        <f>'ABx Data'!AE68</f>
        <v>7.39</v>
      </c>
      <c r="AG108" s="19">
        <f>'ABx Data'!AF68</f>
        <v>0.87</v>
      </c>
      <c r="AH108" s="19">
        <f>'ABx Data'!AG68</f>
        <v>0.96</v>
      </c>
      <c r="AI108" s="19">
        <f>'ABx Data'!AH68</f>
        <v>2.2599999999999998</v>
      </c>
      <c r="AJ108" s="19">
        <f>'ABx Data'!AI68</f>
        <v>306</v>
      </c>
      <c r="AK108" s="19">
        <f>'ABx Data'!AJ68</f>
        <v>3.1</v>
      </c>
      <c r="AL108" s="19">
        <f>'ABx Data'!AK68</f>
        <v>54.4</v>
      </c>
      <c r="AM108" s="19">
        <f>'ABx Data'!AL68</f>
        <v>6.46</v>
      </c>
      <c r="AN108" s="19">
        <f>'ABx Data'!AM68</f>
        <v>251</v>
      </c>
    </row>
    <row r="109" spans="1:40" x14ac:dyDescent="0.25">
      <c r="A109" s="6" t="s">
        <v>195</v>
      </c>
      <c r="B109" s="5" t="s">
        <v>412</v>
      </c>
      <c r="C109" s="5" t="s">
        <v>277</v>
      </c>
      <c r="D109" s="35">
        <v>2</v>
      </c>
      <c r="E109" s="19">
        <v>3</v>
      </c>
      <c r="F109" s="13" t="s">
        <v>191</v>
      </c>
      <c r="G109" s="57">
        <v>1.33</v>
      </c>
      <c r="H109" s="19"/>
      <c r="I109" s="19">
        <f>'ABx Data'!H69</f>
        <v>390</v>
      </c>
      <c r="J109" s="19">
        <f>'ABx Data'!I69</f>
        <v>65.7</v>
      </c>
      <c r="K109" s="19">
        <f>'ABx Data'!J69</f>
        <v>22</v>
      </c>
      <c r="L109" s="19">
        <f>'ABx Data'!K69</f>
        <v>3.05</v>
      </c>
      <c r="M109" s="19">
        <f>'ABx Data'!L69</f>
        <v>16.45</v>
      </c>
      <c r="N109" s="19">
        <f>'ABx Data'!M69</f>
        <v>9.5500000000000007</v>
      </c>
      <c r="O109" s="19">
        <f>'ABx Data'!N69</f>
        <v>3.75</v>
      </c>
      <c r="P109" s="19">
        <f>'ABx Data'!O69</f>
        <v>23.2</v>
      </c>
      <c r="Q109" s="19">
        <f>'ABx Data'!P69</f>
        <v>16.899999999999999</v>
      </c>
      <c r="R109" s="19">
        <f>'ABx Data'!Q69</f>
        <v>4.93</v>
      </c>
      <c r="S109" s="19">
        <f>'ABx Data'!R69</f>
        <v>3.14</v>
      </c>
      <c r="T109" s="19">
        <f>'ABx Data'!S69</f>
        <v>65.3</v>
      </c>
      <c r="U109" s="19">
        <f>'ABx Data'!T69</f>
        <v>1.34</v>
      </c>
      <c r="V109" s="19">
        <f>'ABx Data'!U69</f>
        <v>10.65</v>
      </c>
      <c r="W109" s="19">
        <f>'ABx Data'!V69</f>
        <v>71.900000000000006</v>
      </c>
      <c r="X109" s="19">
        <f>'ABx Data'!W69</f>
        <v>17.45</v>
      </c>
      <c r="Y109" s="19">
        <f>'ABx Data'!X69</f>
        <v>38.799999999999997</v>
      </c>
      <c r="Z109" s="19">
        <f>'ABx Data'!Y69</f>
        <v>46.3</v>
      </c>
      <c r="AA109" s="19">
        <f>'ABx Data'!Z69</f>
        <v>15.95</v>
      </c>
      <c r="AB109" s="19">
        <f>'ABx Data'!AA69</f>
        <v>2.5</v>
      </c>
      <c r="AC109" s="19">
        <f>'ABx Data'!AB69</f>
        <v>70.099999999999994</v>
      </c>
      <c r="AD109" s="19">
        <f>'ABx Data'!AC69</f>
        <v>0.7</v>
      </c>
      <c r="AE109" s="19">
        <f>'ABx Data'!AD69</f>
        <v>2.5499999999999998</v>
      </c>
      <c r="AF109" s="19">
        <f>'ABx Data'!AE69</f>
        <v>6.63</v>
      </c>
      <c r="AG109" s="19">
        <f>'ABx Data'!AF69</f>
        <v>0.7</v>
      </c>
      <c r="AH109" s="19">
        <f>'ABx Data'!AG69</f>
        <v>1.3</v>
      </c>
      <c r="AI109" s="19">
        <f>'ABx Data'!AH69</f>
        <v>1.68</v>
      </c>
      <c r="AJ109" s="19">
        <f>'ABx Data'!AI69</f>
        <v>305</v>
      </c>
      <c r="AK109" s="19">
        <f>'ABx Data'!AJ69</f>
        <v>5.3</v>
      </c>
      <c r="AL109" s="19">
        <f>'ABx Data'!AK69</f>
        <v>86.4</v>
      </c>
      <c r="AM109" s="19">
        <f>'ABx Data'!AL69</f>
        <v>9.15</v>
      </c>
      <c r="AN109" s="19">
        <f>'ABx Data'!AM69</f>
        <v>195</v>
      </c>
    </row>
    <row r="110" spans="1:40" x14ac:dyDescent="0.25">
      <c r="A110" s="6" t="s">
        <v>195</v>
      </c>
      <c r="B110" s="5" t="s">
        <v>412</v>
      </c>
      <c r="C110" s="5" t="s">
        <v>278</v>
      </c>
      <c r="D110" s="35">
        <v>3</v>
      </c>
      <c r="E110" s="19">
        <v>4</v>
      </c>
      <c r="F110" s="13" t="s">
        <v>191</v>
      </c>
      <c r="G110" s="57">
        <v>1.0900000000000001</v>
      </c>
      <c r="H110" s="19"/>
      <c r="I110" s="19">
        <f>'ABx Data'!H70</f>
        <v>466</v>
      </c>
      <c r="J110" s="19">
        <f>'ABx Data'!I70</f>
        <v>63.9</v>
      </c>
      <c r="K110" s="19">
        <f>'ABx Data'!J70</f>
        <v>16</v>
      </c>
      <c r="L110" s="19">
        <f>'ABx Data'!K70</f>
        <v>2.52</v>
      </c>
      <c r="M110" s="19">
        <f>'ABx Data'!L70</f>
        <v>26</v>
      </c>
      <c r="N110" s="19">
        <f>'ABx Data'!M70</f>
        <v>15.2</v>
      </c>
      <c r="O110" s="19">
        <f>'ABx Data'!N70</f>
        <v>6.35</v>
      </c>
      <c r="P110" s="19">
        <f>'ABx Data'!O70</f>
        <v>24.6</v>
      </c>
      <c r="Q110" s="19">
        <f>'ABx Data'!P70</f>
        <v>29.5</v>
      </c>
      <c r="R110" s="19">
        <f>'ABx Data'!Q70</f>
        <v>4.88</v>
      </c>
      <c r="S110" s="19">
        <f>'ABx Data'!R70</f>
        <v>5.39</v>
      </c>
      <c r="T110" s="19">
        <f>'ABx Data'!S70</f>
        <v>123</v>
      </c>
      <c r="U110" s="19">
        <f>'ABx Data'!T70</f>
        <v>1.81</v>
      </c>
      <c r="V110" s="19">
        <f>'ABx Data'!U70</f>
        <v>9.67</v>
      </c>
      <c r="W110" s="19">
        <f>'ABx Data'!V70</f>
        <v>125</v>
      </c>
      <c r="X110" s="19">
        <f>'ABx Data'!W70</f>
        <v>29.1</v>
      </c>
      <c r="Y110" s="19">
        <f>'ABx Data'!X70</f>
        <v>40.6</v>
      </c>
      <c r="Z110" s="19">
        <f>'ABx Data'!Y70</f>
        <v>48.4</v>
      </c>
      <c r="AA110" s="19">
        <f>'ABx Data'!Z70</f>
        <v>27.3</v>
      </c>
      <c r="AB110" s="19">
        <f>'ABx Data'!AA70</f>
        <v>2.5</v>
      </c>
      <c r="AC110" s="19">
        <f>'ABx Data'!AB70</f>
        <v>56.6</v>
      </c>
      <c r="AD110" s="19">
        <f>'ABx Data'!AC70</f>
        <v>0.7</v>
      </c>
      <c r="AE110" s="19">
        <f>'ABx Data'!AD70</f>
        <v>4.09</v>
      </c>
      <c r="AF110" s="19">
        <f>'ABx Data'!AE70</f>
        <v>6.52</v>
      </c>
      <c r="AG110" s="19">
        <f>'ABx Data'!AF70</f>
        <v>0.7</v>
      </c>
      <c r="AH110" s="19">
        <f>'ABx Data'!AG70</f>
        <v>1.98</v>
      </c>
      <c r="AI110" s="19">
        <f>'ABx Data'!AH70</f>
        <v>1.9</v>
      </c>
      <c r="AJ110" s="19">
        <f>'ABx Data'!AI70</f>
        <v>311</v>
      </c>
      <c r="AK110" s="19">
        <f>'ABx Data'!AJ70</f>
        <v>2.4</v>
      </c>
      <c r="AL110" s="19">
        <f>'ABx Data'!AK70</f>
        <v>166</v>
      </c>
      <c r="AM110" s="19">
        <f>'ABx Data'!AL70</f>
        <v>12.9</v>
      </c>
      <c r="AN110" s="19">
        <f>'ABx Data'!AM70</f>
        <v>184</v>
      </c>
    </row>
    <row r="111" spans="1:40" x14ac:dyDescent="0.25">
      <c r="A111" s="6" t="s">
        <v>195</v>
      </c>
      <c r="B111" s="5" t="s">
        <v>412</v>
      </c>
      <c r="C111" s="5" t="s">
        <v>279</v>
      </c>
      <c r="D111" s="35">
        <v>4</v>
      </c>
      <c r="E111" s="19">
        <v>5</v>
      </c>
      <c r="F111" s="13" t="s">
        <v>191</v>
      </c>
      <c r="G111" s="57">
        <v>0.93</v>
      </c>
      <c r="H111" s="19"/>
      <c r="I111" s="19">
        <f>'ABx Data'!H71</f>
        <v>508</v>
      </c>
      <c r="J111" s="19">
        <f>'ABx Data'!I71</f>
        <v>55.2</v>
      </c>
      <c r="K111" s="19">
        <f>'ABx Data'!J71</f>
        <v>12</v>
      </c>
      <c r="L111" s="19">
        <f>'ABx Data'!K71</f>
        <v>2.66</v>
      </c>
      <c r="M111" s="19">
        <f>'ABx Data'!L71</f>
        <v>21.4</v>
      </c>
      <c r="N111" s="19">
        <f>'ABx Data'!M71</f>
        <v>13.95</v>
      </c>
      <c r="O111" s="19">
        <f>'ABx Data'!N71</f>
        <v>4.45</v>
      </c>
      <c r="P111" s="19">
        <f>'ABx Data'!O71</f>
        <v>23.5</v>
      </c>
      <c r="Q111" s="19">
        <f>'ABx Data'!P71</f>
        <v>22.3</v>
      </c>
      <c r="R111" s="19">
        <f>'ABx Data'!Q71</f>
        <v>4.82</v>
      </c>
      <c r="S111" s="19">
        <f>'ABx Data'!R71</f>
        <v>4.68</v>
      </c>
      <c r="T111" s="19">
        <f>'ABx Data'!S71</f>
        <v>83.9</v>
      </c>
      <c r="U111" s="19">
        <f>'ABx Data'!T71</f>
        <v>1.74</v>
      </c>
      <c r="V111" s="19">
        <f>'ABx Data'!U71</f>
        <v>9.1300000000000008</v>
      </c>
      <c r="W111" s="19">
        <f>'ABx Data'!V71</f>
        <v>82.8</v>
      </c>
      <c r="X111" s="19">
        <f>'ABx Data'!W71</f>
        <v>19.25</v>
      </c>
      <c r="Y111" s="19">
        <f>'ABx Data'!X71</f>
        <v>58.5</v>
      </c>
      <c r="Z111" s="19">
        <f>'ABx Data'!Y71</f>
        <v>47.2</v>
      </c>
      <c r="AA111" s="19">
        <f>'ABx Data'!Z71</f>
        <v>17.55</v>
      </c>
      <c r="AB111" s="19">
        <f>'ABx Data'!AA71</f>
        <v>2.2999999999999998</v>
      </c>
      <c r="AC111" s="19">
        <f>'ABx Data'!AB71</f>
        <v>75.2</v>
      </c>
      <c r="AD111" s="19">
        <f>'ABx Data'!AC71</f>
        <v>0.7</v>
      </c>
      <c r="AE111" s="19">
        <f>'ABx Data'!AD71</f>
        <v>3.04</v>
      </c>
      <c r="AF111" s="19">
        <f>'ABx Data'!AE71</f>
        <v>6.24</v>
      </c>
      <c r="AG111" s="19">
        <f>'ABx Data'!AF71</f>
        <v>0.68</v>
      </c>
      <c r="AH111" s="19">
        <f>'ABx Data'!AG71</f>
        <v>1.8</v>
      </c>
      <c r="AI111" s="19">
        <f>'ABx Data'!AH71</f>
        <v>1.75</v>
      </c>
      <c r="AJ111" s="19">
        <f>'ABx Data'!AI71</f>
        <v>291</v>
      </c>
      <c r="AK111" s="19">
        <f>'ABx Data'!AJ71</f>
        <v>3</v>
      </c>
      <c r="AL111" s="19">
        <f>'ABx Data'!AK71</f>
        <v>173</v>
      </c>
      <c r="AM111" s="19">
        <f>'ABx Data'!AL71</f>
        <v>11</v>
      </c>
      <c r="AN111" s="19">
        <f>'ABx Data'!AM71</f>
        <v>185</v>
      </c>
    </row>
    <row r="112" spans="1:40" x14ac:dyDescent="0.25">
      <c r="A112" s="6" t="s">
        <v>195</v>
      </c>
      <c r="B112" s="5" t="s">
        <v>412</v>
      </c>
      <c r="C112" s="5" t="s">
        <v>280</v>
      </c>
      <c r="D112" s="35">
        <v>5</v>
      </c>
      <c r="E112" s="19">
        <v>6</v>
      </c>
      <c r="F112" s="13" t="s">
        <v>191</v>
      </c>
      <c r="G112" s="57">
        <v>1.06</v>
      </c>
      <c r="H112" s="19"/>
      <c r="I112" s="19">
        <f>'ABx Data'!H72</f>
        <v>419</v>
      </c>
      <c r="J112" s="19">
        <f>'ABx Data'!I72</f>
        <v>51.8</v>
      </c>
      <c r="K112" s="19">
        <f>'ABx Data'!J72</f>
        <v>8</v>
      </c>
      <c r="L112" s="19">
        <f>'ABx Data'!K72</f>
        <v>2</v>
      </c>
      <c r="M112" s="19">
        <f>'ABx Data'!L72</f>
        <v>8.85</v>
      </c>
      <c r="N112" s="19">
        <f>'ABx Data'!M72</f>
        <v>5.42</v>
      </c>
      <c r="O112" s="19">
        <f>'ABx Data'!N72</f>
        <v>1.86</v>
      </c>
      <c r="P112" s="19">
        <f>'ABx Data'!O72</f>
        <v>20.8</v>
      </c>
      <c r="Q112" s="19">
        <f>'ABx Data'!P72</f>
        <v>8.98</v>
      </c>
      <c r="R112" s="19">
        <f>'ABx Data'!Q72</f>
        <v>4.2300000000000004</v>
      </c>
      <c r="S112" s="19">
        <f>'ABx Data'!R72</f>
        <v>1.84</v>
      </c>
      <c r="T112" s="19">
        <f>'ABx Data'!S72</f>
        <v>31.8</v>
      </c>
      <c r="U112" s="19">
        <f>'ABx Data'!T72</f>
        <v>0.8</v>
      </c>
      <c r="V112" s="19">
        <f>'ABx Data'!U72</f>
        <v>8.3000000000000007</v>
      </c>
      <c r="W112" s="19">
        <f>'ABx Data'!V72</f>
        <v>33.9</v>
      </c>
      <c r="X112" s="19">
        <f>'ABx Data'!W72</f>
        <v>7.67</v>
      </c>
      <c r="Y112" s="19">
        <f>'ABx Data'!X72</f>
        <v>57.7</v>
      </c>
      <c r="Z112" s="19">
        <f>'ABx Data'!Y72</f>
        <v>42</v>
      </c>
      <c r="AA112" s="19">
        <f>'ABx Data'!Z72</f>
        <v>7.7</v>
      </c>
      <c r="AB112" s="19">
        <f>'ABx Data'!AA72</f>
        <v>2.2999999999999998</v>
      </c>
      <c r="AC112" s="19">
        <f>'ABx Data'!AB72</f>
        <v>119</v>
      </c>
      <c r="AD112" s="19">
        <f>'ABx Data'!AC72</f>
        <v>0.6</v>
      </c>
      <c r="AE112" s="19">
        <f>'ABx Data'!AD72</f>
        <v>1.36</v>
      </c>
      <c r="AF112" s="19">
        <f>'ABx Data'!AE72</f>
        <v>5.89</v>
      </c>
      <c r="AG112" s="19">
        <f>'ABx Data'!AF72</f>
        <v>0.62</v>
      </c>
      <c r="AH112" s="19">
        <f>'ABx Data'!AG72</f>
        <v>0.75</v>
      </c>
      <c r="AI112" s="19">
        <f>'ABx Data'!AH72</f>
        <v>1.48</v>
      </c>
      <c r="AJ112" s="19">
        <f>'ABx Data'!AI72</f>
        <v>255</v>
      </c>
      <c r="AK112" s="19">
        <f>'ABx Data'!AJ72</f>
        <v>3</v>
      </c>
      <c r="AL112" s="19">
        <f>'ABx Data'!AK72</f>
        <v>61</v>
      </c>
      <c r="AM112" s="19">
        <f>'ABx Data'!AL72</f>
        <v>5.04</v>
      </c>
      <c r="AN112" s="19">
        <f>'ABx Data'!AM72</f>
        <v>169</v>
      </c>
    </row>
    <row r="113" spans="1:40" x14ac:dyDescent="0.25">
      <c r="A113" s="6" t="s">
        <v>195</v>
      </c>
      <c r="B113" s="5" t="s">
        <v>412</v>
      </c>
      <c r="C113" s="5" t="s">
        <v>281</v>
      </c>
      <c r="D113" s="35">
        <v>6</v>
      </c>
      <c r="E113" s="19">
        <v>7</v>
      </c>
      <c r="F113" s="13" t="s">
        <v>191</v>
      </c>
      <c r="G113" s="57">
        <v>0.87</v>
      </c>
      <c r="H113" s="19"/>
      <c r="I113" s="19">
        <f>'ABx Data'!H73</f>
        <v>399</v>
      </c>
      <c r="J113" s="19">
        <f>'ABx Data'!I73</f>
        <v>52.1</v>
      </c>
      <c r="K113" s="19">
        <f>'ABx Data'!J73</f>
        <v>13</v>
      </c>
      <c r="L113" s="19">
        <f>'ABx Data'!K73</f>
        <v>1.96</v>
      </c>
      <c r="M113" s="19">
        <f>'ABx Data'!L73</f>
        <v>9.8699999999999992</v>
      </c>
      <c r="N113" s="19">
        <f>'ABx Data'!M73</f>
        <v>6.62</v>
      </c>
      <c r="O113" s="19">
        <f>'ABx Data'!N73</f>
        <v>2.41</v>
      </c>
      <c r="P113" s="19">
        <f>'ABx Data'!O73</f>
        <v>22.1</v>
      </c>
      <c r="Q113" s="19">
        <f>'ABx Data'!P73</f>
        <v>10.55</v>
      </c>
      <c r="R113" s="19">
        <f>'ABx Data'!Q73</f>
        <v>4.3099999999999996</v>
      </c>
      <c r="S113" s="19">
        <f>'ABx Data'!R73</f>
        <v>2.11</v>
      </c>
      <c r="T113" s="19">
        <f>'ABx Data'!S73</f>
        <v>39.4</v>
      </c>
      <c r="U113" s="19">
        <f>'ABx Data'!T73</f>
        <v>0.89</v>
      </c>
      <c r="V113" s="19">
        <f>'ABx Data'!U73</f>
        <v>8.77</v>
      </c>
      <c r="W113" s="19">
        <f>'ABx Data'!V73</f>
        <v>40.9</v>
      </c>
      <c r="X113" s="19">
        <f>'ABx Data'!W73</f>
        <v>9.74</v>
      </c>
      <c r="Y113" s="19">
        <f>'ABx Data'!X73</f>
        <v>49.2</v>
      </c>
      <c r="Z113" s="19">
        <f>'ABx Data'!Y73</f>
        <v>44.6</v>
      </c>
      <c r="AA113" s="19">
        <f>'ABx Data'!Z73</f>
        <v>9.3800000000000008</v>
      </c>
      <c r="AB113" s="19">
        <f>'ABx Data'!AA73</f>
        <v>2.2000000000000002</v>
      </c>
      <c r="AC113" s="19">
        <f>'ABx Data'!AB73</f>
        <v>98.9</v>
      </c>
      <c r="AD113" s="19">
        <f>'ABx Data'!AC73</f>
        <v>0.6</v>
      </c>
      <c r="AE113" s="19">
        <f>'ABx Data'!AD73</f>
        <v>1.6</v>
      </c>
      <c r="AF113" s="19">
        <f>'ABx Data'!AE73</f>
        <v>5.83</v>
      </c>
      <c r="AG113" s="19">
        <f>'ABx Data'!AF73</f>
        <v>0.62</v>
      </c>
      <c r="AH113" s="19">
        <f>'ABx Data'!AG73</f>
        <v>0.86</v>
      </c>
      <c r="AI113" s="19">
        <f>'ABx Data'!AH73</f>
        <v>1.62</v>
      </c>
      <c r="AJ113" s="19">
        <f>'ABx Data'!AI73</f>
        <v>276</v>
      </c>
      <c r="AK113" s="19">
        <f>'ABx Data'!AJ73</f>
        <v>3.2</v>
      </c>
      <c r="AL113" s="19">
        <f>'ABx Data'!AK73</f>
        <v>66.7</v>
      </c>
      <c r="AM113" s="19">
        <f>'ABx Data'!AL73</f>
        <v>5.56</v>
      </c>
      <c r="AN113" s="19">
        <f>'ABx Data'!AM73</f>
        <v>167</v>
      </c>
    </row>
    <row r="114" spans="1:40" x14ac:dyDescent="0.25">
      <c r="A114" s="6" t="s">
        <v>195</v>
      </c>
      <c r="B114" s="5" t="s">
        <v>413</v>
      </c>
      <c r="C114" s="5" t="s">
        <v>282</v>
      </c>
      <c r="D114" s="35">
        <v>2</v>
      </c>
      <c r="E114" s="19">
        <v>3</v>
      </c>
      <c r="F114" s="13" t="s">
        <v>191</v>
      </c>
      <c r="G114" s="57">
        <v>0.62</v>
      </c>
      <c r="H114" s="19"/>
      <c r="I114" s="19">
        <f>'ABx Data'!H74</f>
        <v>307</v>
      </c>
      <c r="J114" s="19">
        <f>'ABx Data'!I74</f>
        <v>96.6</v>
      </c>
      <c r="K114" s="19">
        <f>'ABx Data'!J74</f>
        <v>37</v>
      </c>
      <c r="L114" s="19">
        <f>'ABx Data'!K74</f>
        <v>1.98</v>
      </c>
      <c r="M114" s="19">
        <f>'ABx Data'!L74</f>
        <v>10.85</v>
      </c>
      <c r="N114" s="19">
        <f>'ABx Data'!M74</f>
        <v>6.69</v>
      </c>
      <c r="O114" s="19">
        <f>'ABx Data'!N74</f>
        <v>2.17</v>
      </c>
      <c r="P114" s="19">
        <f>'ABx Data'!O74</f>
        <v>24.4</v>
      </c>
      <c r="Q114" s="19">
        <f>'ABx Data'!P74</f>
        <v>9.92</v>
      </c>
      <c r="R114" s="19">
        <f>'ABx Data'!Q74</f>
        <v>6.31</v>
      </c>
      <c r="S114" s="19">
        <f>'ABx Data'!R74</f>
        <v>2.2400000000000002</v>
      </c>
      <c r="T114" s="19">
        <f>'ABx Data'!S74</f>
        <v>32</v>
      </c>
      <c r="U114" s="19">
        <f>'ABx Data'!T74</f>
        <v>1</v>
      </c>
      <c r="V114" s="19">
        <f>'ABx Data'!U74</f>
        <v>15.45</v>
      </c>
      <c r="W114" s="19">
        <f>'ABx Data'!V74</f>
        <v>36.4</v>
      </c>
      <c r="X114" s="19">
        <f>'ABx Data'!W74</f>
        <v>8.51</v>
      </c>
      <c r="Y114" s="19">
        <f>'ABx Data'!X74</f>
        <v>14.4</v>
      </c>
      <c r="Z114" s="19">
        <f>'ABx Data'!Y74</f>
        <v>47.8</v>
      </c>
      <c r="AA114" s="19">
        <f>'ABx Data'!Z74</f>
        <v>7.91</v>
      </c>
      <c r="AB114" s="19">
        <f>'ABx Data'!AA74</f>
        <v>3</v>
      </c>
      <c r="AC114" s="19">
        <f>'ABx Data'!AB74</f>
        <v>25.4</v>
      </c>
      <c r="AD114" s="19">
        <f>'ABx Data'!AC74</f>
        <v>1</v>
      </c>
      <c r="AE114" s="19">
        <f>'ABx Data'!AD74</f>
        <v>1.6</v>
      </c>
      <c r="AF114" s="19">
        <f>'ABx Data'!AE74</f>
        <v>7.29</v>
      </c>
      <c r="AG114" s="19">
        <f>'ABx Data'!AF74</f>
        <v>0.92</v>
      </c>
      <c r="AH114" s="19">
        <f>'ABx Data'!AG74</f>
        <v>0.91</v>
      </c>
      <c r="AI114" s="19">
        <f>'ABx Data'!AH74</f>
        <v>2.04</v>
      </c>
      <c r="AJ114" s="19">
        <f>'ABx Data'!AI74</f>
        <v>364</v>
      </c>
      <c r="AK114" s="19">
        <f>'ABx Data'!AJ74</f>
        <v>4.5</v>
      </c>
      <c r="AL114" s="19">
        <f>'ABx Data'!AK74</f>
        <v>57.3</v>
      </c>
      <c r="AM114" s="19">
        <f>'ABx Data'!AL74</f>
        <v>6.51</v>
      </c>
      <c r="AN114" s="19">
        <f>'ABx Data'!AM74</f>
        <v>250</v>
      </c>
    </row>
    <row r="115" spans="1:40" x14ac:dyDescent="0.25">
      <c r="A115" s="6" t="s">
        <v>195</v>
      </c>
      <c r="B115" s="5" t="s">
        <v>413</v>
      </c>
      <c r="C115" s="5" t="s">
        <v>283</v>
      </c>
      <c r="D115" s="35">
        <v>3</v>
      </c>
      <c r="E115" s="19">
        <v>4</v>
      </c>
      <c r="F115" s="13" t="s">
        <v>191</v>
      </c>
      <c r="G115" s="57">
        <v>0.75</v>
      </c>
      <c r="H115" s="19"/>
      <c r="I115" s="19">
        <f>'ABx Data'!H75</f>
        <v>632</v>
      </c>
      <c r="J115" s="19">
        <f>'ABx Data'!I75</f>
        <v>97.5</v>
      </c>
      <c r="K115" s="19">
        <f>'ABx Data'!J75</f>
        <v>12</v>
      </c>
      <c r="L115" s="19">
        <f>'ABx Data'!K75</f>
        <v>1.87</v>
      </c>
      <c r="M115" s="19">
        <f>'ABx Data'!L75</f>
        <v>15.8</v>
      </c>
      <c r="N115" s="19">
        <f>'ABx Data'!M75</f>
        <v>9.89</v>
      </c>
      <c r="O115" s="19">
        <f>'ABx Data'!N75</f>
        <v>3.28</v>
      </c>
      <c r="P115" s="19">
        <f>'ABx Data'!O75</f>
        <v>27.1</v>
      </c>
      <c r="Q115" s="19">
        <f>'ABx Data'!P75</f>
        <v>14</v>
      </c>
      <c r="R115" s="19">
        <f>'ABx Data'!Q75</f>
        <v>4.67</v>
      </c>
      <c r="S115" s="19">
        <f>'ABx Data'!R75</f>
        <v>3.15</v>
      </c>
      <c r="T115" s="19">
        <f>'ABx Data'!S75</f>
        <v>40.6</v>
      </c>
      <c r="U115" s="19">
        <f>'ABx Data'!T75</f>
        <v>1.26</v>
      </c>
      <c r="V115" s="19">
        <f>'ABx Data'!U75</f>
        <v>8.35</v>
      </c>
      <c r="W115" s="19">
        <f>'ABx Data'!V75</f>
        <v>49.5</v>
      </c>
      <c r="X115" s="19">
        <f>'ABx Data'!W75</f>
        <v>12.2</v>
      </c>
      <c r="Y115" s="19">
        <f>'ABx Data'!X75</f>
        <v>9.1999999999999993</v>
      </c>
      <c r="Z115" s="19">
        <f>'ABx Data'!Y75</f>
        <v>51.6</v>
      </c>
      <c r="AA115" s="19">
        <f>'ABx Data'!Z75</f>
        <v>12.7</v>
      </c>
      <c r="AB115" s="19">
        <f>'ABx Data'!AA75</f>
        <v>2.6</v>
      </c>
      <c r="AC115" s="19">
        <f>'ABx Data'!AB75</f>
        <v>25.3</v>
      </c>
      <c r="AD115" s="19">
        <f>'ABx Data'!AC75</f>
        <v>0.5</v>
      </c>
      <c r="AE115" s="19">
        <f>'ABx Data'!AD75</f>
        <v>2.29</v>
      </c>
      <c r="AF115" s="19">
        <f>'ABx Data'!AE75</f>
        <v>6.19</v>
      </c>
      <c r="AG115" s="19">
        <f>'ABx Data'!AF75</f>
        <v>0.63</v>
      </c>
      <c r="AH115" s="19">
        <f>'ABx Data'!AG75</f>
        <v>1.4</v>
      </c>
      <c r="AI115" s="19">
        <f>'ABx Data'!AH75</f>
        <v>1.57</v>
      </c>
      <c r="AJ115" s="19">
        <f>'ABx Data'!AI75</f>
        <v>357</v>
      </c>
      <c r="AK115" s="19">
        <f>'ABx Data'!AJ75</f>
        <v>2.4</v>
      </c>
      <c r="AL115" s="19">
        <f>'ABx Data'!AK75</f>
        <v>71.599999999999994</v>
      </c>
      <c r="AM115" s="19">
        <f>'ABx Data'!AL75</f>
        <v>9.36</v>
      </c>
      <c r="AN115" s="19">
        <f>'ABx Data'!AM75</f>
        <v>171</v>
      </c>
    </row>
    <row r="116" spans="1:40" x14ac:dyDescent="0.25">
      <c r="A116" s="6" t="s">
        <v>195</v>
      </c>
      <c r="B116" s="5" t="s">
        <v>413</v>
      </c>
      <c r="C116" s="5" t="s">
        <v>284</v>
      </c>
      <c r="D116" s="35">
        <v>4</v>
      </c>
      <c r="E116" s="19">
        <v>5</v>
      </c>
      <c r="F116" s="13" t="s">
        <v>191</v>
      </c>
      <c r="G116" s="57">
        <v>1.08</v>
      </c>
      <c r="H116" s="19"/>
      <c r="I116" s="19">
        <f>'ABx Data'!H76</f>
        <v>738</v>
      </c>
      <c r="J116" s="19">
        <f>'ABx Data'!I76</f>
        <v>120.5</v>
      </c>
      <c r="K116" s="19">
        <f>'ABx Data'!J76</f>
        <v>11</v>
      </c>
      <c r="L116" s="19">
        <f>'ABx Data'!K76</f>
        <v>2.11</v>
      </c>
      <c r="M116" s="19">
        <f>'ABx Data'!L76</f>
        <v>17.75</v>
      </c>
      <c r="N116" s="19">
        <f>'ABx Data'!M76</f>
        <v>10.95</v>
      </c>
      <c r="O116" s="19">
        <f>'ABx Data'!N76</f>
        <v>4.21</v>
      </c>
      <c r="P116" s="19">
        <f>'ABx Data'!O76</f>
        <v>25.4</v>
      </c>
      <c r="Q116" s="19">
        <f>'ABx Data'!P76</f>
        <v>16.45</v>
      </c>
      <c r="R116" s="19">
        <f>'ABx Data'!Q76</f>
        <v>4.59</v>
      </c>
      <c r="S116" s="19">
        <f>'ABx Data'!R76</f>
        <v>3.45</v>
      </c>
      <c r="T116" s="19">
        <f>'ABx Data'!S76</f>
        <v>63.4</v>
      </c>
      <c r="U116" s="19">
        <f>'ABx Data'!T76</f>
        <v>1.42</v>
      </c>
      <c r="V116" s="19">
        <f>'ABx Data'!U76</f>
        <v>8.85</v>
      </c>
      <c r="W116" s="19">
        <f>'ABx Data'!V76</f>
        <v>65.400000000000006</v>
      </c>
      <c r="X116" s="19">
        <f>'ABx Data'!W76</f>
        <v>16.95</v>
      </c>
      <c r="Y116" s="19">
        <f>'ABx Data'!X76</f>
        <v>11.2</v>
      </c>
      <c r="Z116" s="19">
        <f>'ABx Data'!Y76</f>
        <v>58.1</v>
      </c>
      <c r="AA116" s="19">
        <f>'ABx Data'!Z76</f>
        <v>14.75</v>
      </c>
      <c r="AB116" s="19">
        <f>'ABx Data'!AA76</f>
        <v>1.9</v>
      </c>
      <c r="AC116" s="19">
        <f>'ABx Data'!AB76</f>
        <v>27.8</v>
      </c>
      <c r="AD116" s="19">
        <f>'ABx Data'!AC76</f>
        <v>0.6</v>
      </c>
      <c r="AE116" s="19">
        <f>'ABx Data'!AD76</f>
        <v>2.59</v>
      </c>
      <c r="AF116" s="19">
        <f>'ABx Data'!AE76</f>
        <v>6.48</v>
      </c>
      <c r="AG116" s="19">
        <f>'ABx Data'!AF76</f>
        <v>0.67</v>
      </c>
      <c r="AH116" s="19">
        <f>'ABx Data'!AG76</f>
        <v>1.41</v>
      </c>
      <c r="AI116" s="19">
        <f>'ABx Data'!AH76</f>
        <v>1.62</v>
      </c>
      <c r="AJ116" s="19">
        <f>'ABx Data'!AI76</f>
        <v>390</v>
      </c>
      <c r="AK116" s="19">
        <f>'ABx Data'!AJ76</f>
        <v>3.1</v>
      </c>
      <c r="AL116" s="19">
        <f>'ABx Data'!AK76</f>
        <v>86.4</v>
      </c>
      <c r="AM116" s="19">
        <f>'ABx Data'!AL76</f>
        <v>9.92</v>
      </c>
      <c r="AN116" s="19">
        <f>'ABx Data'!AM76</f>
        <v>180</v>
      </c>
    </row>
    <row r="117" spans="1:40" x14ac:dyDescent="0.25">
      <c r="A117" s="6" t="s">
        <v>195</v>
      </c>
      <c r="B117" s="5" t="s">
        <v>413</v>
      </c>
      <c r="C117" s="5" t="s">
        <v>285</v>
      </c>
      <c r="D117" s="35">
        <v>5</v>
      </c>
      <c r="E117" s="19">
        <v>6</v>
      </c>
      <c r="F117" s="13" t="s">
        <v>191</v>
      </c>
      <c r="G117" s="57">
        <v>1.04</v>
      </c>
      <c r="H117" s="19"/>
      <c r="I117" s="19">
        <f>'ABx Data'!H77</f>
        <v>614</v>
      </c>
      <c r="J117" s="19">
        <f>'ABx Data'!I77</f>
        <v>91.1</v>
      </c>
      <c r="K117" s="19">
        <f>'ABx Data'!J77</f>
        <v>10</v>
      </c>
      <c r="L117" s="19">
        <f>'ABx Data'!K77</f>
        <v>2.13</v>
      </c>
      <c r="M117" s="19">
        <f>'ABx Data'!L77</f>
        <v>19.2</v>
      </c>
      <c r="N117" s="19">
        <f>'ABx Data'!M77</f>
        <v>10.4</v>
      </c>
      <c r="O117" s="19">
        <f>'ABx Data'!N77</f>
        <v>4.9000000000000004</v>
      </c>
      <c r="P117" s="19">
        <f>'ABx Data'!O77</f>
        <v>25.4</v>
      </c>
      <c r="Q117" s="19">
        <f>'ABx Data'!P77</f>
        <v>19.3</v>
      </c>
      <c r="R117" s="19">
        <f>'ABx Data'!Q77</f>
        <v>5.18</v>
      </c>
      <c r="S117" s="19">
        <f>'ABx Data'!R77</f>
        <v>3.78</v>
      </c>
      <c r="T117" s="19">
        <f>'ABx Data'!S77</f>
        <v>82.8</v>
      </c>
      <c r="U117" s="19">
        <f>'ABx Data'!T77</f>
        <v>1.32</v>
      </c>
      <c r="V117" s="19">
        <f>'ABx Data'!U77</f>
        <v>8.86</v>
      </c>
      <c r="W117" s="19">
        <f>'ABx Data'!V77</f>
        <v>84.9</v>
      </c>
      <c r="X117" s="19">
        <f>'ABx Data'!W77</f>
        <v>22.2</v>
      </c>
      <c r="Y117" s="19">
        <f>'ABx Data'!X77</f>
        <v>14</v>
      </c>
      <c r="Z117" s="19">
        <f>'ABx Data'!Y77</f>
        <v>54.4</v>
      </c>
      <c r="AA117" s="19">
        <f>'ABx Data'!Z77</f>
        <v>19.7</v>
      </c>
      <c r="AB117" s="19">
        <f>'ABx Data'!AA77</f>
        <v>2</v>
      </c>
      <c r="AC117" s="19">
        <f>'ABx Data'!AB77</f>
        <v>26.6</v>
      </c>
      <c r="AD117" s="19">
        <f>'ABx Data'!AC77</f>
        <v>0.6</v>
      </c>
      <c r="AE117" s="19">
        <f>'ABx Data'!AD77</f>
        <v>2.97</v>
      </c>
      <c r="AF117" s="19">
        <f>'ABx Data'!AE77</f>
        <v>6.02</v>
      </c>
      <c r="AG117" s="19">
        <f>'ABx Data'!AF77</f>
        <v>0.68</v>
      </c>
      <c r="AH117" s="19">
        <f>'ABx Data'!AG77</f>
        <v>1.43</v>
      </c>
      <c r="AI117" s="19">
        <f>'ABx Data'!AH77</f>
        <v>1.71</v>
      </c>
      <c r="AJ117" s="19">
        <f>'ABx Data'!AI77</f>
        <v>349</v>
      </c>
      <c r="AK117" s="19">
        <f>'ABx Data'!AJ77</f>
        <v>0.6</v>
      </c>
      <c r="AL117" s="19">
        <f>'ABx Data'!AK77</f>
        <v>90.4</v>
      </c>
      <c r="AM117" s="19">
        <f>'ABx Data'!AL77</f>
        <v>9.36</v>
      </c>
      <c r="AN117" s="19">
        <f>'ABx Data'!AM77</f>
        <v>185</v>
      </c>
    </row>
    <row r="118" spans="1:40" x14ac:dyDescent="0.25">
      <c r="A118" s="6" t="s">
        <v>195</v>
      </c>
      <c r="B118" s="5" t="s">
        <v>413</v>
      </c>
      <c r="C118" s="5" t="s">
        <v>286</v>
      </c>
      <c r="D118" s="35">
        <v>6</v>
      </c>
      <c r="E118" s="19">
        <v>7</v>
      </c>
      <c r="F118" s="13" t="s">
        <v>191</v>
      </c>
      <c r="G118" s="57">
        <v>0.99</v>
      </c>
      <c r="H118" s="19"/>
      <c r="I118" s="19">
        <f>'ABx Data'!H78</f>
        <v>332</v>
      </c>
      <c r="J118" s="19">
        <f>'ABx Data'!I78</f>
        <v>27.4</v>
      </c>
      <c r="K118" s="19">
        <f>'ABx Data'!J78</f>
        <v>8</v>
      </c>
      <c r="L118" s="19">
        <f>'ABx Data'!K78</f>
        <v>2.0099999999999998</v>
      </c>
      <c r="M118" s="19">
        <f>'ABx Data'!L78</f>
        <v>13.25</v>
      </c>
      <c r="N118" s="19">
        <f>'ABx Data'!M78</f>
        <v>8.3800000000000008</v>
      </c>
      <c r="O118" s="19">
        <f>'ABx Data'!N78</f>
        <v>2.59</v>
      </c>
      <c r="P118" s="19">
        <f>'ABx Data'!O78</f>
        <v>25.2</v>
      </c>
      <c r="Q118" s="19">
        <f>'ABx Data'!P78</f>
        <v>11.95</v>
      </c>
      <c r="R118" s="19">
        <f>'ABx Data'!Q78</f>
        <v>4.99</v>
      </c>
      <c r="S118" s="19">
        <f>'ABx Data'!R78</f>
        <v>2.75</v>
      </c>
      <c r="T118" s="19">
        <f>'ABx Data'!S78</f>
        <v>39.6</v>
      </c>
      <c r="U118" s="19">
        <f>'ABx Data'!T78</f>
        <v>1.1200000000000001</v>
      </c>
      <c r="V118" s="19">
        <f>'ABx Data'!U78</f>
        <v>8.1999999999999993</v>
      </c>
      <c r="W118" s="19">
        <f>'ABx Data'!V78</f>
        <v>38.9</v>
      </c>
      <c r="X118" s="19">
        <f>'ABx Data'!W78</f>
        <v>9.82</v>
      </c>
      <c r="Y118" s="19">
        <f>'ABx Data'!X78</f>
        <v>30.3</v>
      </c>
      <c r="Z118" s="19">
        <f>'ABx Data'!Y78</f>
        <v>47.4</v>
      </c>
      <c r="AA118" s="19">
        <f>'ABx Data'!Z78</f>
        <v>9.3000000000000007</v>
      </c>
      <c r="AB118" s="19">
        <f>'ABx Data'!AA78</f>
        <v>1.7</v>
      </c>
      <c r="AC118" s="19">
        <f>'ABx Data'!AB78</f>
        <v>43.2</v>
      </c>
      <c r="AD118" s="19">
        <f>'ABx Data'!AC78</f>
        <v>0.5</v>
      </c>
      <c r="AE118" s="19">
        <f>'ABx Data'!AD78</f>
        <v>1.92</v>
      </c>
      <c r="AF118" s="19">
        <f>'ABx Data'!AE78</f>
        <v>5.91</v>
      </c>
      <c r="AG118" s="19">
        <f>'ABx Data'!AF78</f>
        <v>0.63</v>
      </c>
      <c r="AH118" s="19">
        <f>'ABx Data'!AG78</f>
        <v>1.0900000000000001</v>
      </c>
      <c r="AI118" s="19">
        <f>'ABx Data'!AH78</f>
        <v>1.48</v>
      </c>
      <c r="AJ118" s="19">
        <f>'ABx Data'!AI78</f>
        <v>315</v>
      </c>
      <c r="AK118" s="19">
        <f>'ABx Data'!AJ78</f>
        <v>2.1</v>
      </c>
      <c r="AL118" s="19">
        <f>'ABx Data'!AK78</f>
        <v>80</v>
      </c>
      <c r="AM118" s="19">
        <f>'ABx Data'!AL78</f>
        <v>7.31</v>
      </c>
      <c r="AN118" s="19">
        <f>'ABx Data'!AM78</f>
        <v>174</v>
      </c>
    </row>
    <row r="119" spans="1:40" x14ac:dyDescent="0.25">
      <c r="A119" s="6" t="s">
        <v>195</v>
      </c>
      <c r="B119" s="5" t="s">
        <v>413</v>
      </c>
      <c r="C119" s="5" t="s">
        <v>287</v>
      </c>
      <c r="D119" s="35">
        <v>7</v>
      </c>
      <c r="E119" s="19">
        <v>8</v>
      </c>
      <c r="F119" s="13" t="s">
        <v>191</v>
      </c>
      <c r="G119" s="57">
        <v>0.73</v>
      </c>
      <c r="H119" s="19"/>
      <c r="I119" s="19">
        <f>'ABx Data'!H79</f>
        <v>385</v>
      </c>
      <c r="J119" s="19">
        <f>'ABx Data'!I79</f>
        <v>39.700000000000003</v>
      </c>
      <c r="K119" s="19">
        <f>'ABx Data'!J79</f>
        <v>7</v>
      </c>
      <c r="L119" s="19">
        <f>'ABx Data'!K79</f>
        <v>2.02</v>
      </c>
      <c r="M119" s="19">
        <f>'ABx Data'!L79</f>
        <v>13.4</v>
      </c>
      <c r="N119" s="19">
        <f>'ABx Data'!M79</f>
        <v>7.65</v>
      </c>
      <c r="O119" s="19">
        <f>'ABx Data'!N79</f>
        <v>2.91</v>
      </c>
      <c r="P119" s="19">
        <f>'ABx Data'!O79</f>
        <v>23.9</v>
      </c>
      <c r="Q119" s="19">
        <f>'ABx Data'!P79</f>
        <v>13.45</v>
      </c>
      <c r="R119" s="19">
        <f>'ABx Data'!Q79</f>
        <v>4.5999999999999996</v>
      </c>
      <c r="S119" s="19">
        <f>'ABx Data'!R79</f>
        <v>2.65</v>
      </c>
      <c r="T119" s="19">
        <f>'ABx Data'!S79</f>
        <v>52.1</v>
      </c>
      <c r="U119" s="19">
        <f>'ABx Data'!T79</f>
        <v>1.02</v>
      </c>
      <c r="V119" s="19">
        <f>'ABx Data'!U79</f>
        <v>8.3000000000000007</v>
      </c>
      <c r="W119" s="19">
        <f>'ABx Data'!V79</f>
        <v>45.7</v>
      </c>
      <c r="X119" s="19">
        <f>'ABx Data'!W79</f>
        <v>11.25</v>
      </c>
      <c r="Y119" s="19">
        <f>'ABx Data'!X79</f>
        <v>41</v>
      </c>
      <c r="Z119" s="19">
        <f>'ABx Data'!Y79</f>
        <v>48.8</v>
      </c>
      <c r="AA119" s="19">
        <f>'ABx Data'!Z79</f>
        <v>10.4</v>
      </c>
      <c r="AB119" s="19">
        <f>'ABx Data'!AA79</f>
        <v>1.5</v>
      </c>
      <c r="AC119" s="19">
        <f>'ABx Data'!AB79</f>
        <v>40.299999999999997</v>
      </c>
      <c r="AD119" s="19">
        <f>'ABx Data'!AC79</f>
        <v>0.5</v>
      </c>
      <c r="AE119" s="19">
        <f>'ABx Data'!AD79</f>
        <v>1.99</v>
      </c>
      <c r="AF119" s="19">
        <f>'ABx Data'!AE79</f>
        <v>5.92</v>
      </c>
      <c r="AG119" s="19">
        <f>'ABx Data'!AF79</f>
        <v>0.61</v>
      </c>
      <c r="AH119" s="19">
        <f>'ABx Data'!AG79</f>
        <v>1.04</v>
      </c>
      <c r="AI119" s="19">
        <f>'ABx Data'!AH79</f>
        <v>1.46</v>
      </c>
      <c r="AJ119" s="19">
        <f>'ABx Data'!AI79</f>
        <v>312</v>
      </c>
      <c r="AK119" s="19">
        <f>'ABx Data'!AJ79</f>
        <v>7.8</v>
      </c>
      <c r="AL119" s="19">
        <f>'ABx Data'!AK79</f>
        <v>80.099999999999994</v>
      </c>
      <c r="AM119" s="19">
        <f>'ABx Data'!AL79</f>
        <v>7.03</v>
      </c>
      <c r="AN119" s="19">
        <f>'ABx Data'!AM79</f>
        <v>170</v>
      </c>
    </row>
    <row r="120" spans="1:40" x14ac:dyDescent="0.25">
      <c r="A120" s="6" t="s">
        <v>195</v>
      </c>
      <c r="B120" s="5" t="s">
        <v>413</v>
      </c>
      <c r="C120" s="5" t="s">
        <v>288</v>
      </c>
      <c r="D120" s="35">
        <v>8</v>
      </c>
      <c r="E120" s="19">
        <v>9</v>
      </c>
      <c r="F120" s="13" t="s">
        <v>191</v>
      </c>
      <c r="G120" s="57">
        <v>0.9</v>
      </c>
      <c r="H120" s="19"/>
      <c r="I120" s="19">
        <f>'ABx Data'!H80</f>
        <v>346</v>
      </c>
      <c r="J120" s="19">
        <f>'ABx Data'!I80</f>
        <v>36.4</v>
      </c>
      <c r="K120" s="19">
        <f>'ABx Data'!J80</f>
        <v>8</v>
      </c>
      <c r="L120" s="19">
        <f>'ABx Data'!K80</f>
        <v>2.0499999999999998</v>
      </c>
      <c r="M120" s="19">
        <f>'ABx Data'!L80</f>
        <v>11.4</v>
      </c>
      <c r="N120" s="19">
        <f>'ABx Data'!M80</f>
        <v>7.17</v>
      </c>
      <c r="O120" s="19">
        <f>'ABx Data'!N80</f>
        <v>2.16</v>
      </c>
      <c r="P120" s="19">
        <f>'ABx Data'!O80</f>
        <v>22.1</v>
      </c>
      <c r="Q120" s="19">
        <f>'ABx Data'!P80</f>
        <v>11.7</v>
      </c>
      <c r="R120" s="19">
        <f>'ABx Data'!Q80</f>
        <v>4.5599999999999996</v>
      </c>
      <c r="S120" s="19">
        <f>'ABx Data'!R80</f>
        <v>2.33</v>
      </c>
      <c r="T120" s="19">
        <f>'ABx Data'!S80</f>
        <v>41.5</v>
      </c>
      <c r="U120" s="19">
        <f>'ABx Data'!T80</f>
        <v>0.88</v>
      </c>
      <c r="V120" s="19">
        <f>'ABx Data'!U80</f>
        <v>7.74</v>
      </c>
      <c r="W120" s="19">
        <f>'ABx Data'!V80</f>
        <v>38.1</v>
      </c>
      <c r="X120" s="19">
        <f>'ABx Data'!W80</f>
        <v>9.1999999999999993</v>
      </c>
      <c r="Y120" s="19">
        <f>'ABx Data'!X80</f>
        <v>40.5</v>
      </c>
      <c r="Z120" s="19">
        <f>'ABx Data'!Y80</f>
        <v>50.7</v>
      </c>
      <c r="AA120" s="19">
        <f>'ABx Data'!Z80</f>
        <v>8.7799999999999994</v>
      </c>
      <c r="AB120" s="19">
        <f>'ABx Data'!AA80</f>
        <v>1.9</v>
      </c>
      <c r="AC120" s="19">
        <f>'ABx Data'!AB80</f>
        <v>61.8</v>
      </c>
      <c r="AD120" s="19">
        <f>'ABx Data'!AC80</f>
        <v>0.5</v>
      </c>
      <c r="AE120" s="19">
        <f>'ABx Data'!AD80</f>
        <v>1.59</v>
      </c>
      <c r="AF120" s="19">
        <f>'ABx Data'!AE80</f>
        <v>5.39</v>
      </c>
      <c r="AG120" s="19">
        <f>'ABx Data'!AF80</f>
        <v>0.56000000000000005</v>
      </c>
      <c r="AH120" s="19">
        <f>'ABx Data'!AG80</f>
        <v>0.9</v>
      </c>
      <c r="AI120" s="19">
        <f>'ABx Data'!AH80</f>
        <v>1.42</v>
      </c>
      <c r="AJ120" s="19">
        <f>'ABx Data'!AI80</f>
        <v>315</v>
      </c>
      <c r="AK120" s="19">
        <f>'ABx Data'!AJ80</f>
        <v>14.6</v>
      </c>
      <c r="AL120" s="19">
        <f>'ABx Data'!AK80</f>
        <v>77</v>
      </c>
      <c r="AM120" s="19">
        <f>'ABx Data'!AL80</f>
        <v>6.03</v>
      </c>
      <c r="AN120" s="19">
        <f>'ABx Data'!AM80</f>
        <v>160</v>
      </c>
    </row>
    <row r="121" spans="1:40" x14ac:dyDescent="0.25">
      <c r="A121" s="6" t="s">
        <v>195</v>
      </c>
      <c r="B121" s="5" t="s">
        <v>414</v>
      </c>
      <c r="C121" s="5" t="s">
        <v>289</v>
      </c>
      <c r="D121" s="35">
        <v>2</v>
      </c>
      <c r="E121" s="19">
        <v>3</v>
      </c>
      <c r="F121" s="13" t="s">
        <v>191</v>
      </c>
      <c r="G121" s="57">
        <v>0.5</v>
      </c>
      <c r="H121" s="19"/>
      <c r="I121" s="19">
        <f>'ABx Data'!H81</f>
        <v>109.5</v>
      </c>
      <c r="J121" s="19">
        <f>'ABx Data'!I81</f>
        <v>42.2</v>
      </c>
      <c r="K121" s="19">
        <f>'ABx Data'!J81</f>
        <v>11</v>
      </c>
      <c r="L121" s="19">
        <f>'ABx Data'!K81</f>
        <v>1.18</v>
      </c>
      <c r="M121" s="19">
        <f>'ABx Data'!L81</f>
        <v>39.1</v>
      </c>
      <c r="N121" s="19">
        <f>'ABx Data'!M81</f>
        <v>22.8</v>
      </c>
      <c r="O121" s="19">
        <f>'ABx Data'!N81</f>
        <v>9.52</v>
      </c>
      <c r="P121" s="19">
        <f>'ABx Data'!O81</f>
        <v>19</v>
      </c>
      <c r="Q121" s="19">
        <f>'ABx Data'!P81</f>
        <v>44.4</v>
      </c>
      <c r="R121" s="19">
        <f>'ABx Data'!Q81</f>
        <v>3.86</v>
      </c>
      <c r="S121" s="19">
        <f>'ABx Data'!R81</f>
        <v>7.5</v>
      </c>
      <c r="T121" s="19">
        <f>'ABx Data'!S81</f>
        <v>204</v>
      </c>
      <c r="U121" s="19">
        <f>'ABx Data'!T81</f>
        <v>2.2999999999999998</v>
      </c>
      <c r="V121" s="19">
        <f>'ABx Data'!U81</f>
        <v>6.41</v>
      </c>
      <c r="W121" s="19">
        <f>'ABx Data'!V81</f>
        <v>182.5</v>
      </c>
      <c r="X121" s="19">
        <f>'ABx Data'!W81</f>
        <v>45.7</v>
      </c>
      <c r="Y121" s="19">
        <f>'ABx Data'!X81</f>
        <v>20.5</v>
      </c>
      <c r="Z121" s="19">
        <f>'ABx Data'!Y81</f>
        <v>41.6</v>
      </c>
      <c r="AA121" s="19">
        <f>'ABx Data'!Z81</f>
        <v>36.1</v>
      </c>
      <c r="AB121" s="19">
        <f>'ABx Data'!AA81</f>
        <v>1.5</v>
      </c>
      <c r="AC121" s="19">
        <f>'ABx Data'!AB81</f>
        <v>33.799999999999997</v>
      </c>
      <c r="AD121" s="19">
        <f>'ABx Data'!AC81</f>
        <v>0.4</v>
      </c>
      <c r="AE121" s="19">
        <f>'ABx Data'!AD81</f>
        <v>6.02</v>
      </c>
      <c r="AF121" s="19">
        <f>'ABx Data'!AE81</f>
        <v>4.8</v>
      </c>
      <c r="AG121" s="19">
        <f>'ABx Data'!AF81</f>
        <v>0.46</v>
      </c>
      <c r="AH121" s="19">
        <f>'ABx Data'!AG81</f>
        <v>2.83</v>
      </c>
      <c r="AI121" s="19">
        <f>'ABx Data'!AH81</f>
        <v>0.78</v>
      </c>
      <c r="AJ121" s="19">
        <f>'ABx Data'!AI81</f>
        <v>269</v>
      </c>
      <c r="AK121" s="19">
        <f>'ABx Data'!AJ81</f>
        <v>6.8</v>
      </c>
      <c r="AL121" s="19">
        <f>'ABx Data'!AK81</f>
        <v>232</v>
      </c>
      <c r="AM121" s="19">
        <f>'ABx Data'!AL81</f>
        <v>17.05</v>
      </c>
      <c r="AN121" s="19">
        <f>'ABx Data'!AM81</f>
        <v>133</v>
      </c>
    </row>
    <row r="122" spans="1:40" x14ac:dyDescent="0.25">
      <c r="A122" s="6" t="s">
        <v>195</v>
      </c>
      <c r="B122" s="5" t="s">
        <v>414</v>
      </c>
      <c r="C122" s="5" t="s">
        <v>290</v>
      </c>
      <c r="D122" s="35">
        <v>3</v>
      </c>
      <c r="E122" s="19">
        <v>4</v>
      </c>
      <c r="F122" s="13" t="s">
        <v>191</v>
      </c>
      <c r="G122" s="57">
        <v>0.76</v>
      </c>
      <c r="H122" s="19"/>
      <c r="I122" s="19">
        <f>'ABx Data'!H82</f>
        <v>273</v>
      </c>
      <c r="J122" s="19">
        <f>'ABx Data'!I82</f>
        <v>88</v>
      </c>
      <c r="K122" s="19">
        <f>'ABx Data'!J82</f>
        <v>10</v>
      </c>
      <c r="L122" s="19">
        <f>'ABx Data'!K82</f>
        <v>1.59</v>
      </c>
      <c r="M122" s="19">
        <f>'ABx Data'!L82</f>
        <v>21.5</v>
      </c>
      <c r="N122" s="19">
        <f>'ABx Data'!M82</f>
        <v>13.1</v>
      </c>
      <c r="O122" s="19">
        <f>'ABx Data'!N82</f>
        <v>5.01</v>
      </c>
      <c r="P122" s="19">
        <f>'ABx Data'!O82</f>
        <v>20.8</v>
      </c>
      <c r="Q122" s="19">
        <f>'ABx Data'!P82</f>
        <v>22.9</v>
      </c>
      <c r="R122" s="19">
        <f>'ABx Data'!Q82</f>
        <v>4.5</v>
      </c>
      <c r="S122" s="19">
        <f>'ABx Data'!R82</f>
        <v>4.3099999999999996</v>
      </c>
      <c r="T122" s="19">
        <f>'ABx Data'!S82</f>
        <v>104</v>
      </c>
      <c r="U122" s="19">
        <f>'ABx Data'!T82</f>
        <v>1.42</v>
      </c>
      <c r="V122" s="19">
        <f>'ABx Data'!U82</f>
        <v>8.2200000000000006</v>
      </c>
      <c r="W122" s="19">
        <f>'ABx Data'!V82</f>
        <v>90.1</v>
      </c>
      <c r="X122" s="19">
        <f>'ABx Data'!W82</f>
        <v>21.8</v>
      </c>
      <c r="Y122" s="19">
        <f>'ABx Data'!X82</f>
        <v>26.4</v>
      </c>
      <c r="Z122" s="19">
        <f>'ABx Data'!Y82</f>
        <v>44.1</v>
      </c>
      <c r="AA122" s="19">
        <f>'ABx Data'!Z82</f>
        <v>18.350000000000001</v>
      </c>
      <c r="AB122" s="19">
        <f>'ABx Data'!AA82</f>
        <v>1.8</v>
      </c>
      <c r="AC122" s="19">
        <f>'ABx Data'!AB82</f>
        <v>42.6</v>
      </c>
      <c r="AD122" s="19">
        <f>'ABx Data'!AC82</f>
        <v>0.6</v>
      </c>
      <c r="AE122" s="19">
        <f>'ABx Data'!AD82</f>
        <v>3.45</v>
      </c>
      <c r="AF122" s="19">
        <f>'ABx Data'!AE82</f>
        <v>5.6</v>
      </c>
      <c r="AG122" s="19">
        <f>'ABx Data'!AF82</f>
        <v>0.6</v>
      </c>
      <c r="AH122" s="19">
        <f>'ABx Data'!AG82</f>
        <v>1.65</v>
      </c>
      <c r="AI122" s="19">
        <f>'ABx Data'!AH82</f>
        <v>1.1499999999999999</v>
      </c>
      <c r="AJ122" s="19">
        <f>'ABx Data'!AI82</f>
        <v>279</v>
      </c>
      <c r="AK122" s="19">
        <f>'ABx Data'!AJ82</f>
        <v>2.6</v>
      </c>
      <c r="AL122" s="19">
        <f>'ABx Data'!AK82</f>
        <v>137</v>
      </c>
      <c r="AM122" s="19">
        <f>'ABx Data'!AL82</f>
        <v>9.9600000000000009</v>
      </c>
      <c r="AN122" s="19">
        <f>'ABx Data'!AM82</f>
        <v>169</v>
      </c>
    </row>
    <row r="123" spans="1:40" x14ac:dyDescent="0.25">
      <c r="A123" s="6" t="s">
        <v>195</v>
      </c>
      <c r="B123" s="5" t="s">
        <v>414</v>
      </c>
      <c r="C123" s="5" t="s">
        <v>291</v>
      </c>
      <c r="D123" s="35">
        <v>4</v>
      </c>
      <c r="E123" s="19">
        <v>5</v>
      </c>
      <c r="F123" s="13" t="s">
        <v>191</v>
      </c>
      <c r="G123" s="57">
        <v>0.51</v>
      </c>
      <c r="H123" s="19"/>
      <c r="I123" s="19">
        <f>'ABx Data'!H83</f>
        <v>248</v>
      </c>
      <c r="J123" s="19">
        <f>'ABx Data'!I83</f>
        <v>49.2</v>
      </c>
      <c r="K123" s="19">
        <f>'ABx Data'!J83</f>
        <v>5</v>
      </c>
      <c r="L123" s="19">
        <f>'ABx Data'!K83</f>
        <v>1.2</v>
      </c>
      <c r="M123" s="19">
        <f>'ABx Data'!L83</f>
        <v>9.67</v>
      </c>
      <c r="N123" s="19">
        <f>'ABx Data'!M83</f>
        <v>5.0999999999999996</v>
      </c>
      <c r="O123" s="19">
        <f>'ABx Data'!N83</f>
        <v>2.4700000000000002</v>
      </c>
      <c r="P123" s="19">
        <f>'ABx Data'!O83</f>
        <v>19.2</v>
      </c>
      <c r="Q123" s="19">
        <f>'ABx Data'!P83</f>
        <v>11.8</v>
      </c>
      <c r="R123" s="19">
        <f>'ABx Data'!Q83</f>
        <v>3.79</v>
      </c>
      <c r="S123" s="19">
        <f>'ABx Data'!R83</f>
        <v>1.82</v>
      </c>
      <c r="T123" s="19">
        <f>'ABx Data'!S83</f>
        <v>59.9</v>
      </c>
      <c r="U123" s="19">
        <f>'ABx Data'!T83</f>
        <v>0.56000000000000005</v>
      </c>
      <c r="V123" s="19">
        <f>'ABx Data'!U83</f>
        <v>6.76</v>
      </c>
      <c r="W123" s="19">
        <f>'ABx Data'!V83</f>
        <v>45.3</v>
      </c>
      <c r="X123" s="19">
        <f>'ABx Data'!W83</f>
        <v>10.8</v>
      </c>
      <c r="Y123" s="19">
        <f>'ABx Data'!X83</f>
        <v>30.1</v>
      </c>
      <c r="Z123" s="19">
        <f>'ABx Data'!Y83</f>
        <v>39.299999999999997</v>
      </c>
      <c r="AA123" s="19">
        <f>'ABx Data'!Z83</f>
        <v>9.19</v>
      </c>
      <c r="AB123" s="19">
        <f>'ABx Data'!AA83</f>
        <v>1.5</v>
      </c>
      <c r="AC123" s="19">
        <f>'ABx Data'!AB83</f>
        <v>32.9</v>
      </c>
      <c r="AD123" s="19">
        <f>'ABx Data'!AC83</f>
        <v>0.5</v>
      </c>
      <c r="AE123" s="19">
        <f>'ABx Data'!AD83</f>
        <v>1.63</v>
      </c>
      <c r="AF123" s="19">
        <f>'ABx Data'!AE83</f>
        <v>4.8600000000000003</v>
      </c>
      <c r="AG123" s="19">
        <f>'ABx Data'!AF83</f>
        <v>0.51</v>
      </c>
      <c r="AH123" s="19">
        <f>'ABx Data'!AG83</f>
        <v>0.62</v>
      </c>
      <c r="AI123" s="19">
        <f>'ABx Data'!AH83</f>
        <v>0.76</v>
      </c>
      <c r="AJ123" s="19">
        <f>'ABx Data'!AI83</f>
        <v>154</v>
      </c>
      <c r="AK123" s="19">
        <f>'ABx Data'!AJ83</f>
        <v>1.1000000000000001</v>
      </c>
      <c r="AL123" s="19">
        <f>'ABx Data'!AK83</f>
        <v>68.5</v>
      </c>
      <c r="AM123" s="19">
        <f>'ABx Data'!AL83</f>
        <v>3.95</v>
      </c>
      <c r="AN123" s="19">
        <f>'ABx Data'!AM83</f>
        <v>146</v>
      </c>
    </row>
    <row r="124" spans="1:40" x14ac:dyDescent="0.25">
      <c r="A124" s="6" t="s">
        <v>195</v>
      </c>
      <c r="B124" s="5" t="s">
        <v>414</v>
      </c>
      <c r="C124" s="5" t="s">
        <v>292</v>
      </c>
      <c r="D124" s="35">
        <v>5</v>
      </c>
      <c r="E124" s="19">
        <v>6</v>
      </c>
      <c r="F124" s="13" t="s">
        <v>191</v>
      </c>
      <c r="G124" s="57">
        <v>0.89</v>
      </c>
      <c r="H124" s="19"/>
      <c r="I124" s="19">
        <f>'ABx Data'!H84</f>
        <v>263</v>
      </c>
      <c r="J124" s="19">
        <f>'ABx Data'!I84</f>
        <v>42.6</v>
      </c>
      <c r="K124" s="19">
        <f>'ABx Data'!J84</f>
        <v>6</v>
      </c>
      <c r="L124" s="19">
        <f>'ABx Data'!K84</f>
        <v>1.5</v>
      </c>
      <c r="M124" s="19">
        <f>'ABx Data'!L84</f>
        <v>6.42</v>
      </c>
      <c r="N124" s="19">
        <f>'ABx Data'!M84</f>
        <v>3.43</v>
      </c>
      <c r="O124" s="19">
        <f>'ABx Data'!N84</f>
        <v>1.52</v>
      </c>
      <c r="P124" s="19">
        <f>'ABx Data'!O84</f>
        <v>19.100000000000001</v>
      </c>
      <c r="Q124" s="19">
        <f>'ABx Data'!P84</f>
        <v>6.81</v>
      </c>
      <c r="R124" s="19">
        <f>'ABx Data'!Q84</f>
        <v>4.24</v>
      </c>
      <c r="S124" s="19">
        <f>'ABx Data'!R84</f>
        <v>1.23</v>
      </c>
      <c r="T124" s="19">
        <f>'ABx Data'!S84</f>
        <v>31.8</v>
      </c>
      <c r="U124" s="19">
        <f>'ABx Data'!T84</f>
        <v>0.45</v>
      </c>
      <c r="V124" s="19">
        <f>'ABx Data'!U84</f>
        <v>6.72</v>
      </c>
      <c r="W124" s="19">
        <f>'ABx Data'!V84</f>
        <v>26.6</v>
      </c>
      <c r="X124" s="19">
        <f>'ABx Data'!W84</f>
        <v>6.75</v>
      </c>
      <c r="Y124" s="19">
        <f>'ABx Data'!X84</f>
        <v>35.5</v>
      </c>
      <c r="Z124" s="19">
        <f>'ABx Data'!Y84</f>
        <v>40.700000000000003</v>
      </c>
      <c r="AA124" s="19">
        <f>'ABx Data'!Z84</f>
        <v>6.38</v>
      </c>
      <c r="AB124" s="19">
        <f>'ABx Data'!AA84</f>
        <v>1.5</v>
      </c>
      <c r="AC124" s="19">
        <f>'ABx Data'!AB84</f>
        <v>32.200000000000003</v>
      </c>
      <c r="AD124" s="19">
        <f>'ABx Data'!AC84</f>
        <v>0.5</v>
      </c>
      <c r="AE124" s="19">
        <f>'ABx Data'!AD84</f>
        <v>0.99</v>
      </c>
      <c r="AF124" s="19">
        <f>'ABx Data'!AE84</f>
        <v>4.78</v>
      </c>
      <c r="AG124" s="19">
        <f>'ABx Data'!AF84</f>
        <v>0.53</v>
      </c>
      <c r="AH124" s="19">
        <f>'ABx Data'!AG84</f>
        <v>0.47</v>
      </c>
      <c r="AI124" s="19">
        <f>'ABx Data'!AH84</f>
        <v>0.73</v>
      </c>
      <c r="AJ124" s="19">
        <f>'ABx Data'!AI84</f>
        <v>168</v>
      </c>
      <c r="AK124" s="19">
        <f>'ABx Data'!AJ84</f>
        <v>1.5</v>
      </c>
      <c r="AL124" s="19">
        <f>'ABx Data'!AK84</f>
        <v>43.2</v>
      </c>
      <c r="AM124" s="19">
        <f>'ABx Data'!AL84</f>
        <v>3.04</v>
      </c>
      <c r="AN124" s="19">
        <f>'ABx Data'!AM84</f>
        <v>152</v>
      </c>
    </row>
    <row r="125" spans="1:40" x14ac:dyDescent="0.25">
      <c r="A125" s="6" t="s">
        <v>195</v>
      </c>
      <c r="B125" s="5" t="s">
        <v>414</v>
      </c>
      <c r="C125" s="5" t="s">
        <v>293</v>
      </c>
      <c r="D125" s="35">
        <v>6</v>
      </c>
      <c r="E125" s="19">
        <v>7</v>
      </c>
      <c r="F125" s="13" t="s">
        <v>191</v>
      </c>
      <c r="G125" s="57">
        <v>0.83</v>
      </c>
      <c r="H125" s="19"/>
      <c r="I125" s="19">
        <f>'ABx Data'!H85</f>
        <v>301</v>
      </c>
      <c r="J125" s="19">
        <f>'ABx Data'!I85</f>
        <v>61.7</v>
      </c>
      <c r="K125" s="19">
        <f>'ABx Data'!J85</f>
        <v>8</v>
      </c>
      <c r="L125" s="19">
        <f>'ABx Data'!K85</f>
        <v>1.73</v>
      </c>
      <c r="M125" s="19">
        <f>'ABx Data'!L85</f>
        <v>15.5</v>
      </c>
      <c r="N125" s="19">
        <f>'ABx Data'!M85</f>
        <v>8.9700000000000006</v>
      </c>
      <c r="O125" s="19">
        <f>'ABx Data'!N85</f>
        <v>3.68</v>
      </c>
      <c r="P125" s="19">
        <f>'ABx Data'!O85</f>
        <v>21.4</v>
      </c>
      <c r="Q125" s="19">
        <f>'ABx Data'!P85</f>
        <v>15.75</v>
      </c>
      <c r="R125" s="19">
        <f>'ABx Data'!Q85</f>
        <v>4.42</v>
      </c>
      <c r="S125" s="19">
        <f>'ABx Data'!R85</f>
        <v>3.1</v>
      </c>
      <c r="T125" s="19">
        <f>'ABx Data'!S85</f>
        <v>65.7</v>
      </c>
      <c r="U125" s="19">
        <f>'ABx Data'!T85</f>
        <v>1.1399999999999999</v>
      </c>
      <c r="V125" s="19">
        <f>'ABx Data'!U85</f>
        <v>7.78</v>
      </c>
      <c r="W125" s="19">
        <f>'ABx Data'!V85</f>
        <v>65.900000000000006</v>
      </c>
      <c r="X125" s="19">
        <f>'ABx Data'!W85</f>
        <v>16.399999999999999</v>
      </c>
      <c r="Y125" s="19">
        <f>'ABx Data'!X85</f>
        <v>31.1</v>
      </c>
      <c r="Z125" s="19">
        <f>'ABx Data'!Y85</f>
        <v>44.2</v>
      </c>
      <c r="AA125" s="19">
        <f>'ABx Data'!Z85</f>
        <v>14.7</v>
      </c>
      <c r="AB125" s="19">
        <f>'ABx Data'!AA85</f>
        <v>2</v>
      </c>
      <c r="AC125" s="19">
        <f>'ABx Data'!AB85</f>
        <v>37.1</v>
      </c>
      <c r="AD125" s="19">
        <f>'ABx Data'!AC85</f>
        <v>0.5</v>
      </c>
      <c r="AE125" s="19">
        <f>'ABx Data'!AD85</f>
        <v>2.4500000000000002</v>
      </c>
      <c r="AF125" s="19">
        <f>'ABx Data'!AE85</f>
        <v>5.5</v>
      </c>
      <c r="AG125" s="19">
        <f>'ABx Data'!AF85</f>
        <v>0.59</v>
      </c>
      <c r="AH125" s="19">
        <f>'ABx Data'!AG85</f>
        <v>1.25</v>
      </c>
      <c r="AI125" s="19">
        <f>'ABx Data'!AH85</f>
        <v>1.1000000000000001</v>
      </c>
      <c r="AJ125" s="19">
        <f>'ABx Data'!AI85</f>
        <v>254</v>
      </c>
      <c r="AK125" s="19">
        <f>'ABx Data'!AJ85</f>
        <v>1.5</v>
      </c>
      <c r="AL125" s="19">
        <f>'ABx Data'!AK85</f>
        <v>87.6</v>
      </c>
      <c r="AM125" s="19">
        <f>'ABx Data'!AL85</f>
        <v>7.87</v>
      </c>
      <c r="AN125" s="19">
        <f>'ABx Data'!AM85</f>
        <v>165</v>
      </c>
    </row>
    <row r="126" spans="1:40" x14ac:dyDescent="0.25">
      <c r="A126" s="6" t="s">
        <v>195</v>
      </c>
      <c r="B126" s="5" t="s">
        <v>414</v>
      </c>
      <c r="C126" s="5" t="s">
        <v>294</v>
      </c>
      <c r="D126" s="35">
        <v>7</v>
      </c>
      <c r="E126" s="19">
        <v>8</v>
      </c>
      <c r="F126" s="13" t="s">
        <v>191</v>
      </c>
      <c r="G126" s="57">
        <v>0.69</v>
      </c>
      <c r="H126" s="19"/>
      <c r="I126" s="19">
        <f>'ABx Data'!H86</f>
        <v>176.5</v>
      </c>
      <c r="J126" s="19">
        <f>'ABx Data'!I86</f>
        <v>54.8</v>
      </c>
      <c r="K126" s="19">
        <f>'ABx Data'!J86</f>
        <v>6</v>
      </c>
      <c r="L126" s="19">
        <f>'ABx Data'!K86</f>
        <v>1.57</v>
      </c>
      <c r="M126" s="19">
        <f>'ABx Data'!L86</f>
        <v>7.68</v>
      </c>
      <c r="N126" s="19">
        <f>'ABx Data'!M86</f>
        <v>4.05</v>
      </c>
      <c r="O126" s="19">
        <f>'ABx Data'!N86</f>
        <v>1.84</v>
      </c>
      <c r="P126" s="19">
        <f>'ABx Data'!O86</f>
        <v>18.7</v>
      </c>
      <c r="Q126" s="19">
        <f>'ABx Data'!P86</f>
        <v>7.84</v>
      </c>
      <c r="R126" s="19">
        <f>'ABx Data'!Q86</f>
        <v>4.1900000000000004</v>
      </c>
      <c r="S126" s="19">
        <f>'ABx Data'!R86</f>
        <v>1.4</v>
      </c>
      <c r="T126" s="19">
        <f>'ABx Data'!S86</f>
        <v>29.9</v>
      </c>
      <c r="U126" s="19">
        <f>'ABx Data'!T86</f>
        <v>0.48</v>
      </c>
      <c r="V126" s="19">
        <f>'ABx Data'!U86</f>
        <v>6.6</v>
      </c>
      <c r="W126" s="19">
        <f>'ABx Data'!V86</f>
        <v>30.2</v>
      </c>
      <c r="X126" s="19">
        <f>'ABx Data'!W86</f>
        <v>7.74</v>
      </c>
      <c r="Y126" s="19">
        <f>'ABx Data'!X86</f>
        <v>37.299999999999997</v>
      </c>
      <c r="Z126" s="19">
        <f>'ABx Data'!Y86</f>
        <v>40.6</v>
      </c>
      <c r="AA126" s="19">
        <f>'ABx Data'!Z86</f>
        <v>6.86</v>
      </c>
      <c r="AB126" s="19">
        <f>'ABx Data'!AA86</f>
        <v>2.2000000000000002</v>
      </c>
      <c r="AC126" s="19">
        <f>'ABx Data'!AB86</f>
        <v>29.6</v>
      </c>
      <c r="AD126" s="19">
        <f>'ABx Data'!AC86</f>
        <v>0.5</v>
      </c>
      <c r="AE126" s="19">
        <f>'ABx Data'!AD86</f>
        <v>1.18</v>
      </c>
      <c r="AF126" s="19">
        <f>'ABx Data'!AE86</f>
        <v>4.7300000000000004</v>
      </c>
      <c r="AG126" s="19">
        <f>'ABx Data'!AF86</f>
        <v>0.5</v>
      </c>
      <c r="AH126" s="19">
        <f>'ABx Data'!AG86</f>
        <v>0.54</v>
      </c>
      <c r="AI126" s="19">
        <f>'ABx Data'!AH86</f>
        <v>0.75</v>
      </c>
      <c r="AJ126" s="19">
        <f>'ABx Data'!AI86</f>
        <v>146</v>
      </c>
      <c r="AK126" s="19">
        <f>'ABx Data'!AJ86</f>
        <v>0.7</v>
      </c>
      <c r="AL126" s="19">
        <f>'ABx Data'!AK86</f>
        <v>40.700000000000003</v>
      </c>
      <c r="AM126" s="19">
        <f>'ABx Data'!AL86</f>
        <v>3.47</v>
      </c>
      <c r="AN126" s="19">
        <f>'ABx Data'!AM86</f>
        <v>140</v>
      </c>
    </row>
    <row r="127" spans="1:40" x14ac:dyDescent="0.25">
      <c r="A127" s="6" t="s">
        <v>195</v>
      </c>
      <c r="B127" s="5" t="s">
        <v>414</v>
      </c>
      <c r="C127" s="5" t="s">
        <v>295</v>
      </c>
      <c r="D127" s="35">
        <v>8</v>
      </c>
      <c r="E127" s="19">
        <v>9</v>
      </c>
      <c r="F127" s="13" t="s">
        <v>191</v>
      </c>
      <c r="G127" s="57">
        <v>0.73</v>
      </c>
      <c r="H127" s="19"/>
      <c r="I127" s="19">
        <f>'ABx Data'!H87</f>
        <v>164.5</v>
      </c>
      <c r="J127" s="19">
        <f>'ABx Data'!I87</f>
        <v>36.5</v>
      </c>
      <c r="K127" s="19">
        <f>'ABx Data'!J87</f>
        <v>5</v>
      </c>
      <c r="L127" s="19">
        <f>'ABx Data'!K87</f>
        <v>1.7</v>
      </c>
      <c r="M127" s="19">
        <f>'ABx Data'!L87</f>
        <v>4.72</v>
      </c>
      <c r="N127" s="19">
        <f>'ABx Data'!M87</f>
        <v>2.44</v>
      </c>
      <c r="O127" s="19">
        <f>'ABx Data'!N87</f>
        <v>0.98</v>
      </c>
      <c r="P127" s="19">
        <f>'ABx Data'!O87</f>
        <v>19.600000000000001</v>
      </c>
      <c r="Q127" s="19">
        <f>'ABx Data'!P87</f>
        <v>4.5999999999999996</v>
      </c>
      <c r="R127" s="19">
        <f>'ABx Data'!Q87</f>
        <v>4.2699999999999996</v>
      </c>
      <c r="S127" s="19">
        <f>'ABx Data'!R87</f>
        <v>0.8</v>
      </c>
      <c r="T127" s="19">
        <f>'ABx Data'!S87</f>
        <v>25.5</v>
      </c>
      <c r="U127" s="19">
        <f>'ABx Data'!T87</f>
        <v>0.32</v>
      </c>
      <c r="V127" s="19">
        <f>'ABx Data'!U87</f>
        <v>7</v>
      </c>
      <c r="W127" s="19">
        <f>'ABx Data'!V87</f>
        <v>16.3</v>
      </c>
      <c r="X127" s="19">
        <f>'ABx Data'!W87</f>
        <v>4.3600000000000003</v>
      </c>
      <c r="Y127" s="19">
        <f>'ABx Data'!X87</f>
        <v>43.4</v>
      </c>
      <c r="Z127" s="19">
        <f>'ABx Data'!Y87</f>
        <v>44</v>
      </c>
      <c r="AA127" s="19">
        <f>'ABx Data'!Z87</f>
        <v>3.83</v>
      </c>
      <c r="AB127" s="19">
        <f>'ABx Data'!AA87</f>
        <v>3.6</v>
      </c>
      <c r="AC127" s="19">
        <f>'ABx Data'!AB87</f>
        <v>28.9</v>
      </c>
      <c r="AD127" s="19">
        <f>'ABx Data'!AC87</f>
        <v>0.4</v>
      </c>
      <c r="AE127" s="19">
        <f>'ABx Data'!AD87</f>
        <v>0.71</v>
      </c>
      <c r="AF127" s="19">
        <f>'ABx Data'!AE87</f>
        <v>5.28</v>
      </c>
      <c r="AG127" s="19">
        <f>'ABx Data'!AF87</f>
        <v>0.52</v>
      </c>
      <c r="AH127" s="19">
        <f>'ABx Data'!AG87</f>
        <v>0.33</v>
      </c>
      <c r="AI127" s="19">
        <f>'ABx Data'!AH87</f>
        <v>0.77</v>
      </c>
      <c r="AJ127" s="19">
        <f>'ABx Data'!AI87</f>
        <v>194</v>
      </c>
      <c r="AK127" s="19">
        <f>'ABx Data'!AJ87</f>
        <v>11.8</v>
      </c>
      <c r="AL127" s="19">
        <f>'ABx Data'!AK87</f>
        <v>24.9</v>
      </c>
      <c r="AM127" s="19">
        <f>'ABx Data'!AL87</f>
        <v>2.4500000000000002</v>
      </c>
      <c r="AN127" s="19">
        <f>'ABx Data'!AM87</f>
        <v>158</v>
      </c>
    </row>
    <row r="128" spans="1:40" x14ac:dyDescent="0.25">
      <c r="A128" s="6" t="s">
        <v>195</v>
      </c>
      <c r="B128" s="5" t="s">
        <v>414</v>
      </c>
      <c r="C128" s="5" t="s">
        <v>296</v>
      </c>
      <c r="D128" s="35">
        <v>9</v>
      </c>
      <c r="E128" s="19">
        <v>10</v>
      </c>
      <c r="F128" s="13" t="s">
        <v>191</v>
      </c>
      <c r="G128" s="57">
        <v>0.82</v>
      </c>
      <c r="H128" s="19"/>
      <c r="I128" s="19">
        <f>'ABx Data'!H88</f>
        <v>180</v>
      </c>
      <c r="J128" s="19">
        <f>'ABx Data'!I88</f>
        <v>93.5</v>
      </c>
      <c r="K128" s="19">
        <f>'ABx Data'!J88</f>
        <v>6</v>
      </c>
      <c r="L128" s="19">
        <f>'ABx Data'!K88</f>
        <v>1.88</v>
      </c>
      <c r="M128" s="19">
        <f>'ABx Data'!L88</f>
        <v>19.149999999999999</v>
      </c>
      <c r="N128" s="19">
        <f>'ABx Data'!M88</f>
        <v>12.4</v>
      </c>
      <c r="O128" s="19">
        <f>'ABx Data'!N88</f>
        <v>3.86</v>
      </c>
      <c r="P128" s="19">
        <f>'ABx Data'!O88</f>
        <v>18.600000000000001</v>
      </c>
      <c r="Q128" s="19">
        <f>'ABx Data'!P88</f>
        <v>17.95</v>
      </c>
      <c r="R128" s="19">
        <f>'ABx Data'!Q88</f>
        <v>4.07</v>
      </c>
      <c r="S128" s="19">
        <f>'ABx Data'!R88</f>
        <v>3.79</v>
      </c>
      <c r="T128" s="19">
        <f>'ABx Data'!S88</f>
        <v>68</v>
      </c>
      <c r="U128" s="19">
        <f>'ABx Data'!T88</f>
        <v>1.62</v>
      </c>
      <c r="V128" s="19">
        <f>'ABx Data'!U88</f>
        <v>6.83</v>
      </c>
      <c r="W128" s="19">
        <f>'ABx Data'!V88</f>
        <v>66.5</v>
      </c>
      <c r="X128" s="19">
        <f>'ABx Data'!W88</f>
        <v>16.600000000000001</v>
      </c>
      <c r="Y128" s="19">
        <f>'ABx Data'!X88</f>
        <v>43.4</v>
      </c>
      <c r="Z128" s="19">
        <f>'ABx Data'!Y88</f>
        <v>43.9</v>
      </c>
      <c r="AA128" s="19">
        <f>'ABx Data'!Z88</f>
        <v>15.1</v>
      </c>
      <c r="AB128" s="19">
        <f>'ABx Data'!AA88</f>
        <v>1.9</v>
      </c>
      <c r="AC128" s="19">
        <f>'ABx Data'!AB88</f>
        <v>28.7</v>
      </c>
      <c r="AD128" s="19">
        <f>'ABx Data'!AC88</f>
        <v>0.5</v>
      </c>
      <c r="AE128" s="19">
        <f>'ABx Data'!AD88</f>
        <v>2.68</v>
      </c>
      <c r="AF128" s="19">
        <f>'ABx Data'!AE88</f>
        <v>4.87</v>
      </c>
      <c r="AG128" s="19">
        <f>'ABx Data'!AF88</f>
        <v>0.53</v>
      </c>
      <c r="AH128" s="19">
        <f>'ABx Data'!AG88</f>
        <v>1.61</v>
      </c>
      <c r="AI128" s="19">
        <f>'ABx Data'!AH88</f>
        <v>0.91</v>
      </c>
      <c r="AJ128" s="19">
        <f>'ABx Data'!AI88</f>
        <v>183</v>
      </c>
      <c r="AK128" s="19">
        <f>'ABx Data'!AJ88</f>
        <v>1.4</v>
      </c>
      <c r="AL128" s="19">
        <f>'ABx Data'!AK88</f>
        <v>120</v>
      </c>
      <c r="AM128" s="19">
        <f>'ABx Data'!AL88</f>
        <v>10.65</v>
      </c>
      <c r="AN128" s="19">
        <f>'ABx Data'!AM88</f>
        <v>146</v>
      </c>
    </row>
    <row r="129" spans="1:40" x14ac:dyDescent="0.25">
      <c r="A129" s="6" t="s">
        <v>195</v>
      </c>
      <c r="B129" s="5" t="s">
        <v>414</v>
      </c>
      <c r="C129" s="5" t="s">
        <v>297</v>
      </c>
      <c r="D129" s="35">
        <v>10</v>
      </c>
      <c r="E129" s="19">
        <v>11</v>
      </c>
      <c r="F129" s="13" t="s">
        <v>191</v>
      </c>
      <c r="G129" s="57">
        <v>0.67</v>
      </c>
      <c r="H129" s="19"/>
      <c r="I129" s="19">
        <f>'ABx Data'!H89</f>
        <v>167</v>
      </c>
      <c r="J129" s="19">
        <f>'ABx Data'!I89</f>
        <v>31.1</v>
      </c>
      <c r="K129" s="19">
        <f>'ABx Data'!J89</f>
        <v>6</v>
      </c>
      <c r="L129" s="19">
        <f>'ABx Data'!K89</f>
        <v>2.14</v>
      </c>
      <c r="M129" s="19">
        <f>'ABx Data'!L89</f>
        <v>8.81</v>
      </c>
      <c r="N129" s="19">
        <f>'ABx Data'!M89</f>
        <v>6.13</v>
      </c>
      <c r="O129" s="19">
        <f>'ABx Data'!N89</f>
        <v>1.48</v>
      </c>
      <c r="P129" s="19">
        <f>'ABx Data'!O89</f>
        <v>19.2</v>
      </c>
      <c r="Q129" s="19">
        <f>'ABx Data'!P89</f>
        <v>6.96</v>
      </c>
      <c r="R129" s="19">
        <f>'ABx Data'!Q89</f>
        <v>4.18</v>
      </c>
      <c r="S129" s="19">
        <f>'ABx Data'!R89</f>
        <v>1.82</v>
      </c>
      <c r="T129" s="19">
        <f>'ABx Data'!S89</f>
        <v>22.1</v>
      </c>
      <c r="U129" s="19">
        <f>'ABx Data'!T89</f>
        <v>0.94</v>
      </c>
      <c r="V129" s="19">
        <f>'ABx Data'!U89</f>
        <v>7.15</v>
      </c>
      <c r="W129" s="19">
        <f>'ABx Data'!V89</f>
        <v>21.2</v>
      </c>
      <c r="X129" s="19">
        <f>'ABx Data'!W89</f>
        <v>5.31</v>
      </c>
      <c r="Y129" s="19">
        <f>'ABx Data'!X89</f>
        <v>51.1</v>
      </c>
      <c r="Z129" s="19">
        <f>'ABx Data'!Y89</f>
        <v>45.2</v>
      </c>
      <c r="AA129" s="19">
        <f>'ABx Data'!Z89</f>
        <v>4.7699999999999996</v>
      </c>
      <c r="AB129" s="19">
        <f>'ABx Data'!AA89</f>
        <v>1.7</v>
      </c>
      <c r="AC129" s="19">
        <f>'ABx Data'!AB89</f>
        <v>27</v>
      </c>
      <c r="AD129" s="19">
        <f>'ABx Data'!AC89</f>
        <v>0.5</v>
      </c>
      <c r="AE129" s="19">
        <f>'ABx Data'!AD89</f>
        <v>1.1000000000000001</v>
      </c>
      <c r="AF129" s="19">
        <f>'ABx Data'!AE89</f>
        <v>4.97</v>
      </c>
      <c r="AG129" s="19">
        <f>'ABx Data'!AF89</f>
        <v>0.54</v>
      </c>
      <c r="AH129" s="19">
        <f>'ABx Data'!AG89</f>
        <v>0.9</v>
      </c>
      <c r="AI129" s="19">
        <f>'ABx Data'!AH89</f>
        <v>0.93</v>
      </c>
      <c r="AJ129" s="19">
        <f>'ABx Data'!AI89</f>
        <v>191</v>
      </c>
      <c r="AK129" s="19">
        <f>'ABx Data'!AJ89</f>
        <v>1.1000000000000001</v>
      </c>
      <c r="AL129" s="19">
        <f>'ABx Data'!AK89</f>
        <v>57.5</v>
      </c>
      <c r="AM129" s="19">
        <f>'ABx Data'!AL89</f>
        <v>6.38</v>
      </c>
      <c r="AN129" s="19">
        <f>'ABx Data'!AM89</f>
        <v>151</v>
      </c>
    </row>
    <row r="130" spans="1:40" x14ac:dyDescent="0.25">
      <c r="A130" s="6" t="s">
        <v>195</v>
      </c>
      <c r="B130" s="5" t="s">
        <v>414</v>
      </c>
      <c r="C130" s="5" t="s">
        <v>298</v>
      </c>
      <c r="D130" s="35">
        <v>11</v>
      </c>
      <c r="E130" s="19">
        <v>12</v>
      </c>
      <c r="F130" s="13" t="s">
        <v>191</v>
      </c>
      <c r="G130" s="57">
        <v>0.59</v>
      </c>
      <c r="H130" s="19"/>
      <c r="I130" s="19">
        <f>'ABx Data'!H90</f>
        <v>183</v>
      </c>
      <c r="J130" s="19">
        <f>'ABx Data'!I90</f>
        <v>24.2</v>
      </c>
      <c r="K130" s="19">
        <f>'ABx Data'!J90</f>
        <v>6</v>
      </c>
      <c r="L130" s="19">
        <f>'ABx Data'!K90</f>
        <v>2.96</v>
      </c>
      <c r="M130" s="19">
        <f>'ABx Data'!L90</f>
        <v>3.18</v>
      </c>
      <c r="N130" s="19">
        <f>'ABx Data'!M90</f>
        <v>1.9</v>
      </c>
      <c r="O130" s="19">
        <f>'ABx Data'!N90</f>
        <v>0.64</v>
      </c>
      <c r="P130" s="19">
        <f>'ABx Data'!O90</f>
        <v>20.3</v>
      </c>
      <c r="Q130" s="19">
        <f>'ABx Data'!P90</f>
        <v>2.79</v>
      </c>
      <c r="R130" s="19">
        <f>'ABx Data'!Q90</f>
        <v>4.04</v>
      </c>
      <c r="S130" s="19">
        <f>'ABx Data'!R90</f>
        <v>0.64</v>
      </c>
      <c r="T130" s="19">
        <f>'ABx Data'!S90</f>
        <v>11.2</v>
      </c>
      <c r="U130" s="19">
        <f>'ABx Data'!T90</f>
        <v>0.4</v>
      </c>
      <c r="V130" s="19">
        <f>'ABx Data'!U90</f>
        <v>7.17</v>
      </c>
      <c r="W130" s="19">
        <f>'ABx Data'!V90</f>
        <v>10.6</v>
      </c>
      <c r="X130" s="19">
        <f>'ABx Data'!W90</f>
        <v>2.7</v>
      </c>
      <c r="Y130" s="19">
        <f>'ABx Data'!X90</f>
        <v>61.3</v>
      </c>
      <c r="Z130" s="19">
        <f>'ABx Data'!Y90</f>
        <v>48.4</v>
      </c>
      <c r="AA130" s="19">
        <f>'ABx Data'!Z90</f>
        <v>1.91</v>
      </c>
      <c r="AB130" s="19">
        <f>'ABx Data'!AA90</f>
        <v>1.8</v>
      </c>
      <c r="AC130" s="19">
        <f>'ABx Data'!AB90</f>
        <v>24.1</v>
      </c>
      <c r="AD130" s="19">
        <f>'ABx Data'!AC90</f>
        <v>0.5</v>
      </c>
      <c r="AE130" s="19">
        <f>'ABx Data'!AD90</f>
        <v>0.44</v>
      </c>
      <c r="AF130" s="19">
        <f>'ABx Data'!AE90</f>
        <v>5.0999999999999996</v>
      </c>
      <c r="AG130" s="19">
        <f>'ABx Data'!AF90</f>
        <v>0.55000000000000004</v>
      </c>
      <c r="AH130" s="19">
        <f>'ABx Data'!AG90</f>
        <v>0.31</v>
      </c>
      <c r="AI130" s="19">
        <f>'ABx Data'!AH90</f>
        <v>1.1000000000000001</v>
      </c>
      <c r="AJ130" s="19">
        <f>'ABx Data'!AI90</f>
        <v>179</v>
      </c>
      <c r="AK130" s="19">
        <f>'ABx Data'!AJ90</f>
        <v>2.4</v>
      </c>
      <c r="AL130" s="19">
        <f>'ABx Data'!AK90</f>
        <v>17.8</v>
      </c>
      <c r="AM130" s="19">
        <f>'ABx Data'!AL90</f>
        <v>2.3199999999999998</v>
      </c>
      <c r="AN130" s="19">
        <f>'ABx Data'!AM90</f>
        <v>156</v>
      </c>
    </row>
    <row r="131" spans="1:40" x14ac:dyDescent="0.25">
      <c r="A131" s="6" t="s">
        <v>195</v>
      </c>
      <c r="B131" s="5" t="s">
        <v>414</v>
      </c>
      <c r="C131" s="5" t="s">
        <v>299</v>
      </c>
      <c r="D131" s="35">
        <v>12</v>
      </c>
      <c r="E131" s="19">
        <v>13</v>
      </c>
      <c r="F131" s="13" t="s">
        <v>191</v>
      </c>
      <c r="G131" s="57">
        <v>0.71</v>
      </c>
      <c r="H131" s="19">
        <v>99</v>
      </c>
      <c r="I131" s="19">
        <f>'ABx Data'!H91</f>
        <v>198.5</v>
      </c>
      <c r="J131" s="19">
        <f>'ABx Data'!I91</f>
        <v>32.6</v>
      </c>
      <c r="K131" s="19">
        <f>'ABx Data'!J91</f>
        <v>7</v>
      </c>
      <c r="L131" s="19">
        <f>'ABx Data'!K91</f>
        <v>2.17</v>
      </c>
      <c r="M131" s="19">
        <f>'ABx Data'!L91</f>
        <v>6.01</v>
      </c>
      <c r="N131" s="19">
        <f>'ABx Data'!M91</f>
        <v>3.71</v>
      </c>
      <c r="O131" s="19">
        <f>'ABx Data'!N91</f>
        <v>1.35</v>
      </c>
      <c r="P131" s="19">
        <f>'ABx Data'!O91</f>
        <v>19.399999999999999</v>
      </c>
      <c r="Q131" s="19">
        <f>'ABx Data'!P91</f>
        <v>5.41</v>
      </c>
      <c r="R131" s="19">
        <f>'ABx Data'!Q91</f>
        <v>3.85</v>
      </c>
      <c r="S131" s="19">
        <f>'ABx Data'!R91</f>
        <v>1.1000000000000001</v>
      </c>
      <c r="T131" s="19">
        <f>'ABx Data'!S91</f>
        <v>22</v>
      </c>
      <c r="U131" s="19">
        <f>'ABx Data'!T91</f>
        <v>0.54</v>
      </c>
      <c r="V131" s="19">
        <f>'ABx Data'!U91</f>
        <v>7.36</v>
      </c>
      <c r="W131" s="19">
        <f>'ABx Data'!V91</f>
        <v>21</v>
      </c>
      <c r="X131" s="19">
        <f>'ABx Data'!W91</f>
        <v>5</v>
      </c>
      <c r="Y131" s="19">
        <f>'ABx Data'!X91</f>
        <v>52.5</v>
      </c>
      <c r="Z131" s="19">
        <f>'ABx Data'!Y91</f>
        <v>43</v>
      </c>
      <c r="AA131" s="19">
        <f>'ABx Data'!Z91</f>
        <v>4.49</v>
      </c>
      <c r="AB131" s="19">
        <f>'ABx Data'!AA91</f>
        <v>2.4</v>
      </c>
      <c r="AC131" s="19">
        <f>'ABx Data'!AB91</f>
        <v>27.9</v>
      </c>
      <c r="AD131" s="19">
        <f>'ABx Data'!AC91</f>
        <v>0.5</v>
      </c>
      <c r="AE131" s="19">
        <f>'ABx Data'!AD91</f>
        <v>0.88</v>
      </c>
      <c r="AF131" s="19">
        <f>'ABx Data'!AE91</f>
        <v>5.28</v>
      </c>
      <c r="AG131" s="19">
        <f>'ABx Data'!AF91</f>
        <v>0.56999999999999995</v>
      </c>
      <c r="AH131" s="19">
        <f>'ABx Data'!AG91</f>
        <v>0.53</v>
      </c>
      <c r="AI131" s="19">
        <f>'ABx Data'!AH91</f>
        <v>1.1399999999999999</v>
      </c>
      <c r="AJ131" s="19">
        <f>'ABx Data'!AI91</f>
        <v>223</v>
      </c>
      <c r="AK131" s="19">
        <f>'ABx Data'!AJ91</f>
        <v>4.9000000000000004</v>
      </c>
      <c r="AL131" s="19">
        <f>'ABx Data'!AK91</f>
        <v>33.299999999999997</v>
      </c>
      <c r="AM131" s="19">
        <f>'ABx Data'!AL91</f>
        <v>3.63</v>
      </c>
      <c r="AN131" s="19">
        <f>'ABx Data'!AM91</f>
        <v>157</v>
      </c>
    </row>
    <row r="132" spans="1:40" x14ac:dyDescent="0.25">
      <c r="A132" s="6" t="s">
        <v>195</v>
      </c>
      <c r="B132" s="5" t="s">
        <v>414</v>
      </c>
      <c r="C132" s="5" t="s">
        <v>300</v>
      </c>
      <c r="D132" s="35">
        <v>13</v>
      </c>
      <c r="E132" s="19">
        <v>14</v>
      </c>
      <c r="F132" s="13" t="s">
        <v>191</v>
      </c>
      <c r="G132" s="57">
        <v>1.36</v>
      </c>
      <c r="H132" s="19"/>
      <c r="I132" s="19">
        <f>'ABx Data'!H92</f>
        <v>186</v>
      </c>
      <c r="J132" s="19">
        <f>'ABx Data'!I92</f>
        <v>56.3</v>
      </c>
      <c r="K132" s="19">
        <f>'ABx Data'!J92</f>
        <v>6</v>
      </c>
      <c r="L132" s="19">
        <f>'ABx Data'!K92</f>
        <v>1.96</v>
      </c>
      <c r="M132" s="19">
        <f>'ABx Data'!L92</f>
        <v>5.0999999999999996</v>
      </c>
      <c r="N132" s="19">
        <f>'ABx Data'!M92</f>
        <v>3.17</v>
      </c>
      <c r="O132" s="19">
        <f>'ABx Data'!N92</f>
        <v>1.1399999999999999</v>
      </c>
      <c r="P132" s="19">
        <f>'ABx Data'!O92</f>
        <v>19.8</v>
      </c>
      <c r="Q132" s="19">
        <f>'ABx Data'!P92</f>
        <v>4.6399999999999997</v>
      </c>
      <c r="R132" s="19">
        <f>'ABx Data'!Q92</f>
        <v>4</v>
      </c>
      <c r="S132" s="19">
        <f>'ABx Data'!R92</f>
        <v>0.98</v>
      </c>
      <c r="T132" s="19">
        <f>'ABx Data'!S92</f>
        <v>18</v>
      </c>
      <c r="U132" s="19">
        <f>'ABx Data'!T92</f>
        <v>0.43</v>
      </c>
      <c r="V132" s="19">
        <f>'ABx Data'!U92</f>
        <v>6.96</v>
      </c>
      <c r="W132" s="19">
        <f>'ABx Data'!V92</f>
        <v>17.399999999999999</v>
      </c>
      <c r="X132" s="19">
        <f>'ABx Data'!W92</f>
        <v>4.46</v>
      </c>
      <c r="Y132" s="19">
        <f>'ABx Data'!X92</f>
        <v>52</v>
      </c>
      <c r="Z132" s="19">
        <f>'ABx Data'!Y92</f>
        <v>41.9</v>
      </c>
      <c r="AA132" s="19">
        <f>'ABx Data'!Z92</f>
        <v>4.03</v>
      </c>
      <c r="AB132" s="19">
        <f>'ABx Data'!AA92</f>
        <v>1.7</v>
      </c>
      <c r="AC132" s="19">
        <f>'ABx Data'!AB92</f>
        <v>26.9</v>
      </c>
      <c r="AD132" s="19">
        <f>'ABx Data'!AC92</f>
        <v>0.4</v>
      </c>
      <c r="AE132" s="19">
        <f>'ABx Data'!AD92</f>
        <v>0.77</v>
      </c>
      <c r="AF132" s="19">
        <f>'ABx Data'!AE92</f>
        <v>5.19</v>
      </c>
      <c r="AG132" s="19">
        <f>'ABx Data'!AF92</f>
        <v>0.55000000000000004</v>
      </c>
      <c r="AH132" s="19">
        <f>'ABx Data'!AG92</f>
        <v>0.42</v>
      </c>
      <c r="AI132" s="19">
        <f>'ABx Data'!AH92</f>
        <v>1.1100000000000001</v>
      </c>
      <c r="AJ132" s="19">
        <f>'ABx Data'!AI92</f>
        <v>185</v>
      </c>
      <c r="AK132" s="19">
        <f>'ABx Data'!AJ92</f>
        <v>1.8</v>
      </c>
      <c r="AL132" s="19">
        <f>'ABx Data'!AK92</f>
        <v>27.3</v>
      </c>
      <c r="AM132" s="19">
        <f>'ABx Data'!AL92</f>
        <v>2.99</v>
      </c>
      <c r="AN132" s="19">
        <f>'ABx Data'!AM92</f>
        <v>150</v>
      </c>
    </row>
    <row r="133" spans="1:40" x14ac:dyDescent="0.25">
      <c r="A133" s="6" t="s">
        <v>195</v>
      </c>
      <c r="B133" s="5" t="s">
        <v>414</v>
      </c>
      <c r="C133" s="5" t="s">
        <v>301</v>
      </c>
      <c r="D133" s="35">
        <v>14</v>
      </c>
      <c r="E133" s="19">
        <v>15</v>
      </c>
      <c r="F133" s="13" t="s">
        <v>191</v>
      </c>
      <c r="G133" s="57">
        <v>0.63</v>
      </c>
      <c r="H133" s="19"/>
      <c r="I133" s="19">
        <f>'ABx Data'!H93</f>
        <v>165</v>
      </c>
      <c r="J133" s="19">
        <f>'ABx Data'!I93</f>
        <v>47.4</v>
      </c>
      <c r="K133" s="19">
        <f>'ABx Data'!J93</f>
        <v>7</v>
      </c>
      <c r="L133" s="19">
        <f>'ABx Data'!K93</f>
        <v>1.96</v>
      </c>
      <c r="M133" s="19">
        <f>'ABx Data'!L93</f>
        <v>4.03</v>
      </c>
      <c r="N133" s="19">
        <f>'ABx Data'!M93</f>
        <v>2.35</v>
      </c>
      <c r="O133" s="19">
        <f>'ABx Data'!N93</f>
        <v>1</v>
      </c>
      <c r="P133" s="19">
        <f>'ABx Data'!O93</f>
        <v>21.4</v>
      </c>
      <c r="Q133" s="19">
        <f>'ABx Data'!P93</f>
        <v>4.49</v>
      </c>
      <c r="R133" s="19">
        <f>'ABx Data'!Q93</f>
        <v>4.1900000000000004</v>
      </c>
      <c r="S133" s="19">
        <f>'ABx Data'!R93</f>
        <v>0.81</v>
      </c>
      <c r="T133" s="19">
        <f>'ABx Data'!S93</f>
        <v>15.3</v>
      </c>
      <c r="U133" s="19">
        <f>'ABx Data'!T93</f>
        <v>0.39</v>
      </c>
      <c r="V133" s="19">
        <f>'ABx Data'!U93</f>
        <v>7.16</v>
      </c>
      <c r="W133" s="19">
        <f>'ABx Data'!V93</f>
        <v>16.2</v>
      </c>
      <c r="X133" s="19">
        <f>'ABx Data'!W93</f>
        <v>4.12</v>
      </c>
      <c r="Y133" s="19">
        <f>'ABx Data'!X93</f>
        <v>52.4</v>
      </c>
      <c r="Z133" s="19">
        <f>'ABx Data'!Y93</f>
        <v>46.7</v>
      </c>
      <c r="AA133" s="19">
        <f>'ABx Data'!Z93</f>
        <v>3.75</v>
      </c>
      <c r="AB133" s="19">
        <f>'ABx Data'!AA93</f>
        <v>1.7</v>
      </c>
      <c r="AC133" s="19">
        <f>'ABx Data'!AB93</f>
        <v>27</v>
      </c>
      <c r="AD133" s="19">
        <f>'ABx Data'!AC93</f>
        <v>0.5</v>
      </c>
      <c r="AE133" s="19">
        <f>'ABx Data'!AD93</f>
        <v>0.67</v>
      </c>
      <c r="AF133" s="19">
        <f>'ABx Data'!AE93</f>
        <v>5.23</v>
      </c>
      <c r="AG133" s="19">
        <f>'ABx Data'!AF93</f>
        <v>0.57999999999999996</v>
      </c>
      <c r="AH133" s="19">
        <f>'ABx Data'!AG93</f>
        <v>0.3</v>
      </c>
      <c r="AI133" s="19">
        <f>'ABx Data'!AH93</f>
        <v>1.23</v>
      </c>
      <c r="AJ133" s="19">
        <f>'ABx Data'!AI93</f>
        <v>213</v>
      </c>
      <c r="AK133" s="19">
        <f>'ABx Data'!AJ93</f>
        <v>4.3</v>
      </c>
      <c r="AL133" s="19">
        <f>'ABx Data'!AK93</f>
        <v>20.7</v>
      </c>
      <c r="AM133" s="19">
        <f>'ABx Data'!AL93</f>
        <v>2.44</v>
      </c>
      <c r="AN133" s="19">
        <f>'ABx Data'!AM93</f>
        <v>154</v>
      </c>
    </row>
    <row r="134" spans="1:40" x14ac:dyDescent="0.25">
      <c r="A134" s="6" t="s">
        <v>195</v>
      </c>
      <c r="B134" s="5" t="s">
        <v>414</v>
      </c>
      <c r="C134" s="5" t="s">
        <v>302</v>
      </c>
      <c r="D134" s="35">
        <v>15</v>
      </c>
      <c r="E134" s="19">
        <v>16</v>
      </c>
      <c r="F134" s="13" t="s">
        <v>191</v>
      </c>
      <c r="G134" s="57">
        <v>0.81</v>
      </c>
      <c r="H134" s="19"/>
      <c r="I134" s="19">
        <f>'ABx Data'!H94</f>
        <v>168.5</v>
      </c>
      <c r="J134" s="19">
        <f>'ABx Data'!I94</f>
        <v>42.7</v>
      </c>
      <c r="K134" s="19">
        <f>'ABx Data'!J94</f>
        <v>7</v>
      </c>
      <c r="L134" s="19">
        <f>'ABx Data'!K94</f>
        <v>1.88</v>
      </c>
      <c r="M134" s="19">
        <f>'ABx Data'!L94</f>
        <v>4.25</v>
      </c>
      <c r="N134" s="19">
        <f>'ABx Data'!M94</f>
        <v>2.48</v>
      </c>
      <c r="O134" s="19">
        <f>'ABx Data'!N94</f>
        <v>0.75</v>
      </c>
      <c r="P134" s="19">
        <f>'ABx Data'!O94</f>
        <v>20.5</v>
      </c>
      <c r="Q134" s="19">
        <f>'ABx Data'!P94</f>
        <v>3.52</v>
      </c>
      <c r="R134" s="19">
        <f>'ABx Data'!Q94</f>
        <v>4.2</v>
      </c>
      <c r="S134" s="19">
        <f>'ABx Data'!R94</f>
        <v>0.78</v>
      </c>
      <c r="T134" s="19">
        <f>'ABx Data'!S94</f>
        <v>12.9</v>
      </c>
      <c r="U134" s="19">
        <f>'ABx Data'!T94</f>
        <v>0.33</v>
      </c>
      <c r="V134" s="19">
        <f>'ABx Data'!U94</f>
        <v>7.25</v>
      </c>
      <c r="W134" s="19">
        <f>'ABx Data'!V94</f>
        <v>14</v>
      </c>
      <c r="X134" s="19">
        <f>'ABx Data'!W94</f>
        <v>3.29</v>
      </c>
      <c r="Y134" s="19">
        <f>'ABx Data'!X94</f>
        <v>47.6</v>
      </c>
      <c r="Z134" s="19">
        <f>'ABx Data'!Y94</f>
        <v>45.4</v>
      </c>
      <c r="AA134" s="19">
        <f>'ABx Data'!Z94</f>
        <v>3.3</v>
      </c>
      <c r="AB134" s="19">
        <f>'ABx Data'!AA94</f>
        <v>2.2999999999999998</v>
      </c>
      <c r="AC134" s="19">
        <f>'ABx Data'!AB94</f>
        <v>24.6</v>
      </c>
      <c r="AD134" s="19">
        <f>'ABx Data'!AC94</f>
        <v>0.5</v>
      </c>
      <c r="AE134" s="19">
        <f>'ABx Data'!AD94</f>
        <v>0.56999999999999995</v>
      </c>
      <c r="AF134" s="19">
        <f>'ABx Data'!AE94</f>
        <v>5.45</v>
      </c>
      <c r="AG134" s="19">
        <f>'ABx Data'!AF94</f>
        <v>0.56000000000000005</v>
      </c>
      <c r="AH134" s="19">
        <f>'ABx Data'!AG94</f>
        <v>0.35</v>
      </c>
      <c r="AI134" s="19">
        <f>'ABx Data'!AH94</f>
        <v>1.07</v>
      </c>
      <c r="AJ134" s="19">
        <f>'ABx Data'!AI94</f>
        <v>200</v>
      </c>
      <c r="AK134" s="19">
        <f>'ABx Data'!AJ94</f>
        <v>19</v>
      </c>
      <c r="AL134" s="19">
        <f>'ABx Data'!AK94</f>
        <v>19.7</v>
      </c>
      <c r="AM134" s="19">
        <f>'ABx Data'!AL94</f>
        <v>2.71</v>
      </c>
      <c r="AN134" s="19">
        <f>'ABx Data'!AM94</f>
        <v>170</v>
      </c>
    </row>
    <row r="135" spans="1:40" x14ac:dyDescent="0.25">
      <c r="A135" s="6" t="s">
        <v>195</v>
      </c>
      <c r="B135" s="5" t="s">
        <v>414</v>
      </c>
      <c r="C135" s="5" t="s">
        <v>303</v>
      </c>
      <c r="D135" s="35">
        <v>16</v>
      </c>
      <c r="E135" s="19">
        <v>17</v>
      </c>
      <c r="F135" s="13" t="s">
        <v>191</v>
      </c>
      <c r="G135" s="57">
        <v>0.89</v>
      </c>
      <c r="H135" s="19"/>
      <c r="I135" s="19">
        <f>'ABx Data'!H95</f>
        <v>159.5</v>
      </c>
      <c r="J135" s="19">
        <f>'ABx Data'!I95</f>
        <v>35.9</v>
      </c>
      <c r="K135" s="19">
        <f>'ABx Data'!J95</f>
        <v>7</v>
      </c>
      <c r="L135" s="19">
        <f>'ABx Data'!K95</f>
        <v>1.62</v>
      </c>
      <c r="M135" s="19">
        <f>'ABx Data'!L95</f>
        <v>3.21</v>
      </c>
      <c r="N135" s="19">
        <f>'ABx Data'!M95</f>
        <v>2.13</v>
      </c>
      <c r="O135" s="19">
        <f>'ABx Data'!N95</f>
        <v>0.83</v>
      </c>
      <c r="P135" s="19">
        <f>'ABx Data'!O95</f>
        <v>20.7</v>
      </c>
      <c r="Q135" s="19">
        <f>'ABx Data'!P95</f>
        <v>2.85</v>
      </c>
      <c r="R135" s="19">
        <f>'ABx Data'!Q95</f>
        <v>4.22</v>
      </c>
      <c r="S135" s="19">
        <f>'ABx Data'!R95</f>
        <v>0.66</v>
      </c>
      <c r="T135" s="19">
        <f>'ABx Data'!S95</f>
        <v>10.8</v>
      </c>
      <c r="U135" s="19">
        <f>'ABx Data'!T95</f>
        <v>0.34</v>
      </c>
      <c r="V135" s="19">
        <f>'ABx Data'!U95</f>
        <v>7.26</v>
      </c>
      <c r="W135" s="19">
        <f>'ABx Data'!V95</f>
        <v>11.5</v>
      </c>
      <c r="X135" s="19">
        <f>'ABx Data'!W95</f>
        <v>2.85</v>
      </c>
      <c r="Y135" s="19">
        <f>'ABx Data'!X95</f>
        <v>46.8</v>
      </c>
      <c r="Z135" s="19">
        <f>'ABx Data'!Y95</f>
        <v>45.6</v>
      </c>
      <c r="AA135" s="19">
        <f>'ABx Data'!Z95</f>
        <v>2.5499999999999998</v>
      </c>
      <c r="AB135" s="19">
        <f>'ABx Data'!AA95</f>
        <v>2.2000000000000002</v>
      </c>
      <c r="AC135" s="19">
        <f>'ABx Data'!AB95</f>
        <v>25.2</v>
      </c>
      <c r="AD135" s="19">
        <f>'ABx Data'!AC95</f>
        <v>0.5</v>
      </c>
      <c r="AE135" s="19">
        <f>'ABx Data'!AD95</f>
        <v>0.45</v>
      </c>
      <c r="AF135" s="19">
        <f>'ABx Data'!AE95</f>
        <v>5.34</v>
      </c>
      <c r="AG135" s="19">
        <f>'ABx Data'!AF95</f>
        <v>0.56999999999999995</v>
      </c>
      <c r="AH135" s="19">
        <f>'ABx Data'!AG95</f>
        <v>0.3</v>
      </c>
      <c r="AI135" s="19">
        <f>'ABx Data'!AH95</f>
        <v>1.18</v>
      </c>
      <c r="AJ135" s="19">
        <f>'ABx Data'!AI95</f>
        <v>204</v>
      </c>
      <c r="AK135" s="19">
        <f>'ABx Data'!AJ95</f>
        <v>1.1000000000000001</v>
      </c>
      <c r="AL135" s="19">
        <f>'ABx Data'!AK95</f>
        <v>16.5</v>
      </c>
      <c r="AM135" s="19">
        <f>'ABx Data'!AL95</f>
        <v>2.2400000000000002</v>
      </c>
      <c r="AN135" s="19">
        <f>'ABx Data'!AM95</f>
        <v>155</v>
      </c>
    </row>
    <row r="136" spans="1:40" x14ac:dyDescent="0.25">
      <c r="A136" s="6" t="s">
        <v>195</v>
      </c>
      <c r="B136" s="5" t="s">
        <v>414</v>
      </c>
      <c r="C136" s="5" t="s">
        <v>304</v>
      </c>
      <c r="D136" s="35">
        <v>17</v>
      </c>
      <c r="E136" s="19">
        <v>18</v>
      </c>
      <c r="F136" s="13" t="s">
        <v>191</v>
      </c>
      <c r="G136" s="57">
        <v>0.84</v>
      </c>
      <c r="H136" s="19"/>
      <c r="I136" s="19">
        <f>'ABx Data'!H96</f>
        <v>166.5</v>
      </c>
      <c r="J136" s="19">
        <f>'ABx Data'!I96</f>
        <v>43.9</v>
      </c>
      <c r="K136" s="19">
        <f>'ABx Data'!J96</f>
        <v>6</v>
      </c>
      <c r="L136" s="19">
        <f>'ABx Data'!K96</f>
        <v>1.57</v>
      </c>
      <c r="M136" s="19">
        <f>'ABx Data'!L96</f>
        <v>5.16</v>
      </c>
      <c r="N136" s="19">
        <f>'ABx Data'!M96</f>
        <v>3.46</v>
      </c>
      <c r="O136" s="19">
        <f>'ABx Data'!N96</f>
        <v>1.28</v>
      </c>
      <c r="P136" s="19">
        <f>'ABx Data'!O96</f>
        <v>20.399999999999999</v>
      </c>
      <c r="Q136" s="19">
        <f>'ABx Data'!P96</f>
        <v>5.76</v>
      </c>
      <c r="R136" s="19">
        <f>'ABx Data'!Q96</f>
        <v>4.1399999999999997</v>
      </c>
      <c r="S136" s="19">
        <f>'ABx Data'!R96</f>
        <v>0.96</v>
      </c>
      <c r="T136" s="19">
        <f>'ABx Data'!S96</f>
        <v>20.6</v>
      </c>
      <c r="U136" s="19">
        <f>'ABx Data'!T96</f>
        <v>0.41</v>
      </c>
      <c r="V136" s="19">
        <f>'ABx Data'!U96</f>
        <v>7.54</v>
      </c>
      <c r="W136" s="19">
        <f>'ABx Data'!V96</f>
        <v>22.2</v>
      </c>
      <c r="X136" s="19">
        <f>'ABx Data'!W96</f>
        <v>5.43</v>
      </c>
      <c r="Y136" s="19">
        <f>'ABx Data'!X96</f>
        <v>48.9</v>
      </c>
      <c r="Z136" s="19">
        <f>'ABx Data'!Y96</f>
        <v>46.1</v>
      </c>
      <c r="AA136" s="19">
        <f>'ABx Data'!Z96</f>
        <v>4.67</v>
      </c>
      <c r="AB136" s="19">
        <f>'ABx Data'!AA96</f>
        <v>2.2999999999999998</v>
      </c>
      <c r="AC136" s="19">
        <f>'ABx Data'!AB96</f>
        <v>24.6</v>
      </c>
      <c r="AD136" s="19">
        <f>'ABx Data'!AC96</f>
        <v>0.5</v>
      </c>
      <c r="AE136" s="19">
        <f>'ABx Data'!AD96</f>
        <v>0.82</v>
      </c>
      <c r="AF136" s="19">
        <f>'ABx Data'!AE96</f>
        <v>5.39</v>
      </c>
      <c r="AG136" s="19">
        <f>'ABx Data'!AF96</f>
        <v>0.55000000000000004</v>
      </c>
      <c r="AH136" s="19">
        <f>'ABx Data'!AG96</f>
        <v>0.41</v>
      </c>
      <c r="AI136" s="19">
        <f>'ABx Data'!AH96</f>
        <v>1.54</v>
      </c>
      <c r="AJ136" s="19">
        <f>'ABx Data'!AI96</f>
        <v>218</v>
      </c>
      <c r="AK136" s="19">
        <f>'ABx Data'!AJ96</f>
        <v>2.6</v>
      </c>
      <c r="AL136" s="19">
        <f>'ABx Data'!AK96</f>
        <v>30</v>
      </c>
      <c r="AM136" s="19">
        <f>'ABx Data'!AL96</f>
        <v>2.86</v>
      </c>
      <c r="AN136" s="19">
        <f>'ABx Data'!AM96</f>
        <v>157</v>
      </c>
    </row>
    <row r="137" spans="1:40" x14ac:dyDescent="0.25">
      <c r="A137" s="6" t="s">
        <v>195</v>
      </c>
      <c r="B137" s="5" t="s">
        <v>414</v>
      </c>
      <c r="C137" s="5" t="s">
        <v>305</v>
      </c>
      <c r="D137" s="35">
        <v>18</v>
      </c>
      <c r="E137" s="19">
        <v>19</v>
      </c>
      <c r="F137" s="13" t="s">
        <v>191</v>
      </c>
      <c r="G137" s="57">
        <v>1.1100000000000001</v>
      </c>
      <c r="H137" s="19"/>
      <c r="I137" s="19">
        <f>'ABx Data'!H97</f>
        <v>164.5</v>
      </c>
      <c r="J137" s="19">
        <f>'ABx Data'!I97</f>
        <v>42</v>
      </c>
      <c r="K137" s="19">
        <f>'ABx Data'!J97</f>
        <v>6</v>
      </c>
      <c r="L137" s="19">
        <f>'ABx Data'!K97</f>
        <v>1.74</v>
      </c>
      <c r="M137" s="19">
        <f>'ABx Data'!L97</f>
        <v>6.28</v>
      </c>
      <c r="N137" s="19">
        <f>'ABx Data'!M97</f>
        <v>3.63</v>
      </c>
      <c r="O137" s="19">
        <f>'ABx Data'!N97</f>
        <v>1.34</v>
      </c>
      <c r="P137" s="19">
        <f>'ABx Data'!O97</f>
        <v>20.6</v>
      </c>
      <c r="Q137" s="19">
        <f>'ABx Data'!P97</f>
        <v>6.09</v>
      </c>
      <c r="R137" s="19">
        <f>'ABx Data'!Q97</f>
        <v>4.3600000000000003</v>
      </c>
      <c r="S137" s="19">
        <f>'ABx Data'!R97</f>
        <v>1.22</v>
      </c>
      <c r="T137" s="19">
        <f>'ABx Data'!S97</f>
        <v>23.4</v>
      </c>
      <c r="U137" s="19">
        <f>'ABx Data'!T97</f>
        <v>0.44</v>
      </c>
      <c r="V137" s="19">
        <f>'ABx Data'!U97</f>
        <v>7</v>
      </c>
      <c r="W137" s="19">
        <f>'ABx Data'!V97</f>
        <v>24</v>
      </c>
      <c r="X137" s="19">
        <f>'ABx Data'!W97</f>
        <v>5.82</v>
      </c>
      <c r="Y137" s="19">
        <f>'ABx Data'!X97</f>
        <v>51.8</v>
      </c>
      <c r="Z137" s="19">
        <f>'ABx Data'!Y97</f>
        <v>51.8</v>
      </c>
      <c r="AA137" s="19">
        <f>'ABx Data'!Z97</f>
        <v>5.6</v>
      </c>
      <c r="AB137" s="19">
        <f>'ABx Data'!AA97</f>
        <v>2.2999999999999998</v>
      </c>
      <c r="AC137" s="19">
        <f>'ABx Data'!AB97</f>
        <v>25.1</v>
      </c>
      <c r="AD137" s="19">
        <f>'ABx Data'!AC97</f>
        <v>0.5</v>
      </c>
      <c r="AE137" s="19">
        <f>'ABx Data'!AD97</f>
        <v>0.9</v>
      </c>
      <c r="AF137" s="19">
        <f>'ABx Data'!AE97</f>
        <v>5.4</v>
      </c>
      <c r="AG137" s="19">
        <f>'ABx Data'!AF97</f>
        <v>0.59</v>
      </c>
      <c r="AH137" s="19">
        <f>'ABx Data'!AG97</f>
        <v>0.49</v>
      </c>
      <c r="AI137" s="19">
        <f>'ABx Data'!AH97</f>
        <v>1.55</v>
      </c>
      <c r="AJ137" s="19">
        <f>'ABx Data'!AI97</f>
        <v>210</v>
      </c>
      <c r="AK137" s="19">
        <f>'ABx Data'!AJ97</f>
        <v>2.2999999999999998</v>
      </c>
      <c r="AL137" s="19">
        <f>'ABx Data'!AK97</f>
        <v>33.9</v>
      </c>
      <c r="AM137" s="19">
        <f>'ABx Data'!AL97</f>
        <v>3.12</v>
      </c>
      <c r="AN137" s="19">
        <f>'ABx Data'!AM97</f>
        <v>155</v>
      </c>
    </row>
    <row r="138" spans="1:40" x14ac:dyDescent="0.25">
      <c r="A138" s="6" t="s">
        <v>195</v>
      </c>
      <c r="B138" s="5" t="s">
        <v>414</v>
      </c>
      <c r="C138" s="5" t="s">
        <v>306</v>
      </c>
      <c r="D138" s="35">
        <v>19</v>
      </c>
      <c r="E138" s="19">
        <v>20</v>
      </c>
      <c r="F138" s="13" t="s">
        <v>191</v>
      </c>
      <c r="G138" s="57">
        <v>0.7</v>
      </c>
      <c r="H138" s="19"/>
      <c r="I138" s="19">
        <f>'ABx Data'!H98</f>
        <v>182</v>
      </c>
      <c r="J138" s="19">
        <f>'ABx Data'!I98</f>
        <v>39.5</v>
      </c>
      <c r="K138" s="19">
        <f>'ABx Data'!J98</f>
        <v>12</v>
      </c>
      <c r="L138" s="19">
        <f>'ABx Data'!K98</f>
        <v>1.76</v>
      </c>
      <c r="M138" s="19">
        <f>'ABx Data'!L98</f>
        <v>4.8099999999999996</v>
      </c>
      <c r="N138" s="19">
        <f>'ABx Data'!M98</f>
        <v>2.78</v>
      </c>
      <c r="O138" s="19">
        <f>'ABx Data'!N98</f>
        <v>1</v>
      </c>
      <c r="P138" s="19">
        <f>'ABx Data'!O98</f>
        <v>20.5</v>
      </c>
      <c r="Q138" s="19">
        <f>'ABx Data'!P98</f>
        <v>4.1399999999999997</v>
      </c>
      <c r="R138" s="19">
        <f>'ABx Data'!Q98</f>
        <v>4.2699999999999996</v>
      </c>
      <c r="S138" s="19">
        <f>'ABx Data'!R98</f>
        <v>0.92</v>
      </c>
      <c r="T138" s="19">
        <f>'ABx Data'!S98</f>
        <v>15.8</v>
      </c>
      <c r="U138" s="19">
        <f>'ABx Data'!T98</f>
        <v>0.39</v>
      </c>
      <c r="V138" s="19">
        <f>'ABx Data'!U98</f>
        <v>7.45</v>
      </c>
      <c r="W138" s="19">
        <f>'ABx Data'!V98</f>
        <v>15.8</v>
      </c>
      <c r="X138" s="19">
        <f>'ABx Data'!W98</f>
        <v>4.13</v>
      </c>
      <c r="Y138" s="19">
        <f>'ABx Data'!X98</f>
        <v>46.5</v>
      </c>
      <c r="Z138" s="19">
        <f>'ABx Data'!Y98</f>
        <v>48.6</v>
      </c>
      <c r="AA138" s="19">
        <f>'ABx Data'!Z98</f>
        <v>3.54</v>
      </c>
      <c r="AB138" s="19">
        <f>'ABx Data'!AA98</f>
        <v>1.9</v>
      </c>
      <c r="AC138" s="19">
        <f>'ABx Data'!AB98</f>
        <v>26.3</v>
      </c>
      <c r="AD138" s="19">
        <f>'ABx Data'!AC98</f>
        <v>0.4</v>
      </c>
      <c r="AE138" s="19">
        <f>'ABx Data'!AD98</f>
        <v>0.66</v>
      </c>
      <c r="AF138" s="19">
        <f>'ABx Data'!AE98</f>
        <v>5.27</v>
      </c>
      <c r="AG138" s="19">
        <f>'ABx Data'!AF98</f>
        <v>0.57999999999999996</v>
      </c>
      <c r="AH138" s="19">
        <f>'ABx Data'!AG98</f>
        <v>0.4</v>
      </c>
      <c r="AI138" s="19">
        <f>'ABx Data'!AH98</f>
        <v>1.34</v>
      </c>
      <c r="AJ138" s="19">
        <f>'ABx Data'!AI98</f>
        <v>225</v>
      </c>
      <c r="AK138" s="19">
        <f>'ABx Data'!AJ98</f>
        <v>2.1</v>
      </c>
      <c r="AL138" s="19">
        <f>'ABx Data'!AK98</f>
        <v>24.8</v>
      </c>
      <c r="AM138" s="19">
        <f>'ABx Data'!AL98</f>
        <v>2.86</v>
      </c>
      <c r="AN138" s="19">
        <f>'ABx Data'!AM98</f>
        <v>156</v>
      </c>
    </row>
    <row r="139" spans="1:40" x14ac:dyDescent="0.25">
      <c r="A139" s="6" t="s">
        <v>195</v>
      </c>
      <c r="B139" s="5" t="s">
        <v>414</v>
      </c>
      <c r="C139" s="5" t="s">
        <v>307</v>
      </c>
      <c r="D139" s="35">
        <v>20</v>
      </c>
      <c r="E139" s="19">
        <v>21</v>
      </c>
      <c r="F139" s="13" t="s">
        <v>191</v>
      </c>
      <c r="G139" s="57">
        <v>0.37</v>
      </c>
      <c r="H139" s="19"/>
      <c r="I139" s="19">
        <f>'ABx Data'!H99</f>
        <v>176.5</v>
      </c>
      <c r="J139" s="19">
        <f>'ABx Data'!I99</f>
        <v>39.6</v>
      </c>
      <c r="K139" s="19">
        <f>'ABx Data'!J99</f>
        <v>6</v>
      </c>
      <c r="L139" s="19">
        <f>'ABx Data'!K99</f>
        <v>3.18</v>
      </c>
      <c r="M139" s="19">
        <f>'ABx Data'!L99</f>
        <v>3.33</v>
      </c>
      <c r="N139" s="19">
        <f>'ABx Data'!M99</f>
        <v>1.9</v>
      </c>
      <c r="O139" s="19">
        <f>'ABx Data'!N99</f>
        <v>0.84</v>
      </c>
      <c r="P139" s="19">
        <f>'ABx Data'!O99</f>
        <v>19.5</v>
      </c>
      <c r="Q139" s="19">
        <f>'ABx Data'!P99</f>
        <v>3.62</v>
      </c>
      <c r="R139" s="19">
        <f>'ABx Data'!Q99</f>
        <v>3.82</v>
      </c>
      <c r="S139" s="19">
        <f>'ABx Data'!R99</f>
        <v>0.64</v>
      </c>
      <c r="T139" s="19">
        <f>'ABx Data'!S99</f>
        <v>11.9</v>
      </c>
      <c r="U139" s="19">
        <f>'ABx Data'!T99</f>
        <v>0.32</v>
      </c>
      <c r="V139" s="19">
        <f>'ABx Data'!U99</f>
        <v>6.89</v>
      </c>
      <c r="W139" s="19">
        <f>'ABx Data'!V99</f>
        <v>14.2</v>
      </c>
      <c r="X139" s="19">
        <f>'ABx Data'!W99</f>
        <v>3.62</v>
      </c>
      <c r="Y139" s="19">
        <f>'ABx Data'!X99</f>
        <v>82.7</v>
      </c>
      <c r="Z139" s="19">
        <f>'ABx Data'!Y99</f>
        <v>44.8</v>
      </c>
      <c r="AA139" s="19">
        <f>'ABx Data'!Z99</f>
        <v>3.09</v>
      </c>
      <c r="AB139" s="19">
        <f>'ABx Data'!AA99</f>
        <v>1.8</v>
      </c>
      <c r="AC139" s="19">
        <f>'ABx Data'!AB99</f>
        <v>26.3</v>
      </c>
      <c r="AD139" s="19">
        <f>'ABx Data'!AC99</f>
        <v>0.4</v>
      </c>
      <c r="AE139" s="19">
        <f>'ABx Data'!AD99</f>
        <v>0.49</v>
      </c>
      <c r="AF139" s="19">
        <f>'ABx Data'!AE99</f>
        <v>4.87</v>
      </c>
      <c r="AG139" s="19">
        <f>'ABx Data'!AF99</f>
        <v>0.54</v>
      </c>
      <c r="AH139" s="19">
        <f>'ABx Data'!AG99</f>
        <v>0.24</v>
      </c>
      <c r="AI139" s="19">
        <f>'ABx Data'!AH99</f>
        <v>1.23</v>
      </c>
      <c r="AJ139" s="19">
        <f>'ABx Data'!AI99</f>
        <v>146</v>
      </c>
      <c r="AK139" s="19">
        <f>'ABx Data'!AJ99</f>
        <v>0.8</v>
      </c>
      <c r="AL139" s="19">
        <f>'ABx Data'!AK99</f>
        <v>16.5</v>
      </c>
      <c r="AM139" s="19">
        <f>'ABx Data'!AL99</f>
        <v>2.2599999999999998</v>
      </c>
      <c r="AN139" s="19">
        <f>'ABx Data'!AM99</f>
        <v>144</v>
      </c>
    </row>
    <row r="140" spans="1:40" x14ac:dyDescent="0.25">
      <c r="A140" s="6" t="s">
        <v>195</v>
      </c>
      <c r="B140" s="5" t="s">
        <v>414</v>
      </c>
      <c r="C140" s="5" t="s">
        <v>308</v>
      </c>
      <c r="D140" s="35">
        <v>22</v>
      </c>
      <c r="E140" s="19">
        <v>23</v>
      </c>
      <c r="F140" s="13" t="s">
        <v>191</v>
      </c>
      <c r="G140" s="57">
        <v>1.04</v>
      </c>
      <c r="H140" s="19"/>
      <c r="I140" s="19">
        <f>'ABx Data'!H100</f>
        <v>171.5</v>
      </c>
      <c r="J140" s="19">
        <f>'ABx Data'!I100</f>
        <v>31.3</v>
      </c>
      <c r="K140" s="19">
        <f>'ABx Data'!J100</f>
        <v>8</v>
      </c>
      <c r="L140" s="19">
        <f>'ABx Data'!K100</f>
        <v>2.56</v>
      </c>
      <c r="M140" s="19">
        <f>'ABx Data'!L100</f>
        <v>3.51</v>
      </c>
      <c r="N140" s="19">
        <f>'ABx Data'!M100</f>
        <v>2.0299999999999998</v>
      </c>
      <c r="O140" s="19">
        <f>'ABx Data'!N100</f>
        <v>1.02</v>
      </c>
      <c r="P140" s="19">
        <f>'ABx Data'!O100</f>
        <v>17.7</v>
      </c>
      <c r="Q140" s="19">
        <f>'ABx Data'!P100</f>
        <v>3.47</v>
      </c>
      <c r="R140" s="19">
        <f>'ABx Data'!Q100</f>
        <v>3.62</v>
      </c>
      <c r="S140" s="19">
        <f>'ABx Data'!R100</f>
        <v>0.69</v>
      </c>
      <c r="T140" s="19">
        <f>'ABx Data'!S100</f>
        <v>15.2</v>
      </c>
      <c r="U140" s="19">
        <f>'ABx Data'!T100</f>
        <v>0.31</v>
      </c>
      <c r="V140" s="19">
        <f>'ABx Data'!U100</f>
        <v>6.2</v>
      </c>
      <c r="W140" s="19">
        <f>'ABx Data'!V100</f>
        <v>14.7</v>
      </c>
      <c r="X140" s="19">
        <f>'ABx Data'!W100</f>
        <v>3.66</v>
      </c>
      <c r="Y140" s="19">
        <f>'ABx Data'!X100</f>
        <v>74.5</v>
      </c>
      <c r="Z140" s="19">
        <f>'ABx Data'!Y100</f>
        <v>44.1</v>
      </c>
      <c r="AA140" s="19">
        <f>'ABx Data'!Z100</f>
        <v>3.4</v>
      </c>
      <c r="AB140" s="19">
        <f>'ABx Data'!AA100</f>
        <v>2.5</v>
      </c>
      <c r="AC140" s="19">
        <f>'ABx Data'!AB100</f>
        <v>27.8</v>
      </c>
      <c r="AD140" s="19">
        <f>'ABx Data'!AC100</f>
        <v>0.4</v>
      </c>
      <c r="AE140" s="19">
        <f>'ABx Data'!AD100</f>
        <v>0.53</v>
      </c>
      <c r="AF140" s="19">
        <f>'ABx Data'!AE100</f>
        <v>4.51</v>
      </c>
      <c r="AG140" s="19">
        <f>'ABx Data'!AF100</f>
        <v>0.48</v>
      </c>
      <c r="AH140" s="19">
        <f>'ABx Data'!AG100</f>
        <v>0.28000000000000003</v>
      </c>
      <c r="AI140" s="19">
        <f>'ABx Data'!AH100</f>
        <v>1.29</v>
      </c>
      <c r="AJ140" s="19">
        <f>'ABx Data'!AI100</f>
        <v>162</v>
      </c>
      <c r="AK140" s="19">
        <f>'ABx Data'!AJ100</f>
        <v>3.4</v>
      </c>
      <c r="AL140" s="19">
        <f>'ABx Data'!AK100</f>
        <v>17</v>
      </c>
      <c r="AM140" s="19">
        <f>'ABx Data'!AL100</f>
        <v>2.27</v>
      </c>
      <c r="AN140" s="19">
        <f>'ABx Data'!AM100</f>
        <v>133</v>
      </c>
    </row>
    <row r="141" spans="1:40" x14ac:dyDescent="0.25">
      <c r="A141" s="6" t="s">
        <v>195</v>
      </c>
      <c r="B141" s="5" t="s">
        <v>414</v>
      </c>
      <c r="C141" s="5" t="s">
        <v>309</v>
      </c>
      <c r="D141" s="35">
        <v>24</v>
      </c>
      <c r="E141" s="19">
        <v>25</v>
      </c>
      <c r="F141" s="13" t="s">
        <v>191</v>
      </c>
      <c r="G141" s="57">
        <v>1.04</v>
      </c>
      <c r="H141" s="19"/>
      <c r="I141" s="19">
        <f>'ABx Data'!H101</f>
        <v>150</v>
      </c>
      <c r="J141" s="19">
        <f>'ABx Data'!I101</f>
        <v>28.8</v>
      </c>
      <c r="K141" s="19">
        <f>'ABx Data'!J101</f>
        <v>8</v>
      </c>
      <c r="L141" s="19">
        <f>'ABx Data'!K101</f>
        <v>2.04</v>
      </c>
      <c r="M141" s="19">
        <f>'ABx Data'!L101</f>
        <v>3.81</v>
      </c>
      <c r="N141" s="19">
        <f>'ABx Data'!M101</f>
        <v>2.12</v>
      </c>
      <c r="O141" s="19">
        <f>'ABx Data'!N101</f>
        <v>0.92</v>
      </c>
      <c r="P141" s="19">
        <f>'ABx Data'!O101</f>
        <v>17.5</v>
      </c>
      <c r="Q141" s="19">
        <f>'ABx Data'!P101</f>
        <v>3.84</v>
      </c>
      <c r="R141" s="19">
        <f>'ABx Data'!Q101</f>
        <v>3.06</v>
      </c>
      <c r="S141" s="19">
        <f>'ABx Data'!R101</f>
        <v>0.72</v>
      </c>
      <c r="T141" s="19">
        <f>'ABx Data'!S101</f>
        <v>15.2</v>
      </c>
      <c r="U141" s="19">
        <f>'ABx Data'!T101</f>
        <v>0.33</v>
      </c>
      <c r="V141" s="19">
        <f>'ABx Data'!U101</f>
        <v>5.27</v>
      </c>
      <c r="W141" s="19">
        <f>'ABx Data'!V101</f>
        <v>16</v>
      </c>
      <c r="X141" s="19">
        <f>'ABx Data'!W101</f>
        <v>4.08</v>
      </c>
      <c r="Y141" s="19">
        <f>'ABx Data'!X101</f>
        <v>60.1</v>
      </c>
      <c r="Z141" s="19">
        <f>'ABx Data'!Y101</f>
        <v>33.200000000000003</v>
      </c>
      <c r="AA141" s="19">
        <f>'ABx Data'!Z101</f>
        <v>3.42</v>
      </c>
      <c r="AB141" s="19">
        <f>'ABx Data'!AA101</f>
        <v>2</v>
      </c>
      <c r="AC141" s="19">
        <f>'ABx Data'!AB101</f>
        <v>29.1</v>
      </c>
      <c r="AD141" s="19">
        <f>'ABx Data'!AC101</f>
        <v>0.3</v>
      </c>
      <c r="AE141" s="19">
        <f>'ABx Data'!AD101</f>
        <v>0.6</v>
      </c>
      <c r="AF141" s="19">
        <f>'ABx Data'!AE101</f>
        <v>3.86</v>
      </c>
      <c r="AG141" s="19">
        <f>'ABx Data'!AF101</f>
        <v>0.39</v>
      </c>
      <c r="AH141" s="19">
        <f>'ABx Data'!AG101</f>
        <v>0.28999999999999998</v>
      </c>
      <c r="AI141" s="19">
        <f>'ABx Data'!AH101</f>
        <v>0.89</v>
      </c>
      <c r="AJ141" s="19">
        <f>'ABx Data'!AI101</f>
        <v>120</v>
      </c>
      <c r="AK141" s="19">
        <f>'ABx Data'!AJ101</f>
        <v>3.2</v>
      </c>
      <c r="AL141" s="19">
        <f>'ABx Data'!AK101</f>
        <v>20.6</v>
      </c>
      <c r="AM141" s="19">
        <f>'ABx Data'!AL101</f>
        <v>2.48</v>
      </c>
      <c r="AN141" s="19">
        <f>'ABx Data'!AM101</f>
        <v>110</v>
      </c>
    </row>
    <row r="142" spans="1:40" x14ac:dyDescent="0.25">
      <c r="A142" s="6" t="s">
        <v>195</v>
      </c>
      <c r="B142" s="5" t="s">
        <v>415</v>
      </c>
      <c r="C142" s="5" t="s">
        <v>310</v>
      </c>
      <c r="D142" s="35">
        <v>3</v>
      </c>
      <c r="E142" s="19">
        <v>4</v>
      </c>
      <c r="F142" s="13" t="s">
        <v>191</v>
      </c>
      <c r="G142" s="57">
        <v>0.92</v>
      </c>
      <c r="H142" s="19"/>
      <c r="I142" s="19">
        <f>'ABx Data'!H102</f>
        <v>49.6</v>
      </c>
      <c r="J142" s="19">
        <f>'ABx Data'!I102</f>
        <v>37</v>
      </c>
      <c r="K142" s="19">
        <f>'ABx Data'!J102</f>
        <v>22</v>
      </c>
      <c r="L142" s="19">
        <f>'ABx Data'!K102</f>
        <v>0.59</v>
      </c>
      <c r="M142" s="19">
        <f>'ABx Data'!L102</f>
        <v>2.0099999999999998</v>
      </c>
      <c r="N142" s="19">
        <f>'ABx Data'!M102</f>
        <v>1.19</v>
      </c>
      <c r="O142" s="19">
        <f>'ABx Data'!N102</f>
        <v>0.46</v>
      </c>
      <c r="P142" s="19">
        <f>'ABx Data'!O102</f>
        <v>41.1</v>
      </c>
      <c r="Q142" s="19">
        <f>'ABx Data'!P102</f>
        <v>1.96</v>
      </c>
      <c r="R142" s="19">
        <f>'ABx Data'!Q102</f>
        <v>9.3000000000000007</v>
      </c>
      <c r="S142" s="19">
        <f>'ABx Data'!R102</f>
        <v>0.4</v>
      </c>
      <c r="T142" s="19">
        <f>'ABx Data'!S102</f>
        <v>10</v>
      </c>
      <c r="U142" s="19">
        <f>'ABx Data'!T102</f>
        <v>0.21</v>
      </c>
      <c r="V142" s="19">
        <f>'ABx Data'!U102</f>
        <v>16.7</v>
      </c>
      <c r="W142" s="19">
        <f>'ABx Data'!V102</f>
        <v>8.8000000000000007</v>
      </c>
      <c r="X142" s="19">
        <f>'ABx Data'!W102</f>
        <v>2</v>
      </c>
      <c r="Y142" s="19">
        <f>'ABx Data'!X102</f>
        <v>5.6</v>
      </c>
      <c r="Z142" s="19">
        <f>'ABx Data'!Y102</f>
        <v>87.7</v>
      </c>
      <c r="AA142" s="19">
        <f>'ABx Data'!Z102</f>
        <v>2.23</v>
      </c>
      <c r="AB142" s="19">
        <f>'ABx Data'!AA102</f>
        <v>3.4</v>
      </c>
      <c r="AC142" s="19">
        <f>'ABx Data'!AB102</f>
        <v>13.4</v>
      </c>
      <c r="AD142" s="19">
        <f>'ABx Data'!AC102</f>
        <v>1</v>
      </c>
      <c r="AE142" s="19">
        <f>'ABx Data'!AD102</f>
        <v>0.37</v>
      </c>
      <c r="AF142" s="19">
        <f>'ABx Data'!AE102</f>
        <v>12.25</v>
      </c>
      <c r="AG142" s="19">
        <f>'ABx Data'!AF102</f>
        <v>1.4</v>
      </c>
      <c r="AH142" s="19">
        <f>'ABx Data'!AG102</f>
        <v>0.15</v>
      </c>
      <c r="AI142" s="19">
        <f>'ABx Data'!AH102</f>
        <v>2.5299999999999998</v>
      </c>
      <c r="AJ142" s="19">
        <f>'ABx Data'!AI102</f>
        <v>569</v>
      </c>
      <c r="AK142" s="19">
        <f>'ABx Data'!AJ102</f>
        <v>2.6</v>
      </c>
      <c r="AL142" s="19">
        <f>'ABx Data'!AK102</f>
        <v>11.4</v>
      </c>
      <c r="AM142" s="19">
        <f>'ABx Data'!AL102</f>
        <v>1.17</v>
      </c>
      <c r="AN142" s="19">
        <f>'ABx Data'!AM102</f>
        <v>352</v>
      </c>
    </row>
    <row r="143" spans="1:40" x14ac:dyDescent="0.25">
      <c r="A143" s="6" t="s">
        <v>195</v>
      </c>
      <c r="B143" s="5" t="s">
        <v>415</v>
      </c>
      <c r="C143" s="5" t="s">
        <v>311</v>
      </c>
      <c r="D143" s="35">
        <v>4</v>
      </c>
      <c r="E143" s="19">
        <v>5</v>
      </c>
      <c r="F143" s="13" t="s">
        <v>191</v>
      </c>
      <c r="G143" s="57">
        <v>1.21</v>
      </c>
      <c r="H143" s="19"/>
      <c r="I143" s="19">
        <f>'ABx Data'!H103</f>
        <v>68.599999999999994</v>
      </c>
      <c r="J143" s="19">
        <f>'ABx Data'!I103</f>
        <v>22.8</v>
      </c>
      <c r="K143" s="19">
        <f>'ABx Data'!J103</f>
        <v>13</v>
      </c>
      <c r="L143" s="19">
        <f>'ABx Data'!K103</f>
        <v>0.24</v>
      </c>
      <c r="M143" s="19">
        <f>'ABx Data'!L103</f>
        <v>0.79</v>
      </c>
      <c r="N143" s="19">
        <f>'ABx Data'!M103</f>
        <v>0.7</v>
      </c>
      <c r="O143" s="19">
        <f>'ABx Data'!N103</f>
        <v>0.19</v>
      </c>
      <c r="P143" s="19">
        <f>'ABx Data'!O103</f>
        <v>43</v>
      </c>
      <c r="Q143" s="19">
        <f>'ABx Data'!P103</f>
        <v>0.62</v>
      </c>
      <c r="R143" s="19">
        <f>'ABx Data'!Q103</f>
        <v>9.9</v>
      </c>
      <c r="S143" s="19">
        <f>'ABx Data'!R103</f>
        <v>0.2</v>
      </c>
      <c r="T143" s="19">
        <f>'ABx Data'!S103</f>
        <v>4.5</v>
      </c>
      <c r="U143" s="19">
        <f>'ABx Data'!T103</f>
        <v>0.11</v>
      </c>
      <c r="V143" s="19">
        <f>'ABx Data'!U103</f>
        <v>16.7</v>
      </c>
      <c r="W143" s="19">
        <f>'ABx Data'!V103</f>
        <v>2.8</v>
      </c>
      <c r="X143" s="19">
        <f>'ABx Data'!W103</f>
        <v>0.68</v>
      </c>
      <c r="Y143" s="19">
        <f>'ABx Data'!X103</f>
        <v>2.5</v>
      </c>
      <c r="Z143" s="19">
        <f>'ABx Data'!Y103</f>
        <v>101.5</v>
      </c>
      <c r="AA143" s="19">
        <f>'ABx Data'!Z103</f>
        <v>0.64</v>
      </c>
      <c r="AB143" s="19">
        <f>'ABx Data'!AA103</f>
        <v>3.8</v>
      </c>
      <c r="AC143" s="19">
        <f>'ABx Data'!AB103</f>
        <v>13.2</v>
      </c>
      <c r="AD143" s="19">
        <f>'ABx Data'!AC103</f>
        <v>1.1000000000000001</v>
      </c>
      <c r="AE143" s="19">
        <f>'ABx Data'!AD103</f>
        <v>0.1</v>
      </c>
      <c r="AF143" s="19">
        <f>'ABx Data'!AE103</f>
        <v>11.95</v>
      </c>
      <c r="AG143" s="19">
        <f>'ABx Data'!AF103</f>
        <v>1.39</v>
      </c>
      <c r="AH143" s="19">
        <f>'ABx Data'!AG103</f>
        <v>0.09</v>
      </c>
      <c r="AI143" s="19">
        <f>'ABx Data'!AH103</f>
        <v>3.3</v>
      </c>
      <c r="AJ143" s="19">
        <f>'ABx Data'!AI103</f>
        <v>546</v>
      </c>
      <c r="AK143" s="19">
        <f>'ABx Data'!AJ103</f>
        <v>2.5</v>
      </c>
      <c r="AL143" s="19">
        <f>'ABx Data'!AK103</f>
        <v>5</v>
      </c>
      <c r="AM143" s="19">
        <f>'ABx Data'!AL103</f>
        <v>0.73</v>
      </c>
      <c r="AN143" s="19">
        <f>'ABx Data'!AM103</f>
        <v>350</v>
      </c>
    </row>
    <row r="144" spans="1:40" x14ac:dyDescent="0.25">
      <c r="A144" s="6" t="s">
        <v>195</v>
      </c>
      <c r="B144" s="5" t="s">
        <v>415</v>
      </c>
      <c r="C144" s="5" t="s">
        <v>312</v>
      </c>
      <c r="D144" s="35">
        <v>8</v>
      </c>
      <c r="E144" s="19">
        <v>9</v>
      </c>
      <c r="F144" s="13" t="s">
        <v>191</v>
      </c>
      <c r="G144" s="57">
        <v>1.29</v>
      </c>
      <c r="H144" s="19"/>
      <c r="I144" s="19">
        <f>'ABx Data'!H104</f>
        <v>38.700000000000003</v>
      </c>
      <c r="J144" s="19">
        <f>'ABx Data'!I104</f>
        <v>64</v>
      </c>
      <c r="K144" s="19">
        <f>'ABx Data'!J104</f>
        <v>11</v>
      </c>
      <c r="L144" s="19">
        <f>'ABx Data'!K104</f>
        <v>0.26</v>
      </c>
      <c r="M144" s="19">
        <f>'ABx Data'!L104</f>
        <v>1.76</v>
      </c>
      <c r="N144" s="19">
        <f>'ABx Data'!M104</f>
        <v>1.35</v>
      </c>
      <c r="O144" s="19">
        <f>'ABx Data'!N104</f>
        <v>0.28999999999999998</v>
      </c>
      <c r="P144" s="19">
        <f>'ABx Data'!O104</f>
        <v>47.5</v>
      </c>
      <c r="Q144" s="19">
        <f>'ABx Data'!P104</f>
        <v>1.54</v>
      </c>
      <c r="R144" s="19">
        <f>'ABx Data'!Q104</f>
        <v>13.75</v>
      </c>
      <c r="S144" s="19">
        <f>'ABx Data'!R104</f>
        <v>0.42</v>
      </c>
      <c r="T144" s="19">
        <f>'ABx Data'!S104</f>
        <v>4.8</v>
      </c>
      <c r="U144" s="19">
        <f>'ABx Data'!T104</f>
        <v>0.22</v>
      </c>
      <c r="V144" s="19">
        <f>'ABx Data'!U104</f>
        <v>22.9</v>
      </c>
      <c r="W144" s="19">
        <f>'ABx Data'!V104</f>
        <v>4.5999999999999996</v>
      </c>
      <c r="X144" s="19">
        <f>'ABx Data'!W104</f>
        <v>1.22</v>
      </c>
      <c r="Y144" s="19">
        <f>'ABx Data'!X104</f>
        <v>2</v>
      </c>
      <c r="Z144" s="19">
        <f>'ABx Data'!Y104</f>
        <v>109.5</v>
      </c>
      <c r="AA144" s="19">
        <f>'ABx Data'!Z104</f>
        <v>1.1499999999999999</v>
      </c>
      <c r="AB144" s="19">
        <f>'ABx Data'!AA104</f>
        <v>5.4</v>
      </c>
      <c r="AC144" s="19">
        <f>'ABx Data'!AB104</f>
        <v>10.8</v>
      </c>
      <c r="AD144" s="19">
        <f>'ABx Data'!AC104</f>
        <v>1.6</v>
      </c>
      <c r="AE144" s="19">
        <f>'ABx Data'!AD104</f>
        <v>0.24</v>
      </c>
      <c r="AF144" s="19">
        <f>'ABx Data'!AE104</f>
        <v>17.649999999999999</v>
      </c>
      <c r="AG144" s="19">
        <f>'ABx Data'!AF104</f>
        <v>1.71</v>
      </c>
      <c r="AH144" s="19">
        <f>'ABx Data'!AG104</f>
        <v>0.19</v>
      </c>
      <c r="AI144" s="19">
        <f>'ABx Data'!AH104</f>
        <v>4.87</v>
      </c>
      <c r="AJ144" s="19">
        <f>'ABx Data'!AI104</f>
        <v>671</v>
      </c>
      <c r="AK144" s="19">
        <f>'ABx Data'!AJ104</f>
        <v>2.2999999999999998</v>
      </c>
      <c r="AL144" s="19">
        <f>'ABx Data'!AK104</f>
        <v>7.7</v>
      </c>
      <c r="AM144" s="19">
        <f>'ABx Data'!AL104</f>
        <v>1.67</v>
      </c>
      <c r="AN144" s="19">
        <f>'ABx Data'!AM104</f>
        <v>500</v>
      </c>
    </row>
    <row r="145" spans="1:40" x14ac:dyDescent="0.25">
      <c r="A145" s="6" t="s">
        <v>195</v>
      </c>
      <c r="B145" s="5" t="s">
        <v>415</v>
      </c>
      <c r="C145" s="5" t="s">
        <v>313</v>
      </c>
      <c r="D145" s="35">
        <v>9</v>
      </c>
      <c r="E145" s="19">
        <v>10</v>
      </c>
      <c r="F145" s="13" t="s">
        <v>191</v>
      </c>
      <c r="G145" s="57">
        <v>0.88</v>
      </c>
      <c r="H145" s="19"/>
      <c r="I145" s="19">
        <f>'ABx Data'!H105</f>
        <v>43.2</v>
      </c>
      <c r="J145" s="19">
        <f>'ABx Data'!I105</f>
        <v>69.900000000000006</v>
      </c>
      <c r="K145" s="19">
        <f>'ABx Data'!J105</f>
        <v>9</v>
      </c>
      <c r="L145" s="19">
        <f>'ABx Data'!K105</f>
        <v>0.32</v>
      </c>
      <c r="M145" s="19">
        <f>'ABx Data'!L105</f>
        <v>1.9</v>
      </c>
      <c r="N145" s="19">
        <f>'ABx Data'!M105</f>
        <v>1.48</v>
      </c>
      <c r="O145" s="19">
        <f>'ABx Data'!N105</f>
        <v>0.32</v>
      </c>
      <c r="P145" s="19">
        <f>'ABx Data'!O105</f>
        <v>38.4</v>
      </c>
      <c r="Q145" s="19">
        <f>'ABx Data'!P105</f>
        <v>1.5</v>
      </c>
      <c r="R145" s="19">
        <f>'ABx Data'!Q105</f>
        <v>10.9</v>
      </c>
      <c r="S145" s="19">
        <f>'ABx Data'!R105</f>
        <v>0.44</v>
      </c>
      <c r="T145" s="19">
        <f>'ABx Data'!S105</f>
        <v>5.6</v>
      </c>
      <c r="U145" s="19">
        <f>'ABx Data'!T105</f>
        <v>0.33</v>
      </c>
      <c r="V145" s="19">
        <f>'ABx Data'!U105</f>
        <v>18.25</v>
      </c>
      <c r="W145" s="19">
        <f>'ABx Data'!V105</f>
        <v>5.3</v>
      </c>
      <c r="X145" s="19">
        <f>'ABx Data'!W105</f>
        <v>1.46</v>
      </c>
      <c r="Y145" s="19">
        <f>'ABx Data'!X105</f>
        <v>4.3</v>
      </c>
      <c r="Z145" s="19">
        <f>'ABx Data'!Y105</f>
        <v>82.8</v>
      </c>
      <c r="AA145" s="19">
        <f>'ABx Data'!Z105</f>
        <v>1.34</v>
      </c>
      <c r="AB145" s="19">
        <f>'ABx Data'!AA105</f>
        <v>4</v>
      </c>
      <c r="AC145" s="19">
        <f>'ABx Data'!AB105</f>
        <v>10.5</v>
      </c>
      <c r="AD145" s="19">
        <f>'ABx Data'!AC105</f>
        <v>1.3</v>
      </c>
      <c r="AE145" s="19">
        <f>'ABx Data'!AD105</f>
        <v>0.3</v>
      </c>
      <c r="AF145" s="19">
        <f>'ABx Data'!AE105</f>
        <v>14.45</v>
      </c>
      <c r="AG145" s="19">
        <f>'ABx Data'!AF105</f>
        <v>1.39</v>
      </c>
      <c r="AH145" s="19">
        <f>'ABx Data'!AG105</f>
        <v>0.23</v>
      </c>
      <c r="AI145" s="19">
        <f>'ABx Data'!AH105</f>
        <v>3.78</v>
      </c>
      <c r="AJ145" s="19">
        <f>'ABx Data'!AI105</f>
        <v>530</v>
      </c>
      <c r="AK145" s="19">
        <f>'ABx Data'!AJ105</f>
        <v>8.8000000000000007</v>
      </c>
      <c r="AL145" s="19">
        <f>'ABx Data'!AK105</f>
        <v>9.1</v>
      </c>
      <c r="AM145" s="19">
        <f>'ABx Data'!AL105</f>
        <v>1.8</v>
      </c>
      <c r="AN145" s="19">
        <f>'ABx Data'!AM105</f>
        <v>396</v>
      </c>
    </row>
    <row r="146" spans="1:40" x14ac:dyDescent="0.25">
      <c r="A146" s="6" t="s">
        <v>195</v>
      </c>
      <c r="B146" s="5" t="s">
        <v>415</v>
      </c>
      <c r="C146" s="5" t="s">
        <v>314</v>
      </c>
      <c r="D146" s="35">
        <v>10</v>
      </c>
      <c r="E146" s="19">
        <v>11</v>
      </c>
      <c r="F146" s="13" t="s">
        <v>191</v>
      </c>
      <c r="G146" s="57">
        <v>0.61</v>
      </c>
      <c r="H146" s="19"/>
      <c r="I146" s="19">
        <f>'ABx Data'!H106</f>
        <v>31.9</v>
      </c>
      <c r="J146" s="19">
        <f>'ABx Data'!I106</f>
        <v>51.7</v>
      </c>
      <c r="K146" s="19">
        <f>'ABx Data'!J106</f>
        <v>8</v>
      </c>
      <c r="L146" s="19">
        <f>'ABx Data'!K106</f>
        <v>0.4</v>
      </c>
      <c r="M146" s="19">
        <f>'ABx Data'!L106</f>
        <v>1.8</v>
      </c>
      <c r="N146" s="19">
        <f>'ABx Data'!M106</f>
        <v>1.36</v>
      </c>
      <c r="O146" s="19">
        <f>'ABx Data'!N106</f>
        <v>0.33</v>
      </c>
      <c r="P146" s="19">
        <f>'ABx Data'!O106</f>
        <v>36.1</v>
      </c>
      <c r="Q146" s="19">
        <f>'ABx Data'!P106</f>
        <v>1.3</v>
      </c>
      <c r="R146" s="19">
        <f>'ABx Data'!Q106</f>
        <v>8.77</v>
      </c>
      <c r="S146" s="19">
        <f>'ABx Data'!R106</f>
        <v>0.38</v>
      </c>
      <c r="T146" s="19">
        <f>'ABx Data'!S106</f>
        <v>5.8</v>
      </c>
      <c r="U146" s="19">
        <f>'ABx Data'!T106</f>
        <v>0.17</v>
      </c>
      <c r="V146" s="19">
        <f>'ABx Data'!U106</f>
        <v>15.4</v>
      </c>
      <c r="W146" s="19">
        <f>'ABx Data'!V106</f>
        <v>5</v>
      </c>
      <c r="X146" s="19">
        <f>'ABx Data'!W106</f>
        <v>1.24</v>
      </c>
      <c r="Y146" s="19">
        <f>'ABx Data'!X106</f>
        <v>3.1</v>
      </c>
      <c r="Z146" s="19">
        <f>'ABx Data'!Y106</f>
        <v>75.400000000000006</v>
      </c>
      <c r="AA146" s="19">
        <f>'ABx Data'!Z106</f>
        <v>1.5</v>
      </c>
      <c r="AB146" s="19">
        <f>'ABx Data'!AA106</f>
        <v>3.6</v>
      </c>
      <c r="AC146" s="19">
        <f>'ABx Data'!AB106</f>
        <v>7.7</v>
      </c>
      <c r="AD146" s="19">
        <f>'ABx Data'!AC106</f>
        <v>1</v>
      </c>
      <c r="AE146" s="19">
        <f>'ABx Data'!AD106</f>
        <v>0.24</v>
      </c>
      <c r="AF146" s="19">
        <f>'ABx Data'!AE106</f>
        <v>11.1</v>
      </c>
      <c r="AG146" s="19">
        <f>'ABx Data'!AF106</f>
        <v>1.1499999999999999</v>
      </c>
      <c r="AH146" s="19">
        <f>'ABx Data'!AG106</f>
        <v>0.19</v>
      </c>
      <c r="AI146" s="19">
        <f>'ABx Data'!AH106</f>
        <v>2.58</v>
      </c>
      <c r="AJ146" s="19">
        <f>'ABx Data'!AI106</f>
        <v>453</v>
      </c>
      <c r="AK146" s="19">
        <f>'ABx Data'!AJ106</f>
        <v>4</v>
      </c>
      <c r="AL146" s="19">
        <f>'ABx Data'!AK106</f>
        <v>8.8000000000000007</v>
      </c>
      <c r="AM146" s="19">
        <f>'ABx Data'!AL106</f>
        <v>1.48</v>
      </c>
      <c r="AN146" s="19">
        <f>'ABx Data'!AM106</f>
        <v>326</v>
      </c>
    </row>
    <row r="147" spans="1:40" x14ac:dyDescent="0.25">
      <c r="A147" s="6" t="s">
        <v>195</v>
      </c>
      <c r="B147" s="5" t="s">
        <v>415</v>
      </c>
      <c r="C147" s="5" t="s">
        <v>315</v>
      </c>
      <c r="D147" s="35">
        <v>12</v>
      </c>
      <c r="E147" s="19">
        <v>13</v>
      </c>
      <c r="F147" s="13" t="s">
        <v>191</v>
      </c>
      <c r="G147" s="57">
        <v>1.19</v>
      </c>
      <c r="H147" s="19"/>
      <c r="I147" s="19">
        <f>'ABx Data'!H107</f>
        <v>34.6</v>
      </c>
      <c r="J147" s="19">
        <f>'ABx Data'!I107</f>
        <v>59.2</v>
      </c>
      <c r="K147" s="19">
        <f>'ABx Data'!J107</f>
        <v>7</v>
      </c>
      <c r="L147" s="19">
        <f>'ABx Data'!K107</f>
        <v>0.35</v>
      </c>
      <c r="M147" s="19">
        <f>'ABx Data'!L107</f>
        <v>2.14</v>
      </c>
      <c r="N147" s="19">
        <f>'ABx Data'!M107</f>
        <v>1.7</v>
      </c>
      <c r="O147" s="19">
        <f>'ABx Data'!N107</f>
        <v>0.37</v>
      </c>
      <c r="P147" s="19">
        <f>'ABx Data'!O107</f>
        <v>31.2</v>
      </c>
      <c r="Q147" s="19">
        <f>'ABx Data'!P107</f>
        <v>1.63</v>
      </c>
      <c r="R147" s="19">
        <f>'ABx Data'!Q107</f>
        <v>7.66</v>
      </c>
      <c r="S147" s="19">
        <f>'ABx Data'!R107</f>
        <v>0.46</v>
      </c>
      <c r="T147" s="19">
        <f>'ABx Data'!S107</f>
        <v>6.3</v>
      </c>
      <c r="U147" s="19">
        <f>'ABx Data'!T107</f>
        <v>0.33</v>
      </c>
      <c r="V147" s="19">
        <f>'ABx Data'!U107</f>
        <v>13.25</v>
      </c>
      <c r="W147" s="19">
        <f>'ABx Data'!V107</f>
        <v>6.8</v>
      </c>
      <c r="X147" s="19">
        <f>'ABx Data'!W107</f>
        <v>1.52</v>
      </c>
      <c r="Y147" s="19">
        <f>'ABx Data'!X107</f>
        <v>2.5</v>
      </c>
      <c r="Z147" s="19">
        <f>'ABx Data'!Y107</f>
        <v>62.9</v>
      </c>
      <c r="AA147" s="19">
        <f>'ABx Data'!Z107</f>
        <v>1.5</v>
      </c>
      <c r="AB147" s="19">
        <f>'ABx Data'!AA107</f>
        <v>3.3</v>
      </c>
      <c r="AC147" s="19">
        <f>'ABx Data'!AB107</f>
        <v>7.5</v>
      </c>
      <c r="AD147" s="19">
        <f>'ABx Data'!AC107</f>
        <v>0.9</v>
      </c>
      <c r="AE147" s="19">
        <f>'ABx Data'!AD107</f>
        <v>0.35</v>
      </c>
      <c r="AF147" s="19">
        <f>'ABx Data'!AE107</f>
        <v>9.56</v>
      </c>
      <c r="AG147" s="19">
        <f>'ABx Data'!AF107</f>
        <v>1.07</v>
      </c>
      <c r="AH147" s="19">
        <f>'ABx Data'!AG107</f>
        <v>0.26</v>
      </c>
      <c r="AI147" s="19">
        <f>'ABx Data'!AH107</f>
        <v>2.5099999999999998</v>
      </c>
      <c r="AJ147" s="19">
        <f>'ABx Data'!AI107</f>
        <v>420</v>
      </c>
      <c r="AK147" s="19">
        <f>'ABx Data'!AJ107</f>
        <v>1.3</v>
      </c>
      <c r="AL147" s="19">
        <f>'ABx Data'!AK107</f>
        <v>10.7</v>
      </c>
      <c r="AM147" s="19">
        <f>'ABx Data'!AL107</f>
        <v>1.98</v>
      </c>
      <c r="AN147" s="19">
        <f>'ABx Data'!AM107</f>
        <v>280</v>
      </c>
    </row>
    <row r="148" spans="1:40" x14ac:dyDescent="0.25">
      <c r="A148" s="6" t="s">
        <v>195</v>
      </c>
      <c r="B148" s="5" t="s">
        <v>415</v>
      </c>
      <c r="C148" s="5" t="s">
        <v>316</v>
      </c>
      <c r="D148" s="35">
        <v>14</v>
      </c>
      <c r="E148" s="19">
        <v>15</v>
      </c>
      <c r="F148" s="13" t="s">
        <v>191</v>
      </c>
      <c r="G148" s="57">
        <v>0.97</v>
      </c>
      <c r="H148" s="19"/>
      <c r="I148" s="19">
        <f>'ABx Data'!H108</f>
        <v>57.9</v>
      </c>
      <c r="J148" s="19">
        <f>'ABx Data'!I108</f>
        <v>156.5</v>
      </c>
      <c r="K148" s="19">
        <f>'ABx Data'!J108</f>
        <v>5</v>
      </c>
      <c r="L148" s="19">
        <f>'ABx Data'!K108</f>
        <v>0.57999999999999996</v>
      </c>
      <c r="M148" s="19">
        <f>'ABx Data'!L108</f>
        <v>3.44</v>
      </c>
      <c r="N148" s="19">
        <f>'ABx Data'!M108</f>
        <v>2.2999999999999998</v>
      </c>
      <c r="O148" s="19">
        <f>'ABx Data'!N108</f>
        <v>0.72</v>
      </c>
      <c r="P148" s="19">
        <f>'ABx Data'!O108</f>
        <v>30.2</v>
      </c>
      <c r="Q148" s="19">
        <f>'ABx Data'!P108</f>
        <v>2.69</v>
      </c>
      <c r="R148" s="19">
        <f>'ABx Data'!Q108</f>
        <v>7.4</v>
      </c>
      <c r="S148" s="19">
        <f>'ABx Data'!R108</f>
        <v>0.65</v>
      </c>
      <c r="T148" s="19">
        <f>'ABx Data'!S108</f>
        <v>18.7</v>
      </c>
      <c r="U148" s="19">
        <f>'ABx Data'!T108</f>
        <v>0.42</v>
      </c>
      <c r="V148" s="19">
        <f>'ABx Data'!U108</f>
        <v>11.95</v>
      </c>
      <c r="W148" s="19">
        <f>'ABx Data'!V108</f>
        <v>11.1</v>
      </c>
      <c r="X148" s="19">
        <f>'ABx Data'!W108</f>
        <v>2.92</v>
      </c>
      <c r="Y148" s="19">
        <f>'ABx Data'!X108</f>
        <v>2.5</v>
      </c>
      <c r="Z148" s="19">
        <f>'ABx Data'!Y108</f>
        <v>68.400000000000006</v>
      </c>
      <c r="AA148" s="19">
        <f>'ABx Data'!Z108</f>
        <v>2.2400000000000002</v>
      </c>
      <c r="AB148" s="19">
        <f>'ABx Data'!AA108</f>
        <v>2.8</v>
      </c>
      <c r="AC148" s="19">
        <f>'ABx Data'!AB108</f>
        <v>9.5</v>
      </c>
      <c r="AD148" s="19">
        <f>'ABx Data'!AC108</f>
        <v>0.8</v>
      </c>
      <c r="AE148" s="19">
        <f>'ABx Data'!AD108</f>
        <v>0.5</v>
      </c>
      <c r="AF148" s="19">
        <f>'ABx Data'!AE108</f>
        <v>8.7100000000000009</v>
      </c>
      <c r="AG148" s="19">
        <f>'ABx Data'!AF108</f>
        <v>0.94</v>
      </c>
      <c r="AH148" s="19">
        <f>'ABx Data'!AG108</f>
        <v>0.33</v>
      </c>
      <c r="AI148" s="19">
        <f>'ABx Data'!AH108</f>
        <v>2.75</v>
      </c>
      <c r="AJ148" s="19">
        <f>'ABx Data'!AI108</f>
        <v>519</v>
      </c>
      <c r="AK148" s="19">
        <f>'ABx Data'!AJ108</f>
        <v>7.1</v>
      </c>
      <c r="AL148" s="19">
        <f>'ABx Data'!AK108</f>
        <v>16.8</v>
      </c>
      <c r="AM148" s="19">
        <f>'ABx Data'!AL108</f>
        <v>2.7</v>
      </c>
      <c r="AN148" s="19">
        <f>'ABx Data'!AM108</f>
        <v>258</v>
      </c>
    </row>
    <row r="149" spans="1:40" x14ac:dyDescent="0.25">
      <c r="A149" s="6" t="s">
        <v>195</v>
      </c>
      <c r="B149" s="5" t="s">
        <v>415</v>
      </c>
      <c r="C149" s="5" t="s">
        <v>317</v>
      </c>
      <c r="D149" s="35">
        <v>16</v>
      </c>
      <c r="E149" s="19">
        <v>17</v>
      </c>
      <c r="F149" s="13" t="s">
        <v>191</v>
      </c>
      <c r="G149" s="57">
        <v>1.05</v>
      </c>
      <c r="H149" s="19"/>
      <c r="I149" s="19">
        <f>'ABx Data'!H109</f>
        <v>77.3</v>
      </c>
      <c r="J149" s="19">
        <f>'ABx Data'!I109</f>
        <v>96.5</v>
      </c>
      <c r="K149" s="19">
        <f>'ABx Data'!J109</f>
        <v>5</v>
      </c>
      <c r="L149" s="19">
        <f>'ABx Data'!K109</f>
        <v>0.72</v>
      </c>
      <c r="M149" s="19">
        <f>'ABx Data'!L109</f>
        <v>3.92</v>
      </c>
      <c r="N149" s="19">
        <f>'ABx Data'!M109</f>
        <v>2.34</v>
      </c>
      <c r="O149" s="19">
        <f>'ABx Data'!N109</f>
        <v>0.97</v>
      </c>
      <c r="P149" s="19">
        <f>'ABx Data'!O109</f>
        <v>30.1</v>
      </c>
      <c r="Q149" s="19">
        <f>'ABx Data'!P109</f>
        <v>3.75</v>
      </c>
      <c r="R149" s="19">
        <f>'ABx Data'!Q109</f>
        <v>6.66</v>
      </c>
      <c r="S149" s="19">
        <f>'ABx Data'!R109</f>
        <v>0.85</v>
      </c>
      <c r="T149" s="19">
        <f>'ABx Data'!S109</f>
        <v>17.8</v>
      </c>
      <c r="U149" s="19">
        <f>'ABx Data'!T109</f>
        <v>0.31</v>
      </c>
      <c r="V149" s="19">
        <f>'ABx Data'!U109</f>
        <v>11.65</v>
      </c>
      <c r="W149" s="19">
        <f>'ABx Data'!V109</f>
        <v>18.100000000000001</v>
      </c>
      <c r="X149" s="19">
        <f>'ABx Data'!W109</f>
        <v>4.5199999999999996</v>
      </c>
      <c r="Y149" s="19">
        <f>'ABx Data'!X109</f>
        <v>2.4</v>
      </c>
      <c r="Z149" s="19">
        <f>'ABx Data'!Y109</f>
        <v>67.3</v>
      </c>
      <c r="AA149" s="19">
        <f>'ABx Data'!Z109</f>
        <v>4.49</v>
      </c>
      <c r="AB149" s="19">
        <f>'ABx Data'!AA109</f>
        <v>3.1</v>
      </c>
      <c r="AC149" s="19">
        <f>'ABx Data'!AB109</f>
        <v>11.7</v>
      </c>
      <c r="AD149" s="19">
        <f>'ABx Data'!AC109</f>
        <v>0.7</v>
      </c>
      <c r="AE149" s="19">
        <f>'ABx Data'!AD109</f>
        <v>0.61</v>
      </c>
      <c r="AF149" s="19">
        <f>'ABx Data'!AE109</f>
        <v>8.18</v>
      </c>
      <c r="AG149" s="19">
        <f>'ABx Data'!AF109</f>
        <v>0.91</v>
      </c>
      <c r="AH149" s="19">
        <f>'ABx Data'!AG109</f>
        <v>0.31</v>
      </c>
      <c r="AI149" s="19">
        <f>'ABx Data'!AH109</f>
        <v>2.46</v>
      </c>
      <c r="AJ149" s="19">
        <f>'ABx Data'!AI109</f>
        <v>422</v>
      </c>
      <c r="AK149" s="19">
        <f>'ABx Data'!AJ109</f>
        <v>1.7</v>
      </c>
      <c r="AL149" s="19">
        <f>'ABx Data'!AK109</f>
        <v>18.600000000000001</v>
      </c>
      <c r="AM149" s="19">
        <f>'ABx Data'!AL109</f>
        <v>2.34</v>
      </c>
      <c r="AN149" s="19">
        <f>'ABx Data'!AM109</f>
        <v>251</v>
      </c>
    </row>
    <row r="150" spans="1:40" x14ac:dyDescent="0.25">
      <c r="A150" s="6" t="s">
        <v>195</v>
      </c>
      <c r="B150" s="5" t="s">
        <v>416</v>
      </c>
      <c r="C150" s="5" t="s">
        <v>318</v>
      </c>
      <c r="D150" s="35">
        <v>1</v>
      </c>
      <c r="E150" s="19">
        <v>2</v>
      </c>
      <c r="F150" s="13" t="s">
        <v>191</v>
      </c>
      <c r="G150" s="57">
        <v>0.62</v>
      </c>
      <c r="H150" s="19"/>
      <c r="I150" s="19">
        <f>'ABx Data'!H110</f>
        <v>77.900000000000006</v>
      </c>
      <c r="J150" s="19">
        <f>'ABx Data'!I110</f>
        <v>55</v>
      </c>
      <c r="K150" s="19">
        <f>'ABx Data'!J110</f>
        <v>108</v>
      </c>
      <c r="L150" s="19">
        <f>'ABx Data'!K110</f>
        <v>1.38</v>
      </c>
      <c r="M150" s="19">
        <f>'ABx Data'!L110</f>
        <v>3.77</v>
      </c>
      <c r="N150" s="19">
        <f>'ABx Data'!M110</f>
        <v>2.3199999999999998</v>
      </c>
      <c r="O150" s="19">
        <f>'ABx Data'!N110</f>
        <v>1.18</v>
      </c>
      <c r="P150" s="19">
        <f>'ABx Data'!O110</f>
        <v>23.7</v>
      </c>
      <c r="Q150" s="19">
        <f>'ABx Data'!P110</f>
        <v>4.2699999999999996</v>
      </c>
      <c r="R150" s="19">
        <f>'ABx Data'!Q110</f>
        <v>9.0500000000000007</v>
      </c>
      <c r="S150" s="19">
        <f>'ABx Data'!R110</f>
        <v>0.73</v>
      </c>
      <c r="T150" s="19">
        <f>'ABx Data'!S110</f>
        <v>19.399999999999999</v>
      </c>
      <c r="U150" s="19">
        <f>'ABx Data'!T110</f>
        <v>0.47</v>
      </c>
      <c r="V150" s="19">
        <f>'ABx Data'!U110</f>
        <v>16.899999999999999</v>
      </c>
      <c r="W150" s="19">
        <f>'ABx Data'!V110</f>
        <v>19.899999999999999</v>
      </c>
      <c r="X150" s="19">
        <f>'ABx Data'!W110</f>
        <v>4.8600000000000003</v>
      </c>
      <c r="Y150" s="19">
        <f>'ABx Data'!X110</f>
        <v>9.1</v>
      </c>
      <c r="Z150" s="19">
        <f>'ABx Data'!Y110</f>
        <v>44.9</v>
      </c>
      <c r="AA150" s="19">
        <f>'ABx Data'!Z110</f>
        <v>3.96</v>
      </c>
      <c r="AB150" s="19">
        <f>'ABx Data'!AA110</f>
        <v>3.6</v>
      </c>
      <c r="AC150" s="19">
        <f>'ABx Data'!AB110</f>
        <v>14.2</v>
      </c>
      <c r="AD150" s="19">
        <f>'ABx Data'!AC110</f>
        <v>1</v>
      </c>
      <c r="AE150" s="19">
        <f>'ABx Data'!AD110</f>
        <v>0.71</v>
      </c>
      <c r="AF150" s="19">
        <f>'ABx Data'!AE110</f>
        <v>7.99</v>
      </c>
      <c r="AG150" s="19">
        <f>'ABx Data'!AF110</f>
        <v>1.01</v>
      </c>
      <c r="AH150" s="19">
        <f>'ABx Data'!AG110</f>
        <v>0.37</v>
      </c>
      <c r="AI150" s="19">
        <f>'ABx Data'!AH110</f>
        <v>2.2799999999999998</v>
      </c>
      <c r="AJ150" s="19">
        <f>'ABx Data'!AI110</f>
        <v>305</v>
      </c>
      <c r="AK150" s="19">
        <f>'ABx Data'!AJ110</f>
        <v>11.2</v>
      </c>
      <c r="AL150" s="19">
        <f>'ABx Data'!AK110</f>
        <v>21.8</v>
      </c>
      <c r="AM150" s="19">
        <f>'ABx Data'!AL110</f>
        <v>2.1800000000000002</v>
      </c>
      <c r="AN150" s="19">
        <f>'ABx Data'!AM110</f>
        <v>337</v>
      </c>
    </row>
    <row r="151" spans="1:40" x14ac:dyDescent="0.25">
      <c r="A151" s="6" t="s">
        <v>195</v>
      </c>
      <c r="B151" s="5" t="s">
        <v>416</v>
      </c>
      <c r="C151" s="5" t="s">
        <v>319</v>
      </c>
      <c r="D151" s="35">
        <v>2</v>
      </c>
      <c r="E151" s="19">
        <v>3</v>
      </c>
      <c r="F151" s="13" t="s">
        <v>191</v>
      </c>
      <c r="G151" s="57">
        <v>0.73</v>
      </c>
      <c r="H151" s="19"/>
      <c r="I151" s="19">
        <f>'ABx Data'!H111</f>
        <v>155.5</v>
      </c>
      <c r="J151" s="19">
        <f>'ABx Data'!I111</f>
        <v>51.1</v>
      </c>
      <c r="K151" s="19">
        <f>'ABx Data'!J111</f>
        <v>78</v>
      </c>
      <c r="L151" s="19">
        <f>'ABx Data'!K111</f>
        <v>4.6100000000000003</v>
      </c>
      <c r="M151" s="19">
        <f>'ABx Data'!L111</f>
        <v>4.28</v>
      </c>
      <c r="N151" s="19">
        <f>'ABx Data'!M111</f>
        <v>2.72</v>
      </c>
      <c r="O151" s="19">
        <f>'ABx Data'!N111</f>
        <v>1.1200000000000001</v>
      </c>
      <c r="P151" s="19">
        <f>'ABx Data'!O111</f>
        <v>35.700000000000003</v>
      </c>
      <c r="Q151" s="19">
        <f>'ABx Data'!P111</f>
        <v>4.5999999999999996</v>
      </c>
      <c r="R151" s="19">
        <f>'ABx Data'!Q111</f>
        <v>6.8</v>
      </c>
      <c r="S151" s="19">
        <f>'ABx Data'!R111</f>
        <v>0.85</v>
      </c>
      <c r="T151" s="19">
        <f>'ABx Data'!S111</f>
        <v>20.8</v>
      </c>
      <c r="U151" s="19">
        <f>'ABx Data'!T111</f>
        <v>0.41</v>
      </c>
      <c r="V151" s="19">
        <f>'ABx Data'!U111</f>
        <v>13.65</v>
      </c>
      <c r="W151" s="19">
        <f>'ABx Data'!V111</f>
        <v>21.2</v>
      </c>
      <c r="X151" s="19">
        <f>'ABx Data'!W111</f>
        <v>5.09</v>
      </c>
      <c r="Y151" s="19">
        <f>'ABx Data'!X111</f>
        <v>20.399999999999999</v>
      </c>
      <c r="Z151" s="19">
        <f>'ABx Data'!Y111</f>
        <v>42.3</v>
      </c>
      <c r="AA151" s="19">
        <f>'ABx Data'!Z111</f>
        <v>4.62</v>
      </c>
      <c r="AB151" s="19">
        <f>'ABx Data'!AA111</f>
        <v>3.9</v>
      </c>
      <c r="AC151" s="19">
        <f>'ABx Data'!AB111</f>
        <v>22.6</v>
      </c>
      <c r="AD151" s="19">
        <f>'ABx Data'!AC111</f>
        <v>0.9</v>
      </c>
      <c r="AE151" s="19">
        <f>'ABx Data'!AD111</f>
        <v>0.67</v>
      </c>
      <c r="AF151" s="19">
        <f>'ABx Data'!AE111</f>
        <v>9.58</v>
      </c>
      <c r="AG151" s="19">
        <f>'ABx Data'!AF111</f>
        <v>0.84</v>
      </c>
      <c r="AH151" s="19">
        <f>'ABx Data'!AG111</f>
        <v>0.42</v>
      </c>
      <c r="AI151" s="19">
        <f>'ABx Data'!AH111</f>
        <v>3.06</v>
      </c>
      <c r="AJ151" s="19">
        <f>'ABx Data'!AI111</f>
        <v>253</v>
      </c>
      <c r="AK151" s="19">
        <f>'ABx Data'!AJ111</f>
        <v>2.2999999999999998</v>
      </c>
      <c r="AL151" s="19">
        <f>'ABx Data'!AK111</f>
        <v>24.8</v>
      </c>
      <c r="AM151" s="19">
        <f>'ABx Data'!AL111</f>
        <v>2.8</v>
      </c>
      <c r="AN151" s="19">
        <f>'ABx Data'!AM111</f>
        <v>242</v>
      </c>
    </row>
    <row r="152" spans="1:40" x14ac:dyDescent="0.25">
      <c r="A152" s="6" t="s">
        <v>195</v>
      </c>
      <c r="B152" s="5" t="s">
        <v>416</v>
      </c>
      <c r="C152" s="5" t="s">
        <v>320</v>
      </c>
      <c r="D152" s="35">
        <v>4</v>
      </c>
      <c r="E152" s="19">
        <v>5</v>
      </c>
      <c r="F152" s="13" t="s">
        <v>191</v>
      </c>
      <c r="G152" s="57">
        <v>0.66</v>
      </c>
      <c r="H152" s="19"/>
      <c r="I152" s="19">
        <f>'ABx Data'!H112</f>
        <v>218</v>
      </c>
      <c r="J152" s="19">
        <f>'ABx Data'!I112</f>
        <v>134.5</v>
      </c>
      <c r="K152" s="19">
        <f>'ABx Data'!J112</f>
        <v>83</v>
      </c>
      <c r="L152" s="19">
        <f>'ABx Data'!K112</f>
        <v>6.37</v>
      </c>
      <c r="M152" s="19">
        <f>'ABx Data'!L112</f>
        <v>14.2</v>
      </c>
      <c r="N152" s="19">
        <f>'ABx Data'!M112</f>
        <v>7.67</v>
      </c>
      <c r="O152" s="19">
        <f>'ABx Data'!N112</f>
        <v>3.45</v>
      </c>
      <c r="P152" s="19">
        <f>'ABx Data'!O112</f>
        <v>34.299999999999997</v>
      </c>
      <c r="Q152" s="19">
        <f>'ABx Data'!P112</f>
        <v>14.55</v>
      </c>
      <c r="R152" s="19">
        <f>'ABx Data'!Q112</f>
        <v>6.95</v>
      </c>
      <c r="S152" s="19">
        <f>'ABx Data'!R112</f>
        <v>2.67</v>
      </c>
      <c r="T152" s="19">
        <f>'ABx Data'!S112</f>
        <v>58.3</v>
      </c>
      <c r="U152" s="19">
        <f>'ABx Data'!T112</f>
        <v>1.1000000000000001</v>
      </c>
      <c r="V152" s="19">
        <f>'ABx Data'!U112</f>
        <v>14.3</v>
      </c>
      <c r="W152" s="19">
        <f>'ABx Data'!V112</f>
        <v>56.9</v>
      </c>
      <c r="X152" s="19">
        <f>'ABx Data'!W112</f>
        <v>14.65</v>
      </c>
      <c r="Y152" s="19">
        <f>'ABx Data'!X112</f>
        <v>33.4</v>
      </c>
      <c r="Z152" s="19">
        <f>'ABx Data'!Y112</f>
        <v>41</v>
      </c>
      <c r="AA152" s="19">
        <f>'ABx Data'!Z112</f>
        <v>12.75</v>
      </c>
      <c r="AB152" s="19">
        <f>'ABx Data'!AA112</f>
        <v>4</v>
      </c>
      <c r="AC152" s="19">
        <f>'ABx Data'!AB112</f>
        <v>27.9</v>
      </c>
      <c r="AD152" s="19">
        <f>'ABx Data'!AC112</f>
        <v>1</v>
      </c>
      <c r="AE152" s="19">
        <f>'ABx Data'!AD112</f>
        <v>2.25</v>
      </c>
      <c r="AF152" s="19">
        <f>'ABx Data'!AE112</f>
        <v>10.5</v>
      </c>
      <c r="AG152" s="19">
        <f>'ABx Data'!AF112</f>
        <v>0.82</v>
      </c>
      <c r="AH152" s="19">
        <f>'ABx Data'!AG112</f>
        <v>1.06</v>
      </c>
      <c r="AI152" s="19">
        <f>'ABx Data'!AH112</f>
        <v>3.14</v>
      </c>
      <c r="AJ152" s="19">
        <f>'ABx Data'!AI112</f>
        <v>276</v>
      </c>
      <c r="AK152" s="19">
        <f>'ABx Data'!AJ112</f>
        <v>9.3000000000000007</v>
      </c>
      <c r="AL152" s="19">
        <f>'ABx Data'!AK112</f>
        <v>85.7</v>
      </c>
      <c r="AM152" s="19">
        <f>'ABx Data'!AL112</f>
        <v>6.91</v>
      </c>
      <c r="AN152" s="19">
        <f>'ABx Data'!AM112</f>
        <v>233</v>
      </c>
    </row>
    <row r="153" spans="1:40" x14ac:dyDescent="0.25">
      <c r="A153" s="6" t="s">
        <v>195</v>
      </c>
      <c r="B153" s="5" t="s">
        <v>416</v>
      </c>
      <c r="C153" s="5" t="s">
        <v>321</v>
      </c>
      <c r="D153" s="35">
        <v>6</v>
      </c>
      <c r="E153" s="19">
        <v>7</v>
      </c>
      <c r="F153" s="13" t="s">
        <v>191</v>
      </c>
      <c r="G153" s="57">
        <v>0.75</v>
      </c>
      <c r="H153" s="19"/>
      <c r="I153" s="19">
        <f>'ABx Data'!H113</f>
        <v>236</v>
      </c>
      <c r="J153" s="19">
        <f>'ABx Data'!I113</f>
        <v>25</v>
      </c>
      <c r="K153" s="19">
        <f>'ABx Data'!J113</f>
        <v>86</v>
      </c>
      <c r="L153" s="19">
        <f>'ABx Data'!K113</f>
        <v>5.77</v>
      </c>
      <c r="M153" s="19">
        <f>'ABx Data'!L113</f>
        <v>3.32</v>
      </c>
      <c r="N153" s="19">
        <f>'ABx Data'!M113</f>
        <v>2.09</v>
      </c>
      <c r="O153" s="19">
        <f>'ABx Data'!N113</f>
        <v>0.52</v>
      </c>
      <c r="P153" s="19">
        <f>'ABx Data'!O113</f>
        <v>29.9</v>
      </c>
      <c r="Q153" s="19">
        <f>'ABx Data'!P113</f>
        <v>2.34</v>
      </c>
      <c r="R153" s="19">
        <f>'ABx Data'!Q113</f>
        <v>5.99</v>
      </c>
      <c r="S153" s="19">
        <f>'ABx Data'!R113</f>
        <v>0.68</v>
      </c>
      <c r="T153" s="19">
        <f>'ABx Data'!S113</f>
        <v>13.9</v>
      </c>
      <c r="U153" s="19">
        <f>'ABx Data'!T113</f>
        <v>0.4</v>
      </c>
      <c r="V153" s="19">
        <f>'ABx Data'!U113</f>
        <v>13.55</v>
      </c>
      <c r="W153" s="19">
        <f>'ABx Data'!V113</f>
        <v>9.3000000000000007</v>
      </c>
      <c r="X153" s="19">
        <f>'ABx Data'!W113</f>
        <v>2.79</v>
      </c>
      <c r="Y153" s="19">
        <f>'ABx Data'!X113</f>
        <v>32.799999999999997</v>
      </c>
      <c r="Z153" s="19">
        <f>'ABx Data'!Y113</f>
        <v>31.1</v>
      </c>
      <c r="AA153" s="19">
        <f>'ABx Data'!Z113</f>
        <v>2.04</v>
      </c>
      <c r="AB153" s="19">
        <f>'ABx Data'!AA113</f>
        <v>4.0999999999999996</v>
      </c>
      <c r="AC153" s="19">
        <f>'ABx Data'!AB113</f>
        <v>27.9</v>
      </c>
      <c r="AD153" s="19">
        <f>'ABx Data'!AC113</f>
        <v>1</v>
      </c>
      <c r="AE153" s="19">
        <f>'ABx Data'!AD113</f>
        <v>0.42</v>
      </c>
      <c r="AF153" s="19">
        <f>'ABx Data'!AE113</f>
        <v>9.93</v>
      </c>
      <c r="AG153" s="19">
        <f>'ABx Data'!AF113</f>
        <v>0.7</v>
      </c>
      <c r="AH153" s="19">
        <f>'ABx Data'!AG113</f>
        <v>0.37</v>
      </c>
      <c r="AI153" s="19">
        <f>'ABx Data'!AH113</f>
        <v>2.65</v>
      </c>
      <c r="AJ153" s="19">
        <f>'ABx Data'!AI113</f>
        <v>184</v>
      </c>
      <c r="AK153" s="19">
        <f>'ABx Data'!AJ113</f>
        <v>4.8</v>
      </c>
      <c r="AL153" s="19">
        <f>'ABx Data'!AK113</f>
        <v>19.399999999999999</v>
      </c>
      <c r="AM153" s="19">
        <f>'ABx Data'!AL113</f>
        <v>2.34</v>
      </c>
      <c r="AN153" s="19">
        <f>'ABx Data'!AM113</f>
        <v>228</v>
      </c>
    </row>
    <row r="154" spans="1:40" x14ac:dyDescent="0.25">
      <c r="A154" s="6" t="s">
        <v>195</v>
      </c>
      <c r="B154" s="5" t="s">
        <v>416</v>
      </c>
      <c r="C154" s="5" t="s">
        <v>322</v>
      </c>
      <c r="D154" s="35">
        <v>8</v>
      </c>
      <c r="E154" s="19">
        <v>9</v>
      </c>
      <c r="F154" s="13" t="s">
        <v>191</v>
      </c>
      <c r="G154" s="57">
        <v>1.17</v>
      </c>
      <c r="H154" s="19"/>
      <c r="I154" s="19">
        <f>'ABx Data'!H114</f>
        <v>277</v>
      </c>
      <c r="J154" s="19">
        <f>'ABx Data'!I114</f>
        <v>67</v>
      </c>
      <c r="K154" s="19">
        <f>'ABx Data'!J114</f>
        <v>99</v>
      </c>
      <c r="L154" s="19">
        <f>'ABx Data'!K114</f>
        <v>7.11</v>
      </c>
      <c r="M154" s="19">
        <f>'ABx Data'!L114</f>
        <v>5.21</v>
      </c>
      <c r="N154" s="19">
        <f>'ABx Data'!M114</f>
        <v>3.22</v>
      </c>
      <c r="O154" s="19">
        <f>'ABx Data'!N114</f>
        <v>1.28</v>
      </c>
      <c r="P154" s="19">
        <f>'ABx Data'!O114</f>
        <v>28.6</v>
      </c>
      <c r="Q154" s="19">
        <f>'ABx Data'!P114</f>
        <v>5.23</v>
      </c>
      <c r="R154" s="19">
        <f>'ABx Data'!Q114</f>
        <v>7.58</v>
      </c>
      <c r="S154" s="19">
        <f>'ABx Data'!R114</f>
        <v>0.97</v>
      </c>
      <c r="T154" s="19">
        <f>'ABx Data'!S114</f>
        <v>30.7</v>
      </c>
      <c r="U154" s="19">
        <f>'ABx Data'!T114</f>
        <v>0.5</v>
      </c>
      <c r="V154" s="19">
        <f>'ABx Data'!U114</f>
        <v>14.6</v>
      </c>
      <c r="W154" s="19">
        <f>'ABx Data'!V114</f>
        <v>28.5</v>
      </c>
      <c r="X154" s="19">
        <f>'ABx Data'!W114</f>
        <v>7.15</v>
      </c>
      <c r="Y154" s="19">
        <f>'ABx Data'!X114</f>
        <v>52.6</v>
      </c>
      <c r="Z154" s="19">
        <f>'ABx Data'!Y114</f>
        <v>37.5</v>
      </c>
      <c r="AA154" s="19">
        <f>'ABx Data'!Z114</f>
        <v>5.53</v>
      </c>
      <c r="AB154" s="19">
        <f>'ABx Data'!AA114</f>
        <v>4.2</v>
      </c>
      <c r="AC154" s="19">
        <f>'ABx Data'!AB114</f>
        <v>25.5</v>
      </c>
      <c r="AD154" s="19">
        <f>'ABx Data'!AC114</f>
        <v>1</v>
      </c>
      <c r="AE154" s="19">
        <f>'ABx Data'!AD114</f>
        <v>0.81</v>
      </c>
      <c r="AF154" s="19">
        <f>'ABx Data'!AE114</f>
        <v>11.1</v>
      </c>
      <c r="AG154" s="19">
        <f>'ABx Data'!AF114</f>
        <v>0.8</v>
      </c>
      <c r="AH154" s="19">
        <f>'ABx Data'!AG114</f>
        <v>0.43</v>
      </c>
      <c r="AI154" s="19">
        <f>'ABx Data'!AH114</f>
        <v>2.9</v>
      </c>
      <c r="AJ154" s="19">
        <f>'ABx Data'!AI114</f>
        <v>211</v>
      </c>
      <c r="AK154" s="19">
        <f>'ABx Data'!AJ114</f>
        <v>3</v>
      </c>
      <c r="AL154" s="19">
        <f>'ABx Data'!AK114</f>
        <v>27.7</v>
      </c>
      <c r="AM154" s="19">
        <f>'ABx Data'!AL114</f>
        <v>3.15</v>
      </c>
      <c r="AN154" s="19">
        <f>'ABx Data'!AM114</f>
        <v>281</v>
      </c>
    </row>
    <row r="155" spans="1:40" x14ac:dyDescent="0.25">
      <c r="A155" s="6" t="s">
        <v>195</v>
      </c>
      <c r="B155" s="5" t="s">
        <v>416</v>
      </c>
      <c r="C155" s="5" t="s">
        <v>323</v>
      </c>
      <c r="D155" s="35">
        <v>11</v>
      </c>
      <c r="E155" s="19">
        <v>12</v>
      </c>
      <c r="F155" s="13" t="s">
        <v>191</v>
      </c>
      <c r="G155" s="57">
        <v>0.85</v>
      </c>
      <c r="H155" s="19"/>
      <c r="I155" s="19">
        <f>'ABx Data'!H115</f>
        <v>208</v>
      </c>
      <c r="J155" s="19">
        <f>'ABx Data'!I115</f>
        <v>61.9</v>
      </c>
      <c r="K155" s="19">
        <f>'ABx Data'!J115</f>
        <v>104</v>
      </c>
      <c r="L155" s="19">
        <f>'ABx Data'!K115</f>
        <v>6.81</v>
      </c>
      <c r="M155" s="19">
        <f>'ABx Data'!L115</f>
        <v>5.48</v>
      </c>
      <c r="N155" s="19">
        <f>'ABx Data'!M115</f>
        <v>3.14</v>
      </c>
      <c r="O155" s="19">
        <f>'ABx Data'!N115</f>
        <v>1.28</v>
      </c>
      <c r="P155" s="19">
        <f>'ABx Data'!O115</f>
        <v>26.7</v>
      </c>
      <c r="Q155" s="19">
        <f>'ABx Data'!P115</f>
        <v>5.13</v>
      </c>
      <c r="R155" s="19">
        <f>'ABx Data'!Q115</f>
        <v>7.6</v>
      </c>
      <c r="S155" s="19">
        <f>'ABx Data'!R115</f>
        <v>1.04</v>
      </c>
      <c r="T155" s="19">
        <f>'ABx Data'!S115</f>
        <v>29.2</v>
      </c>
      <c r="U155" s="19">
        <f>'ABx Data'!T115</f>
        <v>0.49</v>
      </c>
      <c r="V155" s="19">
        <f>'ABx Data'!U115</f>
        <v>14.1</v>
      </c>
      <c r="W155" s="19">
        <f>'ABx Data'!V115</f>
        <v>27.3</v>
      </c>
      <c r="X155" s="19">
        <f>'ABx Data'!W115</f>
        <v>7.02</v>
      </c>
      <c r="Y155" s="19">
        <f>'ABx Data'!X115</f>
        <v>55.6</v>
      </c>
      <c r="Z155" s="19">
        <f>'ABx Data'!Y115</f>
        <v>41.1</v>
      </c>
      <c r="AA155" s="19">
        <f>'ABx Data'!Z115</f>
        <v>5.22</v>
      </c>
      <c r="AB155" s="19">
        <f>'ABx Data'!AA115</f>
        <v>3.2</v>
      </c>
      <c r="AC155" s="19">
        <f>'ABx Data'!AB115</f>
        <v>26.3</v>
      </c>
      <c r="AD155" s="19">
        <f>'ABx Data'!AC115</f>
        <v>1</v>
      </c>
      <c r="AE155" s="19">
        <f>'ABx Data'!AD115</f>
        <v>0.84</v>
      </c>
      <c r="AF155" s="19">
        <f>'ABx Data'!AE115</f>
        <v>10.5</v>
      </c>
      <c r="AG155" s="19">
        <f>'ABx Data'!AF115</f>
        <v>0.78</v>
      </c>
      <c r="AH155" s="19">
        <f>'ABx Data'!AG115</f>
        <v>0.47</v>
      </c>
      <c r="AI155" s="19">
        <f>'ABx Data'!AH115</f>
        <v>2.67</v>
      </c>
      <c r="AJ155" s="19">
        <f>'ABx Data'!AI115</f>
        <v>212</v>
      </c>
      <c r="AK155" s="19">
        <f>'ABx Data'!AJ115</f>
        <v>2.1</v>
      </c>
      <c r="AL155" s="19">
        <f>'ABx Data'!AK115</f>
        <v>30.2</v>
      </c>
      <c r="AM155" s="19">
        <f>'ABx Data'!AL115</f>
        <v>3.07</v>
      </c>
      <c r="AN155" s="19">
        <f>'ABx Data'!AM115</f>
        <v>275</v>
      </c>
    </row>
    <row r="156" spans="1:40" x14ac:dyDescent="0.25">
      <c r="A156" s="6" t="s">
        <v>195</v>
      </c>
      <c r="B156" s="5" t="s">
        <v>416</v>
      </c>
      <c r="C156" s="5" t="s">
        <v>324</v>
      </c>
      <c r="D156" s="35">
        <v>14</v>
      </c>
      <c r="E156" s="19">
        <v>15</v>
      </c>
      <c r="F156" s="13" t="s">
        <v>191</v>
      </c>
      <c r="G156" s="57">
        <v>0.66</v>
      </c>
      <c r="H156" s="19"/>
      <c r="I156" s="19">
        <f>'ABx Data'!H116</f>
        <v>282</v>
      </c>
      <c r="J156" s="19">
        <f>'ABx Data'!I116</f>
        <v>65</v>
      </c>
      <c r="K156" s="19">
        <f>'ABx Data'!J116</f>
        <v>99</v>
      </c>
      <c r="L156" s="19">
        <f>'ABx Data'!K116</f>
        <v>6.54</v>
      </c>
      <c r="M156" s="19">
        <f>'ABx Data'!L116</f>
        <v>5.98</v>
      </c>
      <c r="N156" s="19">
        <f>'ABx Data'!M116</f>
        <v>3.22</v>
      </c>
      <c r="O156" s="19">
        <f>'ABx Data'!N116</f>
        <v>1.45</v>
      </c>
      <c r="P156" s="19">
        <f>'ABx Data'!O116</f>
        <v>24.1</v>
      </c>
      <c r="Q156" s="19">
        <f>'ABx Data'!P116</f>
        <v>6.02</v>
      </c>
      <c r="R156" s="19">
        <f>'ABx Data'!Q116</f>
        <v>7.14</v>
      </c>
      <c r="S156" s="19">
        <f>'ABx Data'!R116</f>
        <v>1.19</v>
      </c>
      <c r="T156" s="19">
        <f>'ABx Data'!S116</f>
        <v>29.4</v>
      </c>
      <c r="U156" s="19">
        <f>'ABx Data'!T116</f>
        <v>0.44</v>
      </c>
      <c r="V156" s="19">
        <f>'ABx Data'!U116</f>
        <v>13.1</v>
      </c>
      <c r="W156" s="19">
        <f>'ABx Data'!V116</f>
        <v>29.1</v>
      </c>
      <c r="X156" s="19">
        <f>'ABx Data'!W116</f>
        <v>7.19</v>
      </c>
      <c r="Y156" s="19">
        <f>'ABx Data'!X116</f>
        <v>53.5</v>
      </c>
      <c r="Z156" s="19">
        <f>'ABx Data'!Y116</f>
        <v>34.1</v>
      </c>
      <c r="AA156" s="19">
        <f>'ABx Data'!Z116</f>
        <v>5.39</v>
      </c>
      <c r="AB156" s="19">
        <f>'ABx Data'!AA116</f>
        <v>2.9</v>
      </c>
      <c r="AC156" s="19">
        <f>'ABx Data'!AB116</f>
        <v>26</v>
      </c>
      <c r="AD156" s="19">
        <f>'ABx Data'!AC116</f>
        <v>0.9</v>
      </c>
      <c r="AE156" s="19">
        <f>'ABx Data'!AD116</f>
        <v>0.85</v>
      </c>
      <c r="AF156" s="19">
        <f>'ABx Data'!AE116</f>
        <v>10.3</v>
      </c>
      <c r="AG156" s="19">
        <f>'ABx Data'!AF116</f>
        <v>0.68</v>
      </c>
      <c r="AH156" s="19">
        <f>'ABx Data'!AG116</f>
        <v>0.48</v>
      </c>
      <c r="AI156" s="19">
        <f>'ABx Data'!AH116</f>
        <v>2.58</v>
      </c>
      <c r="AJ156" s="19">
        <f>'ABx Data'!AI116</f>
        <v>203</v>
      </c>
      <c r="AK156" s="19">
        <f>'ABx Data'!AJ116</f>
        <v>3.4</v>
      </c>
      <c r="AL156" s="19">
        <f>'ABx Data'!AK116</f>
        <v>32.6</v>
      </c>
      <c r="AM156" s="19">
        <f>'ABx Data'!AL116</f>
        <v>3.56</v>
      </c>
      <c r="AN156" s="19">
        <f>'ABx Data'!AM116</f>
        <v>261</v>
      </c>
    </row>
    <row r="157" spans="1:40" x14ac:dyDescent="0.25">
      <c r="A157" s="6" t="s">
        <v>195</v>
      </c>
      <c r="B157" s="5" t="s">
        <v>416</v>
      </c>
      <c r="C157" s="5" t="s">
        <v>325</v>
      </c>
      <c r="D157" s="35">
        <v>17</v>
      </c>
      <c r="E157" s="19">
        <v>18</v>
      </c>
      <c r="F157" s="13" t="s">
        <v>191</v>
      </c>
      <c r="G157" s="57">
        <v>0.62</v>
      </c>
      <c r="H157" s="19"/>
      <c r="I157" s="19">
        <f>'ABx Data'!H117</f>
        <v>218</v>
      </c>
      <c r="J157" s="19">
        <f>'ABx Data'!I117</f>
        <v>53.7</v>
      </c>
      <c r="K157" s="19">
        <f>'ABx Data'!J117</f>
        <v>86</v>
      </c>
      <c r="L157" s="19">
        <f>'ABx Data'!K117</f>
        <v>5.77</v>
      </c>
      <c r="M157" s="19">
        <f>'ABx Data'!L117</f>
        <v>5.1100000000000003</v>
      </c>
      <c r="N157" s="19">
        <f>'ABx Data'!M117</f>
        <v>3.17</v>
      </c>
      <c r="O157" s="19">
        <f>'ABx Data'!N117</f>
        <v>0.98</v>
      </c>
      <c r="P157" s="19">
        <f>'ABx Data'!O117</f>
        <v>21</v>
      </c>
      <c r="Q157" s="19">
        <f>'ABx Data'!P117</f>
        <v>4.84</v>
      </c>
      <c r="R157" s="19">
        <f>'ABx Data'!Q117</f>
        <v>7.2</v>
      </c>
      <c r="S157" s="19">
        <f>'ABx Data'!R117</f>
        <v>0.97</v>
      </c>
      <c r="T157" s="19">
        <f>'ABx Data'!S117</f>
        <v>23.9</v>
      </c>
      <c r="U157" s="19">
        <f>'ABx Data'!T117</f>
        <v>0.49</v>
      </c>
      <c r="V157" s="19">
        <f>'ABx Data'!U117</f>
        <v>11.75</v>
      </c>
      <c r="W157" s="19">
        <f>'ABx Data'!V117</f>
        <v>22.7</v>
      </c>
      <c r="X157" s="19">
        <f>'ABx Data'!W117</f>
        <v>6.14</v>
      </c>
      <c r="Y157" s="19">
        <f>'ABx Data'!X117</f>
        <v>53.1</v>
      </c>
      <c r="Z157" s="19">
        <f>'ABx Data'!Y117</f>
        <v>34.1</v>
      </c>
      <c r="AA157" s="19">
        <f>'ABx Data'!Z117</f>
        <v>4.45</v>
      </c>
      <c r="AB157" s="19">
        <f>'ABx Data'!AA117</f>
        <v>3.5</v>
      </c>
      <c r="AC157" s="19">
        <f>'ABx Data'!AB117</f>
        <v>25</v>
      </c>
      <c r="AD157" s="19">
        <f>'ABx Data'!AC117</f>
        <v>0.8</v>
      </c>
      <c r="AE157" s="19">
        <f>'ABx Data'!AD117</f>
        <v>0.74</v>
      </c>
      <c r="AF157" s="19">
        <f>'ABx Data'!AE117</f>
        <v>8.89</v>
      </c>
      <c r="AG157" s="19">
        <f>'ABx Data'!AF117</f>
        <v>0.64</v>
      </c>
      <c r="AH157" s="19">
        <f>'ABx Data'!AG117</f>
        <v>0.46</v>
      </c>
      <c r="AI157" s="19">
        <f>'ABx Data'!AH117</f>
        <v>2.41</v>
      </c>
      <c r="AJ157" s="19">
        <f>'ABx Data'!AI117</f>
        <v>172</v>
      </c>
      <c r="AK157" s="19">
        <f>'ABx Data'!AJ117</f>
        <v>1.7</v>
      </c>
      <c r="AL157" s="19">
        <f>'ABx Data'!AK117</f>
        <v>29.3</v>
      </c>
      <c r="AM157" s="19">
        <f>'ABx Data'!AL117</f>
        <v>3.23</v>
      </c>
      <c r="AN157" s="19">
        <f>'ABx Data'!AM117</f>
        <v>270</v>
      </c>
    </row>
    <row r="158" spans="1:40" x14ac:dyDescent="0.25">
      <c r="A158" s="6" t="s">
        <v>195</v>
      </c>
      <c r="B158" s="5" t="s">
        <v>416</v>
      </c>
      <c r="C158" s="5" t="s">
        <v>326</v>
      </c>
      <c r="D158" s="35">
        <v>20</v>
      </c>
      <c r="E158" s="19">
        <v>21</v>
      </c>
      <c r="F158" s="13" t="s">
        <v>191</v>
      </c>
      <c r="G158" s="57">
        <v>0.83</v>
      </c>
      <c r="H158" s="19"/>
      <c r="I158" s="19">
        <f>'ABx Data'!H118</f>
        <v>229</v>
      </c>
      <c r="J158" s="19">
        <f>'ABx Data'!I118</f>
        <v>60.6</v>
      </c>
      <c r="K158" s="19">
        <f>'ABx Data'!J118</f>
        <v>106</v>
      </c>
      <c r="L158" s="19">
        <f>'ABx Data'!K118</f>
        <v>6.4</v>
      </c>
      <c r="M158" s="19">
        <f>'ABx Data'!L118</f>
        <v>5.79</v>
      </c>
      <c r="N158" s="19">
        <f>'ABx Data'!M118</f>
        <v>3.36</v>
      </c>
      <c r="O158" s="19">
        <f>'ABx Data'!N118</f>
        <v>1.2</v>
      </c>
      <c r="P158" s="19">
        <f>'ABx Data'!O118</f>
        <v>23.1</v>
      </c>
      <c r="Q158" s="19">
        <f>'ABx Data'!P118</f>
        <v>5.0999999999999996</v>
      </c>
      <c r="R158" s="19">
        <f>'ABx Data'!Q118</f>
        <v>7.23</v>
      </c>
      <c r="S158" s="19">
        <f>'ABx Data'!R118</f>
        <v>1.1000000000000001</v>
      </c>
      <c r="T158" s="19">
        <f>'ABx Data'!S118</f>
        <v>27.4</v>
      </c>
      <c r="U158" s="19">
        <f>'ABx Data'!T118</f>
        <v>0.53</v>
      </c>
      <c r="V158" s="19">
        <f>'ABx Data'!U118</f>
        <v>13.3</v>
      </c>
      <c r="W158" s="19">
        <f>'ABx Data'!V118</f>
        <v>26.9</v>
      </c>
      <c r="X158" s="19">
        <f>'ABx Data'!W118</f>
        <v>6.82</v>
      </c>
      <c r="Y158" s="19">
        <f>'ABx Data'!X118</f>
        <v>57.6</v>
      </c>
      <c r="Z158" s="19">
        <f>'ABx Data'!Y118</f>
        <v>35.6</v>
      </c>
      <c r="AA158" s="19">
        <f>'ABx Data'!Z118</f>
        <v>5.56</v>
      </c>
      <c r="AB158" s="19">
        <f>'ABx Data'!AA118</f>
        <v>3.5</v>
      </c>
      <c r="AC158" s="19">
        <f>'ABx Data'!AB118</f>
        <v>27.4</v>
      </c>
      <c r="AD158" s="19">
        <f>'ABx Data'!AC118</f>
        <v>0.9</v>
      </c>
      <c r="AE158" s="19">
        <f>'ABx Data'!AD118</f>
        <v>0.81</v>
      </c>
      <c r="AF158" s="19">
        <f>'ABx Data'!AE118</f>
        <v>9.3000000000000007</v>
      </c>
      <c r="AG158" s="19">
        <f>'ABx Data'!AF118</f>
        <v>0.7</v>
      </c>
      <c r="AH158" s="19">
        <f>'ABx Data'!AG118</f>
        <v>0.47</v>
      </c>
      <c r="AI158" s="19">
        <f>'ABx Data'!AH118</f>
        <v>2.78</v>
      </c>
      <c r="AJ158" s="19">
        <f>'ABx Data'!AI118</f>
        <v>199</v>
      </c>
      <c r="AK158" s="19">
        <f>'ABx Data'!AJ118</f>
        <v>3.5</v>
      </c>
      <c r="AL158" s="19">
        <f>'ABx Data'!AK118</f>
        <v>31.9</v>
      </c>
      <c r="AM158" s="19">
        <f>'ABx Data'!AL118</f>
        <v>3.45</v>
      </c>
      <c r="AN158" s="19">
        <f>'ABx Data'!AM118</f>
        <v>286</v>
      </c>
    </row>
    <row r="159" spans="1:40" x14ac:dyDescent="0.25">
      <c r="A159" s="6" t="s">
        <v>195</v>
      </c>
      <c r="B159" s="5" t="s">
        <v>416</v>
      </c>
      <c r="C159" s="5" t="s">
        <v>327</v>
      </c>
      <c r="D159" s="35">
        <v>23</v>
      </c>
      <c r="E159" s="19">
        <v>24</v>
      </c>
      <c r="F159" s="13" t="s">
        <v>191</v>
      </c>
      <c r="G159" s="57">
        <v>1.01</v>
      </c>
      <c r="H159" s="19"/>
      <c r="I159" s="19">
        <f>'ABx Data'!H119</f>
        <v>238</v>
      </c>
      <c r="J159" s="19">
        <f>'ABx Data'!I119</f>
        <v>74.7</v>
      </c>
      <c r="K159" s="19">
        <f>'ABx Data'!J119</f>
        <v>103</v>
      </c>
      <c r="L159" s="19">
        <f>'ABx Data'!K119</f>
        <v>7.22</v>
      </c>
      <c r="M159" s="19">
        <f>'ABx Data'!L119</f>
        <v>5.36</v>
      </c>
      <c r="N159" s="19">
        <f>'ABx Data'!M119</f>
        <v>3.37</v>
      </c>
      <c r="O159" s="19">
        <f>'ABx Data'!N119</f>
        <v>1.38</v>
      </c>
      <c r="P159" s="19">
        <f>'ABx Data'!O119</f>
        <v>24.9</v>
      </c>
      <c r="Q159" s="19">
        <f>'ABx Data'!P119</f>
        <v>6.35</v>
      </c>
      <c r="R159" s="19">
        <f>'ABx Data'!Q119</f>
        <v>8.2200000000000006</v>
      </c>
      <c r="S159" s="19">
        <f>'ABx Data'!R119</f>
        <v>1.1200000000000001</v>
      </c>
      <c r="T159" s="19">
        <f>'ABx Data'!S119</f>
        <v>33.799999999999997</v>
      </c>
      <c r="U159" s="19">
        <f>'ABx Data'!T119</f>
        <v>0.44</v>
      </c>
      <c r="V159" s="19">
        <f>'ABx Data'!U119</f>
        <v>14.35</v>
      </c>
      <c r="W159" s="19">
        <f>'ABx Data'!V119</f>
        <v>32.4</v>
      </c>
      <c r="X159" s="19">
        <f>'ABx Data'!W119</f>
        <v>8.34</v>
      </c>
      <c r="Y159" s="19">
        <f>'ABx Data'!X119</f>
        <v>61.4</v>
      </c>
      <c r="Z159" s="19">
        <f>'ABx Data'!Y119</f>
        <v>38</v>
      </c>
      <c r="AA159" s="19">
        <f>'ABx Data'!Z119</f>
        <v>6.39</v>
      </c>
      <c r="AB159" s="19">
        <f>'ABx Data'!AA119</f>
        <v>3.5</v>
      </c>
      <c r="AC159" s="19">
        <f>'ABx Data'!AB119</f>
        <v>28</v>
      </c>
      <c r="AD159" s="19">
        <f>'ABx Data'!AC119</f>
        <v>0.9</v>
      </c>
      <c r="AE159" s="19">
        <f>'ABx Data'!AD119</f>
        <v>0.91</v>
      </c>
      <c r="AF159" s="19">
        <f>'ABx Data'!AE119</f>
        <v>10.95</v>
      </c>
      <c r="AG159" s="19">
        <f>'ABx Data'!AF119</f>
        <v>0.74</v>
      </c>
      <c r="AH159" s="19">
        <f>'ABx Data'!AG119</f>
        <v>0.44</v>
      </c>
      <c r="AI159" s="19">
        <f>'ABx Data'!AH119</f>
        <v>2.81</v>
      </c>
      <c r="AJ159" s="19">
        <f>'ABx Data'!AI119</f>
        <v>206</v>
      </c>
      <c r="AK159" s="19">
        <f>'ABx Data'!AJ119</f>
        <v>3.1</v>
      </c>
      <c r="AL159" s="19">
        <f>'ABx Data'!AK119</f>
        <v>30.5</v>
      </c>
      <c r="AM159" s="19">
        <f>'ABx Data'!AL119</f>
        <v>3.5</v>
      </c>
      <c r="AN159" s="19">
        <f>'ABx Data'!AM119</f>
        <v>302</v>
      </c>
    </row>
    <row r="160" spans="1:40" x14ac:dyDescent="0.25">
      <c r="A160" s="6" t="s">
        <v>195</v>
      </c>
      <c r="B160" s="5" t="s">
        <v>416</v>
      </c>
      <c r="C160" s="5" t="s">
        <v>328</v>
      </c>
      <c r="D160" s="35">
        <v>25</v>
      </c>
      <c r="E160" s="19">
        <v>26</v>
      </c>
      <c r="F160" s="13" t="s">
        <v>191</v>
      </c>
      <c r="G160" s="57">
        <v>0.41</v>
      </c>
      <c r="H160" s="19"/>
      <c r="I160" s="19">
        <f>'ABx Data'!H120</f>
        <v>66.7</v>
      </c>
      <c r="J160" s="19">
        <f>'ABx Data'!I120</f>
        <v>38.5</v>
      </c>
      <c r="K160" s="19">
        <f>'ABx Data'!J120</f>
        <v>46</v>
      </c>
      <c r="L160" s="19">
        <f>'ABx Data'!K120</f>
        <v>1.46</v>
      </c>
      <c r="M160" s="19">
        <f>'ABx Data'!L120</f>
        <v>4.03</v>
      </c>
      <c r="N160" s="19">
        <f>'ABx Data'!M120</f>
        <v>2.36</v>
      </c>
      <c r="O160" s="19">
        <f>'ABx Data'!N120</f>
        <v>1.04</v>
      </c>
      <c r="P160" s="19">
        <f>'ABx Data'!O120</f>
        <v>11.6</v>
      </c>
      <c r="Q160" s="19">
        <f>'ABx Data'!P120</f>
        <v>4.08</v>
      </c>
      <c r="R160" s="19">
        <f>'ABx Data'!Q120</f>
        <v>1.52</v>
      </c>
      <c r="S160" s="19">
        <f>'ABx Data'!R120</f>
        <v>0.77</v>
      </c>
      <c r="T160" s="19">
        <f>'ABx Data'!S120</f>
        <v>13</v>
      </c>
      <c r="U160" s="19">
        <f>'ABx Data'!T120</f>
        <v>0.36</v>
      </c>
      <c r="V160" s="19">
        <f>'ABx Data'!U120</f>
        <v>2.91</v>
      </c>
      <c r="W160" s="19">
        <f>'ABx Data'!V120</f>
        <v>18.2</v>
      </c>
      <c r="X160" s="19">
        <f>'ABx Data'!W120</f>
        <v>3.96</v>
      </c>
      <c r="Y160" s="19">
        <f>'ABx Data'!X120</f>
        <v>7.2</v>
      </c>
      <c r="Z160" s="19">
        <f>'ABx Data'!Y120</f>
        <v>20.6</v>
      </c>
      <c r="AA160" s="19">
        <f>'ABx Data'!Z120</f>
        <v>4.29</v>
      </c>
      <c r="AB160" s="19">
        <f>'ABx Data'!AA120</f>
        <v>1.2</v>
      </c>
      <c r="AC160" s="19">
        <f>'ABx Data'!AB120</f>
        <v>46</v>
      </c>
      <c r="AD160" s="19">
        <f>'ABx Data'!AC120</f>
        <v>0.2</v>
      </c>
      <c r="AE160" s="19">
        <f>'ABx Data'!AD120</f>
        <v>0.65</v>
      </c>
      <c r="AF160" s="19">
        <f>'ABx Data'!AE120</f>
        <v>3.33</v>
      </c>
      <c r="AG160" s="19">
        <f>'ABx Data'!AF120</f>
        <v>0.17</v>
      </c>
      <c r="AH160" s="19">
        <f>'ABx Data'!AG120</f>
        <v>0.38</v>
      </c>
      <c r="AI160" s="19">
        <f>'ABx Data'!AH120</f>
        <v>3.56</v>
      </c>
      <c r="AJ160" s="19">
        <f>'ABx Data'!AI120</f>
        <v>506</v>
      </c>
      <c r="AK160" s="19">
        <f>'ABx Data'!AJ120</f>
        <v>2.7</v>
      </c>
      <c r="AL160" s="19">
        <f>'ABx Data'!AK120</f>
        <v>27.4</v>
      </c>
      <c r="AM160" s="19">
        <f>'ABx Data'!AL120</f>
        <v>2.5299999999999998</v>
      </c>
      <c r="AN160" s="19">
        <f>'ABx Data'!AM120</f>
        <v>59</v>
      </c>
    </row>
    <row r="161" spans="1:40" x14ac:dyDescent="0.25">
      <c r="A161" s="6" t="s">
        <v>195</v>
      </c>
      <c r="B161" s="5" t="s">
        <v>416</v>
      </c>
      <c r="C161" s="5" t="s">
        <v>329</v>
      </c>
      <c r="D161" s="35">
        <v>28</v>
      </c>
      <c r="E161" s="19">
        <v>29</v>
      </c>
      <c r="F161" s="13" t="s">
        <v>191</v>
      </c>
      <c r="G161" s="57">
        <v>0.59</v>
      </c>
      <c r="H161" s="19"/>
      <c r="I161" s="19">
        <f>'ABx Data'!H121</f>
        <v>131.5</v>
      </c>
      <c r="J161" s="19">
        <f>'ABx Data'!I121</f>
        <v>51.1</v>
      </c>
      <c r="K161" s="19">
        <f>'ABx Data'!J121</f>
        <v>73</v>
      </c>
      <c r="L161" s="19">
        <f>'ABx Data'!K121</f>
        <v>5.84</v>
      </c>
      <c r="M161" s="19">
        <f>'ABx Data'!L121</f>
        <v>4.9000000000000004</v>
      </c>
      <c r="N161" s="19">
        <f>'ABx Data'!M121</f>
        <v>2.78</v>
      </c>
      <c r="O161" s="19">
        <f>'ABx Data'!N121</f>
        <v>1</v>
      </c>
      <c r="P161" s="19">
        <f>'ABx Data'!O121</f>
        <v>22.4</v>
      </c>
      <c r="Q161" s="19">
        <f>'ABx Data'!P121</f>
        <v>5.07</v>
      </c>
      <c r="R161" s="19">
        <f>'ABx Data'!Q121</f>
        <v>3.96</v>
      </c>
      <c r="S161" s="19">
        <f>'ABx Data'!R121</f>
        <v>1.04</v>
      </c>
      <c r="T161" s="19">
        <f>'ABx Data'!S121</f>
        <v>22.7</v>
      </c>
      <c r="U161" s="19">
        <f>'ABx Data'!T121</f>
        <v>0.5</v>
      </c>
      <c r="V161" s="19">
        <f>'ABx Data'!U121</f>
        <v>7.44</v>
      </c>
      <c r="W161" s="19">
        <f>'ABx Data'!V121</f>
        <v>20.399999999999999</v>
      </c>
      <c r="X161" s="19">
        <f>'ABx Data'!W121</f>
        <v>5.33</v>
      </c>
      <c r="Y161" s="19">
        <f>'ABx Data'!X121</f>
        <v>27.5</v>
      </c>
      <c r="Z161" s="19">
        <f>'ABx Data'!Y121</f>
        <v>35.700000000000003</v>
      </c>
      <c r="AA161" s="19">
        <f>'ABx Data'!Z121</f>
        <v>4.3899999999999997</v>
      </c>
      <c r="AB161" s="19">
        <f>'ABx Data'!AA121</f>
        <v>2.5</v>
      </c>
      <c r="AC161" s="19">
        <f>'ABx Data'!AB121</f>
        <v>37.5</v>
      </c>
      <c r="AD161" s="19">
        <f>'ABx Data'!AC121</f>
        <v>0.5</v>
      </c>
      <c r="AE161" s="19">
        <f>'ABx Data'!AD121</f>
        <v>0.76</v>
      </c>
      <c r="AF161" s="19">
        <f>'ABx Data'!AE121</f>
        <v>7.47</v>
      </c>
      <c r="AG161" s="19">
        <f>'ABx Data'!AF121</f>
        <v>0.42</v>
      </c>
      <c r="AH161" s="19">
        <f>'ABx Data'!AG121</f>
        <v>0.4</v>
      </c>
      <c r="AI161" s="19">
        <f>'ABx Data'!AH121</f>
        <v>3.45</v>
      </c>
      <c r="AJ161" s="19">
        <f>'ABx Data'!AI121</f>
        <v>323</v>
      </c>
      <c r="AK161" s="19">
        <f>'ABx Data'!AJ121</f>
        <v>4.3</v>
      </c>
      <c r="AL161" s="19">
        <f>'ABx Data'!AK121</f>
        <v>29.1</v>
      </c>
      <c r="AM161" s="19">
        <f>'ABx Data'!AL121</f>
        <v>2.95</v>
      </c>
      <c r="AN161" s="19">
        <f>'ABx Data'!AM121</f>
        <v>140</v>
      </c>
    </row>
    <row r="162" spans="1:40" x14ac:dyDescent="0.25">
      <c r="A162" s="6" t="s">
        <v>195</v>
      </c>
      <c r="B162" s="5" t="s">
        <v>416</v>
      </c>
      <c r="C162" s="5" t="s">
        <v>330</v>
      </c>
      <c r="D162" s="35">
        <v>31</v>
      </c>
      <c r="E162" s="19">
        <v>32</v>
      </c>
      <c r="F162" s="13" t="s">
        <v>191</v>
      </c>
      <c r="G162" s="57">
        <v>1.2</v>
      </c>
      <c r="H162" s="19"/>
      <c r="I162" s="19">
        <f>'ABx Data'!H122</f>
        <v>92.3</v>
      </c>
      <c r="J162" s="19">
        <f>'ABx Data'!I122</f>
        <v>43.6</v>
      </c>
      <c r="K162" s="19">
        <f>'ABx Data'!J122</f>
        <v>80</v>
      </c>
      <c r="L162" s="19">
        <f>'ABx Data'!K122</f>
        <v>2.0699999999999998</v>
      </c>
      <c r="M162" s="19">
        <f>'ABx Data'!L122</f>
        <v>4.57</v>
      </c>
      <c r="N162" s="19">
        <f>'ABx Data'!M122</f>
        <v>2.56</v>
      </c>
      <c r="O162" s="19">
        <f>'ABx Data'!N122</f>
        <v>0.99</v>
      </c>
      <c r="P162" s="19">
        <f>'ABx Data'!O122</f>
        <v>32.5</v>
      </c>
      <c r="Q162" s="19">
        <f>'ABx Data'!P122</f>
        <v>4.6100000000000003</v>
      </c>
      <c r="R162" s="19">
        <f>'ABx Data'!Q122</f>
        <v>7.5</v>
      </c>
      <c r="S162" s="19">
        <f>'ABx Data'!R122</f>
        <v>0.82</v>
      </c>
      <c r="T162" s="19">
        <f>'ABx Data'!S122</f>
        <v>19.8</v>
      </c>
      <c r="U162" s="19">
        <f>'ABx Data'!T122</f>
        <v>0.28000000000000003</v>
      </c>
      <c r="V162" s="19">
        <f>'ABx Data'!U122</f>
        <v>14.65</v>
      </c>
      <c r="W162" s="19">
        <f>'ABx Data'!V122</f>
        <v>17.8</v>
      </c>
      <c r="X162" s="19">
        <f>'ABx Data'!W122</f>
        <v>4.5</v>
      </c>
      <c r="Y162" s="19">
        <f>'ABx Data'!X122</f>
        <v>12.3</v>
      </c>
      <c r="Z162" s="19">
        <f>'ABx Data'!Y122</f>
        <v>46.8</v>
      </c>
      <c r="AA162" s="19">
        <f>'ABx Data'!Z122</f>
        <v>3.92</v>
      </c>
      <c r="AB162" s="19">
        <f>'ABx Data'!AA122</f>
        <v>4</v>
      </c>
      <c r="AC162" s="19">
        <f>'ABx Data'!AB122</f>
        <v>18.8</v>
      </c>
      <c r="AD162" s="19">
        <f>'ABx Data'!AC122</f>
        <v>0.9</v>
      </c>
      <c r="AE162" s="19">
        <f>'ABx Data'!AD122</f>
        <v>0.62</v>
      </c>
      <c r="AF162" s="19">
        <f>'ABx Data'!AE122</f>
        <v>9.41</v>
      </c>
      <c r="AG162" s="19">
        <f>'ABx Data'!AF122</f>
        <v>1.04</v>
      </c>
      <c r="AH162" s="19">
        <f>'ABx Data'!AG122</f>
        <v>0.34</v>
      </c>
      <c r="AI162" s="19">
        <f>'ABx Data'!AH122</f>
        <v>2.46</v>
      </c>
      <c r="AJ162" s="19">
        <f>'ABx Data'!AI122</f>
        <v>208</v>
      </c>
      <c r="AK162" s="19">
        <f>'ABx Data'!AJ122</f>
        <v>2</v>
      </c>
      <c r="AL162" s="19">
        <f>'ABx Data'!AK122</f>
        <v>22.3</v>
      </c>
      <c r="AM162" s="19">
        <f>'ABx Data'!AL122</f>
        <v>2.71</v>
      </c>
      <c r="AN162" s="19">
        <f>'ABx Data'!AM122</f>
        <v>268</v>
      </c>
    </row>
    <row r="163" spans="1:40" x14ac:dyDescent="0.25">
      <c r="A163" s="6" t="s">
        <v>195</v>
      </c>
      <c r="B163" s="5" t="s">
        <v>417</v>
      </c>
      <c r="C163" s="5" t="s">
        <v>331</v>
      </c>
      <c r="D163" s="35">
        <v>1</v>
      </c>
      <c r="E163" s="19">
        <v>2</v>
      </c>
      <c r="F163" s="13" t="s">
        <v>191</v>
      </c>
      <c r="G163" s="57">
        <v>0.95</v>
      </c>
      <c r="H163" s="19"/>
      <c r="I163" s="19">
        <f>'ABx Data'!H123</f>
        <v>197</v>
      </c>
      <c r="J163" s="19">
        <f>'ABx Data'!I123</f>
        <v>58.6</v>
      </c>
      <c r="K163" s="19">
        <f>'ABx Data'!J123</f>
        <v>98</v>
      </c>
      <c r="L163" s="19">
        <f>'ABx Data'!K123</f>
        <v>5.5</v>
      </c>
      <c r="M163" s="19">
        <f>'ABx Data'!L123</f>
        <v>7.38</v>
      </c>
      <c r="N163" s="19">
        <f>'ABx Data'!M123</f>
        <v>4.3</v>
      </c>
      <c r="O163" s="19">
        <f>'ABx Data'!N123</f>
        <v>1.74</v>
      </c>
      <c r="P163" s="19">
        <f>'ABx Data'!O123</f>
        <v>24.2</v>
      </c>
      <c r="Q163" s="19">
        <f>'ABx Data'!P123</f>
        <v>8.1199999999999992</v>
      </c>
      <c r="R163" s="19">
        <f>'ABx Data'!Q123</f>
        <v>7.45</v>
      </c>
      <c r="S163" s="19">
        <f>'ABx Data'!R123</f>
        <v>1.46</v>
      </c>
      <c r="T163" s="19">
        <f>'ABx Data'!S123</f>
        <v>32.200000000000003</v>
      </c>
      <c r="U163" s="19">
        <f>'ABx Data'!T123</f>
        <v>0.62</v>
      </c>
      <c r="V163" s="19">
        <f>'ABx Data'!U123</f>
        <v>13.35</v>
      </c>
      <c r="W163" s="19">
        <f>'ABx Data'!V123</f>
        <v>34.1</v>
      </c>
      <c r="X163" s="19">
        <f>'ABx Data'!W123</f>
        <v>8.33</v>
      </c>
      <c r="Y163" s="19">
        <f>'ABx Data'!X123</f>
        <v>39.799999999999997</v>
      </c>
      <c r="Z163" s="19">
        <f>'ABx Data'!Y123</f>
        <v>35</v>
      </c>
      <c r="AA163" s="19">
        <f>'ABx Data'!Z123</f>
        <v>6.82</v>
      </c>
      <c r="AB163" s="19">
        <f>'ABx Data'!AA123</f>
        <v>3.6</v>
      </c>
      <c r="AC163" s="19">
        <f>'ABx Data'!AB123</f>
        <v>22.7</v>
      </c>
      <c r="AD163" s="19">
        <f>'ABx Data'!AC123</f>
        <v>0.9</v>
      </c>
      <c r="AE163" s="19">
        <f>'ABx Data'!AD123</f>
        <v>1.2</v>
      </c>
      <c r="AF163" s="19">
        <f>'ABx Data'!AE123</f>
        <v>10.9</v>
      </c>
      <c r="AG163" s="19">
        <f>'ABx Data'!AF123</f>
        <v>0.73</v>
      </c>
      <c r="AH163" s="19">
        <f>'ABx Data'!AG123</f>
        <v>0.59</v>
      </c>
      <c r="AI163" s="19">
        <f>'ABx Data'!AH123</f>
        <v>2.86</v>
      </c>
      <c r="AJ163" s="19">
        <f>'ABx Data'!AI123</f>
        <v>235</v>
      </c>
      <c r="AK163" s="19">
        <f>'ABx Data'!AJ123</f>
        <v>9.9</v>
      </c>
      <c r="AL163" s="19">
        <f>'ABx Data'!AK123</f>
        <v>40.9</v>
      </c>
      <c r="AM163" s="19">
        <f>'ABx Data'!AL123</f>
        <v>4.29</v>
      </c>
      <c r="AN163" s="19">
        <f>'ABx Data'!AM123</f>
        <v>272</v>
      </c>
    </row>
    <row r="164" spans="1:40" x14ac:dyDescent="0.25">
      <c r="A164" s="6" t="s">
        <v>195</v>
      </c>
      <c r="B164" s="5" t="s">
        <v>417</v>
      </c>
      <c r="C164" s="5" t="s">
        <v>332</v>
      </c>
      <c r="D164" s="35">
        <v>3</v>
      </c>
      <c r="E164" s="19">
        <v>4</v>
      </c>
      <c r="F164" s="13" t="s">
        <v>191</v>
      </c>
      <c r="G164" s="57">
        <v>1.54</v>
      </c>
      <c r="H164" s="19"/>
      <c r="I164" s="19">
        <f>'ABx Data'!H124</f>
        <v>323</v>
      </c>
      <c r="J164" s="19">
        <f>'ABx Data'!I124</f>
        <v>134.5</v>
      </c>
      <c r="K164" s="19">
        <f>'ABx Data'!J124</f>
        <v>98</v>
      </c>
      <c r="L164" s="19">
        <f>'ABx Data'!K124</f>
        <v>5.21</v>
      </c>
      <c r="M164" s="19">
        <f>'ABx Data'!L124</f>
        <v>16.649999999999999</v>
      </c>
      <c r="N164" s="19">
        <f>'ABx Data'!M124</f>
        <v>10.15</v>
      </c>
      <c r="O164" s="19">
        <f>'ABx Data'!N124</f>
        <v>4.58</v>
      </c>
      <c r="P164" s="19">
        <f>'ABx Data'!O124</f>
        <v>22.4</v>
      </c>
      <c r="Q164" s="19">
        <f>'ABx Data'!P124</f>
        <v>20.100000000000001</v>
      </c>
      <c r="R164" s="19">
        <f>'ABx Data'!Q124</f>
        <v>7.67</v>
      </c>
      <c r="S164" s="19">
        <f>'ABx Data'!R124</f>
        <v>3.44</v>
      </c>
      <c r="T164" s="19">
        <f>'ABx Data'!S124</f>
        <v>69.099999999999994</v>
      </c>
      <c r="U164" s="19">
        <f>'ABx Data'!T124</f>
        <v>1.1200000000000001</v>
      </c>
      <c r="V164" s="19">
        <f>'ABx Data'!U124</f>
        <v>13.3</v>
      </c>
      <c r="W164" s="19">
        <f>'ABx Data'!V124</f>
        <v>81.3</v>
      </c>
      <c r="X164" s="19">
        <f>'ABx Data'!W124</f>
        <v>19.5</v>
      </c>
      <c r="Y164" s="19">
        <f>'ABx Data'!X124</f>
        <v>59.5</v>
      </c>
      <c r="Z164" s="19">
        <f>'ABx Data'!Y124</f>
        <v>34</v>
      </c>
      <c r="AA164" s="19">
        <f>'ABx Data'!Z124</f>
        <v>15.85</v>
      </c>
      <c r="AB164" s="19">
        <f>'ABx Data'!AA124</f>
        <v>5.0999999999999996</v>
      </c>
      <c r="AC164" s="19">
        <f>'ABx Data'!AB124</f>
        <v>30.3</v>
      </c>
      <c r="AD164" s="19">
        <f>'ABx Data'!AC124</f>
        <v>0.9</v>
      </c>
      <c r="AE164" s="19">
        <f>'ABx Data'!AD124</f>
        <v>2.94</v>
      </c>
      <c r="AF164" s="19">
        <f>'ABx Data'!AE124</f>
        <v>10.3</v>
      </c>
      <c r="AG164" s="19">
        <f>'ABx Data'!AF124</f>
        <v>0.68</v>
      </c>
      <c r="AH164" s="19">
        <f>'ABx Data'!AG124</f>
        <v>1.32</v>
      </c>
      <c r="AI164" s="19">
        <f>'ABx Data'!AH124</f>
        <v>2.67</v>
      </c>
      <c r="AJ164" s="19">
        <f>'ABx Data'!AI124</f>
        <v>196</v>
      </c>
      <c r="AK164" s="19">
        <f>'ABx Data'!AJ124</f>
        <v>2</v>
      </c>
      <c r="AL164" s="19">
        <f>'ABx Data'!AK124</f>
        <v>119</v>
      </c>
      <c r="AM164" s="19">
        <f>'ABx Data'!AL124</f>
        <v>7.91</v>
      </c>
      <c r="AN164" s="19">
        <f>'ABx Data'!AM124</f>
        <v>301</v>
      </c>
    </row>
    <row r="165" spans="1:40" x14ac:dyDescent="0.25">
      <c r="A165" s="6" t="s">
        <v>195</v>
      </c>
      <c r="B165" s="5" t="s">
        <v>417</v>
      </c>
      <c r="C165" s="5" t="s">
        <v>333</v>
      </c>
      <c r="D165" s="35">
        <v>5</v>
      </c>
      <c r="E165" s="19">
        <v>6</v>
      </c>
      <c r="F165" s="13" t="s">
        <v>191</v>
      </c>
      <c r="G165" s="57">
        <v>1.32</v>
      </c>
      <c r="H165" s="19"/>
      <c r="I165" s="19">
        <f>'ABx Data'!H125</f>
        <v>280</v>
      </c>
      <c r="J165" s="19">
        <f>'ABx Data'!I125</f>
        <v>52.4</v>
      </c>
      <c r="K165" s="19">
        <f>'ABx Data'!J125</f>
        <v>86</v>
      </c>
      <c r="L165" s="19">
        <f>'ABx Data'!K125</f>
        <v>3.96</v>
      </c>
      <c r="M165" s="19">
        <f>'ABx Data'!L125</f>
        <v>4.09</v>
      </c>
      <c r="N165" s="19">
        <f>'ABx Data'!M125</f>
        <v>2.46</v>
      </c>
      <c r="O165" s="19">
        <f>'ABx Data'!N125</f>
        <v>0.98</v>
      </c>
      <c r="P165" s="19">
        <f>'ABx Data'!O125</f>
        <v>16.2</v>
      </c>
      <c r="Q165" s="19">
        <f>'ABx Data'!P125</f>
        <v>4.16</v>
      </c>
      <c r="R165" s="19">
        <f>'ABx Data'!Q125</f>
        <v>9.9499999999999993</v>
      </c>
      <c r="S165" s="19">
        <f>'ABx Data'!R125</f>
        <v>0.79</v>
      </c>
      <c r="T165" s="19">
        <f>'ABx Data'!S125</f>
        <v>25.8</v>
      </c>
      <c r="U165" s="19">
        <f>'ABx Data'!T125</f>
        <v>0.41</v>
      </c>
      <c r="V165" s="19">
        <f>'ABx Data'!U125</f>
        <v>10.95</v>
      </c>
      <c r="W165" s="19">
        <f>'ABx Data'!V125</f>
        <v>23.7</v>
      </c>
      <c r="X165" s="19">
        <f>'ABx Data'!W125</f>
        <v>6.06</v>
      </c>
      <c r="Y165" s="19">
        <f>'ABx Data'!X125</f>
        <v>57.2</v>
      </c>
      <c r="Z165" s="19">
        <f>'ABx Data'!Y125</f>
        <v>23.5</v>
      </c>
      <c r="AA165" s="19">
        <f>'ABx Data'!Z125</f>
        <v>4.01</v>
      </c>
      <c r="AB165" s="19">
        <f>'ABx Data'!AA125</f>
        <v>5.2</v>
      </c>
      <c r="AC165" s="19">
        <f>'ABx Data'!AB125</f>
        <v>31.5</v>
      </c>
      <c r="AD165" s="19">
        <f>'ABx Data'!AC125</f>
        <v>0.8</v>
      </c>
      <c r="AE165" s="19">
        <f>'ABx Data'!AD125</f>
        <v>0.69</v>
      </c>
      <c r="AF165" s="19">
        <f>'ABx Data'!AE125</f>
        <v>9.6199999999999992</v>
      </c>
      <c r="AG165" s="19">
        <f>'ABx Data'!AF125</f>
        <v>0.54</v>
      </c>
      <c r="AH165" s="19">
        <f>'ABx Data'!AG125</f>
        <v>0.34</v>
      </c>
      <c r="AI165" s="19">
        <f>'ABx Data'!AH125</f>
        <v>2.31</v>
      </c>
      <c r="AJ165" s="19">
        <f>'ABx Data'!AI125</f>
        <v>139</v>
      </c>
      <c r="AK165" s="19">
        <f>'ABx Data'!AJ125</f>
        <v>2.2000000000000002</v>
      </c>
      <c r="AL165" s="19">
        <f>'ABx Data'!AK125</f>
        <v>25.8</v>
      </c>
      <c r="AM165" s="19">
        <f>'ABx Data'!AL125</f>
        <v>2.5299999999999998</v>
      </c>
      <c r="AN165" s="19">
        <f>'ABx Data'!AM125</f>
        <v>379</v>
      </c>
    </row>
    <row r="166" spans="1:40" x14ac:dyDescent="0.25">
      <c r="A166" s="6" t="s">
        <v>195</v>
      </c>
      <c r="B166" s="5" t="s">
        <v>417</v>
      </c>
      <c r="C166" s="5" t="s">
        <v>334</v>
      </c>
      <c r="D166" s="35">
        <v>7</v>
      </c>
      <c r="E166" s="19">
        <v>8</v>
      </c>
      <c r="F166" s="13" t="s">
        <v>191</v>
      </c>
      <c r="G166" s="57">
        <v>0.93</v>
      </c>
      <c r="H166" s="19"/>
      <c r="I166" s="19">
        <f>'ABx Data'!H126</f>
        <v>295</v>
      </c>
      <c r="J166" s="19">
        <f>'ABx Data'!I126</f>
        <v>44</v>
      </c>
      <c r="K166" s="19">
        <f>'ABx Data'!J126</f>
        <v>84</v>
      </c>
      <c r="L166" s="19">
        <f>'ABx Data'!K126</f>
        <v>3.75</v>
      </c>
      <c r="M166" s="19">
        <f>'ABx Data'!L126</f>
        <v>4.0199999999999996</v>
      </c>
      <c r="N166" s="19">
        <f>'ABx Data'!M126</f>
        <v>2.4500000000000002</v>
      </c>
      <c r="O166" s="19">
        <f>'ABx Data'!N126</f>
        <v>0.81</v>
      </c>
      <c r="P166" s="19">
        <f>'ABx Data'!O126</f>
        <v>15.8</v>
      </c>
      <c r="Q166" s="19">
        <f>'ABx Data'!P126</f>
        <v>3.63</v>
      </c>
      <c r="R166" s="19">
        <f>'ABx Data'!Q126</f>
        <v>9.14</v>
      </c>
      <c r="S166" s="19">
        <f>'ABx Data'!R126</f>
        <v>0.81</v>
      </c>
      <c r="T166" s="19">
        <f>'ABx Data'!S126</f>
        <v>20.3</v>
      </c>
      <c r="U166" s="19">
        <f>'ABx Data'!T126</f>
        <v>0.39</v>
      </c>
      <c r="V166" s="19">
        <f>'ABx Data'!U126</f>
        <v>10.050000000000001</v>
      </c>
      <c r="W166" s="19">
        <f>'ABx Data'!V126</f>
        <v>19.2</v>
      </c>
      <c r="X166" s="19">
        <f>'ABx Data'!W126</f>
        <v>4.96</v>
      </c>
      <c r="Y166" s="19">
        <f>'ABx Data'!X126</f>
        <v>59.7</v>
      </c>
      <c r="Z166" s="19">
        <f>'ABx Data'!Y126</f>
        <v>20.3</v>
      </c>
      <c r="AA166" s="19">
        <f>'ABx Data'!Z126</f>
        <v>4.04</v>
      </c>
      <c r="AB166" s="19">
        <f>'ABx Data'!AA126</f>
        <v>2.7</v>
      </c>
      <c r="AC166" s="19">
        <f>'ABx Data'!AB126</f>
        <v>30.2</v>
      </c>
      <c r="AD166" s="19">
        <f>'ABx Data'!AC126</f>
        <v>0.8</v>
      </c>
      <c r="AE166" s="19">
        <f>'ABx Data'!AD126</f>
        <v>0.56000000000000005</v>
      </c>
      <c r="AF166" s="19">
        <f>'ABx Data'!AE126</f>
        <v>8.26</v>
      </c>
      <c r="AG166" s="19">
        <f>'ABx Data'!AF126</f>
        <v>0.54</v>
      </c>
      <c r="AH166" s="19">
        <f>'ABx Data'!AG126</f>
        <v>0.38</v>
      </c>
      <c r="AI166" s="19">
        <f>'ABx Data'!AH126</f>
        <v>2.1800000000000002</v>
      </c>
      <c r="AJ166" s="19">
        <f>'ABx Data'!AI126</f>
        <v>126</v>
      </c>
      <c r="AK166" s="19">
        <f>'ABx Data'!AJ126</f>
        <v>3.8</v>
      </c>
      <c r="AL166" s="19">
        <f>'ABx Data'!AK126</f>
        <v>21.2</v>
      </c>
      <c r="AM166" s="19">
        <f>'ABx Data'!AL126</f>
        <v>2.64</v>
      </c>
      <c r="AN166" s="19">
        <f>'ABx Data'!AM126</f>
        <v>346</v>
      </c>
    </row>
    <row r="167" spans="1:40" x14ac:dyDescent="0.25">
      <c r="A167" s="6" t="s">
        <v>195</v>
      </c>
      <c r="B167" s="5" t="s">
        <v>417</v>
      </c>
      <c r="C167" s="5" t="s">
        <v>335</v>
      </c>
      <c r="D167" s="35">
        <v>10</v>
      </c>
      <c r="E167" s="19">
        <v>11</v>
      </c>
      <c r="F167" s="13" t="s">
        <v>191</v>
      </c>
      <c r="G167" s="57">
        <v>0.62</v>
      </c>
      <c r="H167" s="19"/>
      <c r="I167" s="19">
        <f>'ABx Data'!H127</f>
        <v>192.5</v>
      </c>
      <c r="J167" s="19">
        <f>'ABx Data'!I127</f>
        <v>39.5</v>
      </c>
      <c r="K167" s="19">
        <f>'ABx Data'!J127</f>
        <v>54</v>
      </c>
      <c r="L167" s="19">
        <f>'ABx Data'!K127</f>
        <v>2.54</v>
      </c>
      <c r="M167" s="19">
        <f>'ABx Data'!L127</f>
        <v>3.1</v>
      </c>
      <c r="N167" s="19">
        <f>'ABx Data'!M127</f>
        <v>1.9</v>
      </c>
      <c r="O167" s="19">
        <f>'ABx Data'!N127</f>
        <v>0.59</v>
      </c>
      <c r="P167" s="19">
        <f>'ABx Data'!O127</f>
        <v>14</v>
      </c>
      <c r="Q167" s="19">
        <f>'ABx Data'!P127</f>
        <v>3.5</v>
      </c>
      <c r="R167" s="19">
        <f>'ABx Data'!Q127</f>
        <v>6.76</v>
      </c>
      <c r="S167" s="19">
        <f>'ABx Data'!R127</f>
        <v>0.64</v>
      </c>
      <c r="T167" s="19">
        <f>'ABx Data'!S127</f>
        <v>20.399999999999999</v>
      </c>
      <c r="U167" s="19">
        <f>'ABx Data'!T127</f>
        <v>0.3</v>
      </c>
      <c r="V167" s="19">
        <f>'ABx Data'!U127</f>
        <v>6.9</v>
      </c>
      <c r="W167" s="19">
        <f>'ABx Data'!V127</f>
        <v>16.3</v>
      </c>
      <c r="X167" s="19">
        <f>'ABx Data'!W127</f>
        <v>4.1500000000000004</v>
      </c>
      <c r="Y167" s="19">
        <f>'ABx Data'!X127</f>
        <v>31.7</v>
      </c>
      <c r="Z167" s="19">
        <f>'ABx Data'!Y127</f>
        <v>19.7</v>
      </c>
      <c r="AA167" s="19">
        <f>'ABx Data'!Z127</f>
        <v>3.14</v>
      </c>
      <c r="AB167" s="19">
        <f>'ABx Data'!AA127</f>
        <v>2.2999999999999998</v>
      </c>
      <c r="AC167" s="19">
        <f>'ABx Data'!AB127</f>
        <v>39.4</v>
      </c>
      <c r="AD167" s="19">
        <f>'ABx Data'!AC127</f>
        <v>0.5</v>
      </c>
      <c r="AE167" s="19">
        <f>'ABx Data'!AD127</f>
        <v>0.46</v>
      </c>
      <c r="AF167" s="19">
        <f>'ABx Data'!AE127</f>
        <v>6.34</v>
      </c>
      <c r="AG167" s="19">
        <f>'ABx Data'!AF127</f>
        <v>0.39</v>
      </c>
      <c r="AH167" s="19">
        <f>'ABx Data'!AG127</f>
        <v>0.24</v>
      </c>
      <c r="AI167" s="19">
        <f>'ABx Data'!AH127</f>
        <v>1.69</v>
      </c>
      <c r="AJ167" s="19">
        <f>'ABx Data'!AI127</f>
        <v>153</v>
      </c>
      <c r="AK167" s="19">
        <f>'ABx Data'!AJ127</f>
        <v>5.6</v>
      </c>
      <c r="AL167" s="19">
        <f>'ABx Data'!AK127</f>
        <v>19.5</v>
      </c>
      <c r="AM167" s="19">
        <f>'ABx Data'!AL127</f>
        <v>1.84</v>
      </c>
      <c r="AN167" s="19">
        <f>'ABx Data'!AM127</f>
        <v>262</v>
      </c>
    </row>
    <row r="168" spans="1:40" x14ac:dyDescent="0.25">
      <c r="A168" s="6" t="s">
        <v>195</v>
      </c>
      <c r="B168" s="5" t="s">
        <v>417</v>
      </c>
      <c r="C168" s="5" t="s">
        <v>336</v>
      </c>
      <c r="D168" s="35">
        <v>12</v>
      </c>
      <c r="E168" s="19">
        <v>13</v>
      </c>
      <c r="F168" s="13" t="s">
        <v>191</v>
      </c>
      <c r="G168" s="57">
        <v>1.24</v>
      </c>
      <c r="H168" s="19"/>
      <c r="I168" s="19">
        <f>'ABx Data'!H128</f>
        <v>285</v>
      </c>
      <c r="J168" s="19">
        <f>'ABx Data'!I128</f>
        <v>61.9</v>
      </c>
      <c r="K168" s="19">
        <f>'ABx Data'!J128</f>
        <v>10</v>
      </c>
      <c r="L168" s="19">
        <f>'ABx Data'!K128</f>
        <v>0.42</v>
      </c>
      <c r="M168" s="19">
        <f>'ABx Data'!L128</f>
        <v>4.54</v>
      </c>
      <c r="N168" s="19">
        <f>'ABx Data'!M128</f>
        <v>2.57</v>
      </c>
      <c r="O168" s="19">
        <f>'ABx Data'!N128</f>
        <v>0.9</v>
      </c>
      <c r="P168" s="19">
        <f>'ABx Data'!O128</f>
        <v>30.8</v>
      </c>
      <c r="Q168" s="19">
        <f>'ABx Data'!P128</f>
        <v>4.24</v>
      </c>
      <c r="R168" s="19">
        <f>'ABx Data'!Q128</f>
        <v>7.76</v>
      </c>
      <c r="S168" s="19">
        <f>'ABx Data'!R128</f>
        <v>0.85</v>
      </c>
      <c r="T168" s="19">
        <f>'ABx Data'!S128</f>
        <v>15.4</v>
      </c>
      <c r="U168" s="19">
        <f>'ABx Data'!T128</f>
        <v>0.42</v>
      </c>
      <c r="V168" s="19">
        <f>'ABx Data'!U128</f>
        <v>13.5</v>
      </c>
      <c r="W168" s="19">
        <f>'ABx Data'!V128</f>
        <v>16.600000000000001</v>
      </c>
      <c r="X168" s="19">
        <f>'ABx Data'!W128</f>
        <v>4.25</v>
      </c>
      <c r="Y168" s="19">
        <f>'ABx Data'!X128</f>
        <v>4</v>
      </c>
      <c r="Z168" s="19">
        <f>'ABx Data'!Y128</f>
        <v>65.8</v>
      </c>
      <c r="AA168" s="19">
        <f>'ABx Data'!Z128</f>
        <v>3.81</v>
      </c>
      <c r="AB168" s="19">
        <f>'ABx Data'!AA128</f>
        <v>2.4</v>
      </c>
      <c r="AC168" s="19">
        <f>'ABx Data'!AB128</f>
        <v>12.9</v>
      </c>
      <c r="AD168" s="19">
        <f>'ABx Data'!AC128</f>
        <v>0.8</v>
      </c>
      <c r="AE168" s="19">
        <f>'ABx Data'!AD128</f>
        <v>0.7</v>
      </c>
      <c r="AF168" s="19">
        <f>'ABx Data'!AE128</f>
        <v>8.85</v>
      </c>
      <c r="AG168" s="19">
        <f>'ABx Data'!AF128</f>
        <v>1.0900000000000001</v>
      </c>
      <c r="AH168" s="19">
        <f>'ABx Data'!AG128</f>
        <v>0.42</v>
      </c>
      <c r="AI168" s="19">
        <f>'ABx Data'!AH128</f>
        <v>2.6</v>
      </c>
      <c r="AJ168" s="19">
        <f>'ABx Data'!AI128</f>
        <v>353</v>
      </c>
      <c r="AK168" s="19">
        <f>'ABx Data'!AJ128</f>
        <v>3.2</v>
      </c>
      <c r="AL168" s="19">
        <f>'ABx Data'!AK128</f>
        <v>19.5</v>
      </c>
      <c r="AM168" s="19">
        <f>'ABx Data'!AL128</f>
        <v>2.92</v>
      </c>
      <c r="AN168" s="19">
        <f>'ABx Data'!AM128</f>
        <v>274</v>
      </c>
    </row>
    <row r="169" spans="1:40" x14ac:dyDescent="0.25">
      <c r="A169" s="6" t="s">
        <v>195</v>
      </c>
      <c r="B169" s="5" t="s">
        <v>417</v>
      </c>
      <c r="C169" s="5" t="s">
        <v>337</v>
      </c>
      <c r="D169" s="35">
        <v>14</v>
      </c>
      <c r="E169" s="19">
        <v>15</v>
      </c>
      <c r="F169" s="13" t="s">
        <v>191</v>
      </c>
      <c r="G169" s="57">
        <v>0.66</v>
      </c>
      <c r="H169" s="19"/>
      <c r="I169" s="19">
        <f>'ABx Data'!H129</f>
        <v>86.6</v>
      </c>
      <c r="J169" s="19">
        <f>'ABx Data'!I129</f>
        <v>25.7</v>
      </c>
      <c r="K169" s="19">
        <f>'ABx Data'!J129</f>
        <v>9</v>
      </c>
      <c r="L169" s="19">
        <f>'ABx Data'!K129</f>
        <v>0.56999999999999995</v>
      </c>
      <c r="M169" s="19">
        <f>'ABx Data'!L129</f>
        <v>2.2400000000000002</v>
      </c>
      <c r="N169" s="19">
        <f>'ABx Data'!M129</f>
        <v>1.54</v>
      </c>
      <c r="O169" s="19">
        <f>'ABx Data'!N129</f>
        <v>0.52</v>
      </c>
      <c r="P169" s="19">
        <f>'ABx Data'!O129</f>
        <v>27.5</v>
      </c>
      <c r="Q169" s="19">
        <f>'ABx Data'!P129</f>
        <v>1.98</v>
      </c>
      <c r="R169" s="19">
        <f>'ABx Data'!Q129</f>
        <v>6.38</v>
      </c>
      <c r="S169" s="19">
        <f>'ABx Data'!R129</f>
        <v>0.42</v>
      </c>
      <c r="T169" s="19">
        <f>'ABx Data'!S129</f>
        <v>8.6999999999999993</v>
      </c>
      <c r="U169" s="19">
        <f>'ABx Data'!T129</f>
        <v>0.16</v>
      </c>
      <c r="V169" s="19">
        <f>'ABx Data'!U129</f>
        <v>11.25</v>
      </c>
      <c r="W169" s="19">
        <f>'ABx Data'!V129</f>
        <v>8.6999999999999993</v>
      </c>
      <c r="X169" s="19">
        <f>'ABx Data'!W129</f>
        <v>2.13</v>
      </c>
      <c r="Y169" s="19">
        <f>'ABx Data'!X129</f>
        <v>5.3</v>
      </c>
      <c r="Z169" s="19">
        <f>'ABx Data'!Y129</f>
        <v>63.6</v>
      </c>
      <c r="AA169" s="19">
        <f>'ABx Data'!Z129</f>
        <v>1.77</v>
      </c>
      <c r="AB169" s="19">
        <f>'ABx Data'!AA129</f>
        <v>2.8</v>
      </c>
      <c r="AC169" s="19">
        <f>'ABx Data'!AB129</f>
        <v>9.6999999999999993</v>
      </c>
      <c r="AD169" s="19">
        <f>'ABx Data'!AC129</f>
        <v>0.7</v>
      </c>
      <c r="AE169" s="19">
        <f>'ABx Data'!AD129</f>
        <v>0.3</v>
      </c>
      <c r="AF169" s="19">
        <f>'ABx Data'!AE129</f>
        <v>8.06</v>
      </c>
      <c r="AG169" s="19">
        <f>'ABx Data'!AF129</f>
        <v>0.87</v>
      </c>
      <c r="AH169" s="19">
        <f>'ABx Data'!AG129</f>
        <v>0.22</v>
      </c>
      <c r="AI169" s="19">
        <f>'ABx Data'!AH129</f>
        <v>2.23</v>
      </c>
      <c r="AJ169" s="19">
        <f>'ABx Data'!AI129</f>
        <v>326</v>
      </c>
      <c r="AK169" s="19">
        <f>'ABx Data'!AJ129</f>
        <v>1.6</v>
      </c>
      <c r="AL169" s="19">
        <f>'ABx Data'!AK129</f>
        <v>11.9</v>
      </c>
      <c r="AM169" s="19">
        <f>'ABx Data'!AL129</f>
        <v>1.59</v>
      </c>
      <c r="AN169" s="19">
        <f>'ABx Data'!AM129</f>
        <v>235</v>
      </c>
    </row>
    <row r="170" spans="1:40" x14ac:dyDescent="0.25">
      <c r="A170" s="6" t="s">
        <v>195</v>
      </c>
      <c r="B170" s="5" t="s">
        <v>417</v>
      </c>
      <c r="C170" s="5" t="s">
        <v>338</v>
      </c>
      <c r="D170" s="35">
        <v>16</v>
      </c>
      <c r="E170" s="19">
        <v>17</v>
      </c>
      <c r="F170" s="13" t="s">
        <v>191</v>
      </c>
      <c r="G170" s="57">
        <v>1.58</v>
      </c>
      <c r="H170" s="19"/>
      <c r="I170" s="19">
        <f>'ABx Data'!H130</f>
        <v>55</v>
      </c>
      <c r="J170" s="19">
        <f>'ABx Data'!I130</f>
        <v>52.8</v>
      </c>
      <c r="K170" s="19">
        <f>'ABx Data'!J130</f>
        <v>10</v>
      </c>
      <c r="L170" s="19">
        <f>'ABx Data'!K130</f>
        <v>1.03</v>
      </c>
      <c r="M170" s="19">
        <f>'ABx Data'!L130</f>
        <v>4.26</v>
      </c>
      <c r="N170" s="19">
        <f>'ABx Data'!M130</f>
        <v>2.59</v>
      </c>
      <c r="O170" s="19">
        <f>'ABx Data'!N130</f>
        <v>0.74</v>
      </c>
      <c r="P170" s="19">
        <f>'ABx Data'!O130</f>
        <v>26.2</v>
      </c>
      <c r="Q170" s="19">
        <f>'ABx Data'!P130</f>
        <v>3.62</v>
      </c>
      <c r="R170" s="19">
        <f>'ABx Data'!Q130</f>
        <v>5.38</v>
      </c>
      <c r="S170" s="19">
        <f>'ABx Data'!R130</f>
        <v>0.83</v>
      </c>
      <c r="T170" s="19">
        <f>'ABx Data'!S130</f>
        <v>18.3</v>
      </c>
      <c r="U170" s="19">
        <f>'ABx Data'!T130</f>
        <v>0.46</v>
      </c>
      <c r="V170" s="19">
        <f>'ABx Data'!U130</f>
        <v>8.9700000000000006</v>
      </c>
      <c r="W170" s="19">
        <f>'ABx Data'!V130</f>
        <v>13.7</v>
      </c>
      <c r="X170" s="19">
        <f>'ABx Data'!W130</f>
        <v>3.45</v>
      </c>
      <c r="Y170" s="19">
        <f>'ABx Data'!X130</f>
        <v>15.9</v>
      </c>
      <c r="Z170" s="19">
        <f>'ABx Data'!Y130</f>
        <v>61.8</v>
      </c>
      <c r="AA170" s="19">
        <f>'ABx Data'!Z130</f>
        <v>2.84</v>
      </c>
      <c r="AB170" s="19">
        <f>'ABx Data'!AA130</f>
        <v>2.5</v>
      </c>
      <c r="AC170" s="19">
        <f>'ABx Data'!AB130</f>
        <v>8.4</v>
      </c>
      <c r="AD170" s="19">
        <f>'ABx Data'!AC130</f>
        <v>0.5</v>
      </c>
      <c r="AE170" s="19">
        <f>'ABx Data'!AD130</f>
        <v>0.59</v>
      </c>
      <c r="AF170" s="19">
        <f>'ABx Data'!AE130</f>
        <v>6.46</v>
      </c>
      <c r="AG170" s="19">
        <f>'ABx Data'!AF130</f>
        <v>0.71</v>
      </c>
      <c r="AH170" s="19">
        <f>'ABx Data'!AG130</f>
        <v>0.43</v>
      </c>
      <c r="AI170" s="19">
        <f>'ABx Data'!AH130</f>
        <v>2.0499999999999998</v>
      </c>
      <c r="AJ170" s="19">
        <f>'ABx Data'!AI130</f>
        <v>441</v>
      </c>
      <c r="AK170" s="19">
        <f>'ABx Data'!AJ130</f>
        <v>7.8</v>
      </c>
      <c r="AL170" s="19">
        <f>'ABx Data'!AK130</f>
        <v>26.4</v>
      </c>
      <c r="AM170" s="19">
        <f>'ABx Data'!AL130</f>
        <v>2.7</v>
      </c>
      <c r="AN170" s="19">
        <f>'ABx Data'!AM130</f>
        <v>186</v>
      </c>
    </row>
    <row r="171" spans="1:40" x14ac:dyDescent="0.25">
      <c r="A171" s="6" t="s">
        <v>195</v>
      </c>
      <c r="B171" s="5" t="s">
        <v>417</v>
      </c>
      <c r="C171" s="5" t="s">
        <v>339</v>
      </c>
      <c r="D171" s="35">
        <v>18</v>
      </c>
      <c r="E171" s="19">
        <v>19</v>
      </c>
      <c r="F171" s="13" t="s">
        <v>191</v>
      </c>
      <c r="G171" s="57">
        <v>0.51</v>
      </c>
      <c r="H171" s="19"/>
      <c r="I171" s="19">
        <f>'ABx Data'!H131</f>
        <v>67.3</v>
      </c>
      <c r="J171" s="19">
        <f>'ABx Data'!I131</f>
        <v>52.4</v>
      </c>
      <c r="K171" s="19">
        <f>'ABx Data'!J131</f>
        <v>11</v>
      </c>
      <c r="L171" s="19">
        <f>'ABx Data'!K131</f>
        <v>1.1100000000000001</v>
      </c>
      <c r="M171" s="19">
        <f>'ABx Data'!L131</f>
        <v>5.8</v>
      </c>
      <c r="N171" s="19">
        <f>'ABx Data'!M131</f>
        <v>3.63</v>
      </c>
      <c r="O171" s="19">
        <f>'ABx Data'!N131</f>
        <v>1.1599999999999999</v>
      </c>
      <c r="P171" s="19">
        <f>'ABx Data'!O131</f>
        <v>25.3</v>
      </c>
      <c r="Q171" s="19">
        <f>'ABx Data'!P131</f>
        <v>5.45</v>
      </c>
      <c r="R171" s="19">
        <f>'ABx Data'!Q131</f>
        <v>4.99</v>
      </c>
      <c r="S171" s="19">
        <f>'ABx Data'!R131</f>
        <v>1.1599999999999999</v>
      </c>
      <c r="T171" s="19">
        <f>'ABx Data'!S131</f>
        <v>19.600000000000001</v>
      </c>
      <c r="U171" s="19">
        <f>'ABx Data'!T131</f>
        <v>0.68</v>
      </c>
      <c r="V171" s="19">
        <f>'ABx Data'!U131</f>
        <v>8.94</v>
      </c>
      <c r="W171" s="19">
        <f>'ABx Data'!V131</f>
        <v>21.8</v>
      </c>
      <c r="X171" s="19">
        <f>'ABx Data'!W131</f>
        <v>5.19</v>
      </c>
      <c r="Y171" s="19">
        <f>'ABx Data'!X131</f>
        <v>18.8</v>
      </c>
      <c r="Z171" s="19">
        <f>'ABx Data'!Y131</f>
        <v>56.7</v>
      </c>
      <c r="AA171" s="19">
        <f>'ABx Data'!Z131</f>
        <v>5.27</v>
      </c>
      <c r="AB171" s="19">
        <f>'ABx Data'!AA131</f>
        <v>2.4</v>
      </c>
      <c r="AC171" s="19">
        <f>'ABx Data'!AB131</f>
        <v>9.8000000000000007</v>
      </c>
      <c r="AD171" s="19">
        <f>'ABx Data'!AC131</f>
        <v>0.5</v>
      </c>
      <c r="AE171" s="19">
        <f>'ABx Data'!AD131</f>
        <v>0.81</v>
      </c>
      <c r="AF171" s="19">
        <f>'ABx Data'!AE131</f>
        <v>6.09</v>
      </c>
      <c r="AG171" s="19">
        <f>'ABx Data'!AF131</f>
        <v>0.69</v>
      </c>
      <c r="AH171" s="19">
        <f>'ABx Data'!AG131</f>
        <v>0.57999999999999996</v>
      </c>
      <c r="AI171" s="19">
        <f>'ABx Data'!AH131</f>
        <v>1.56</v>
      </c>
      <c r="AJ171" s="19">
        <f>'ABx Data'!AI131</f>
        <v>293</v>
      </c>
      <c r="AK171" s="19">
        <f>'ABx Data'!AJ131</f>
        <v>3</v>
      </c>
      <c r="AL171" s="19">
        <f>'ABx Data'!AK131</f>
        <v>33.4</v>
      </c>
      <c r="AM171" s="19">
        <f>'ABx Data'!AL131</f>
        <v>4.28</v>
      </c>
      <c r="AN171" s="19">
        <f>'ABx Data'!AM131</f>
        <v>182</v>
      </c>
    </row>
    <row r="172" spans="1:40" x14ac:dyDescent="0.25">
      <c r="A172" s="6" t="s">
        <v>195</v>
      </c>
      <c r="B172" s="5" t="s">
        <v>418</v>
      </c>
      <c r="C172" s="5" t="s">
        <v>340</v>
      </c>
      <c r="D172" s="35">
        <v>1</v>
      </c>
      <c r="E172" s="19">
        <v>2</v>
      </c>
      <c r="F172" s="13" t="s">
        <v>191</v>
      </c>
      <c r="G172" s="57">
        <v>1.1100000000000001</v>
      </c>
      <c r="H172" s="19"/>
      <c r="I172" s="19">
        <f>'ABx Data'!H132</f>
        <v>90.3</v>
      </c>
      <c r="J172" s="19">
        <f>'ABx Data'!I132</f>
        <v>26</v>
      </c>
      <c r="K172" s="19">
        <f>'ABx Data'!J132</f>
        <v>23</v>
      </c>
      <c r="L172" s="19">
        <f>'ABx Data'!K132</f>
        <v>0.82</v>
      </c>
      <c r="M172" s="19">
        <f>'ABx Data'!L132</f>
        <v>2.4900000000000002</v>
      </c>
      <c r="N172" s="19">
        <f>'ABx Data'!M132</f>
        <v>1.48</v>
      </c>
      <c r="O172" s="19">
        <f>'ABx Data'!N132</f>
        <v>0.48</v>
      </c>
      <c r="P172" s="19">
        <f>'ABx Data'!O132</f>
        <v>30</v>
      </c>
      <c r="Q172" s="19">
        <f>'ABx Data'!P132</f>
        <v>2.38</v>
      </c>
      <c r="R172" s="19">
        <f>'ABx Data'!Q132</f>
        <v>6.17</v>
      </c>
      <c r="S172" s="19">
        <f>'ABx Data'!R132</f>
        <v>0.54</v>
      </c>
      <c r="T172" s="19">
        <f>'ABx Data'!S132</f>
        <v>11.3</v>
      </c>
      <c r="U172" s="19">
        <f>'ABx Data'!T132</f>
        <v>0.24</v>
      </c>
      <c r="V172" s="19">
        <f>'ABx Data'!U132</f>
        <v>11.25</v>
      </c>
      <c r="W172" s="19">
        <f>'ABx Data'!V132</f>
        <v>9.6</v>
      </c>
      <c r="X172" s="19">
        <f>'ABx Data'!W132</f>
        <v>2.2799999999999998</v>
      </c>
      <c r="Y172" s="19">
        <f>'ABx Data'!X132</f>
        <v>8.5</v>
      </c>
      <c r="Z172" s="19">
        <f>'ABx Data'!Y132</f>
        <v>67.2</v>
      </c>
      <c r="AA172" s="19">
        <f>'ABx Data'!Z132</f>
        <v>1.83</v>
      </c>
      <c r="AB172" s="19">
        <f>'ABx Data'!AA132</f>
        <v>3.2</v>
      </c>
      <c r="AC172" s="19">
        <f>'ABx Data'!AB132</f>
        <v>10.8</v>
      </c>
      <c r="AD172" s="19">
        <f>'ABx Data'!AC132</f>
        <v>0.7</v>
      </c>
      <c r="AE172" s="19">
        <f>'ABx Data'!AD132</f>
        <v>0.35</v>
      </c>
      <c r="AF172" s="19">
        <f>'ABx Data'!AE132</f>
        <v>7.94</v>
      </c>
      <c r="AG172" s="19">
        <f>'ABx Data'!AF132</f>
        <v>0.9</v>
      </c>
      <c r="AH172" s="19">
        <f>'ABx Data'!AG132</f>
        <v>0.25</v>
      </c>
      <c r="AI172" s="19">
        <f>'ABx Data'!AH132</f>
        <v>1.84</v>
      </c>
      <c r="AJ172" s="19">
        <f>'ABx Data'!AI132</f>
        <v>413</v>
      </c>
      <c r="AK172" s="19">
        <f>'ABx Data'!AJ132</f>
        <v>8.1999999999999993</v>
      </c>
      <c r="AL172" s="19">
        <f>'ABx Data'!AK132</f>
        <v>14.2</v>
      </c>
      <c r="AM172" s="19">
        <f>'ABx Data'!AL132</f>
        <v>1.7</v>
      </c>
      <c r="AN172" s="19">
        <f>'ABx Data'!AM132</f>
        <v>223</v>
      </c>
    </row>
    <row r="173" spans="1:40" x14ac:dyDescent="0.25">
      <c r="A173" s="6" t="s">
        <v>195</v>
      </c>
      <c r="B173" s="5" t="s">
        <v>418</v>
      </c>
      <c r="C173" s="5" t="s">
        <v>341</v>
      </c>
      <c r="D173" s="35">
        <v>3</v>
      </c>
      <c r="E173" s="19">
        <v>4</v>
      </c>
      <c r="F173" s="13" t="s">
        <v>191</v>
      </c>
      <c r="G173" s="57">
        <v>1.22</v>
      </c>
      <c r="H173" s="19"/>
      <c r="I173" s="19">
        <f>'ABx Data'!H133</f>
        <v>144</v>
      </c>
      <c r="J173" s="19">
        <f>'ABx Data'!I133</f>
        <v>35</v>
      </c>
      <c r="K173" s="19">
        <f>'ABx Data'!J133</f>
        <v>14</v>
      </c>
      <c r="L173" s="19">
        <f>'ABx Data'!K133</f>
        <v>1.18</v>
      </c>
      <c r="M173" s="19">
        <f>'ABx Data'!L133</f>
        <v>2.09</v>
      </c>
      <c r="N173" s="19">
        <f>'ABx Data'!M133</f>
        <v>1.32</v>
      </c>
      <c r="O173" s="19">
        <f>'ABx Data'!N133</f>
        <v>0.31</v>
      </c>
      <c r="P173" s="19">
        <f>'ABx Data'!O133</f>
        <v>35.299999999999997</v>
      </c>
      <c r="Q173" s="19">
        <f>'ABx Data'!P133</f>
        <v>1.46</v>
      </c>
      <c r="R173" s="19">
        <f>'ABx Data'!Q133</f>
        <v>4.6399999999999997</v>
      </c>
      <c r="S173" s="19">
        <f>'ABx Data'!R133</f>
        <v>0.43</v>
      </c>
      <c r="T173" s="19">
        <f>'ABx Data'!S133</f>
        <v>4.7</v>
      </c>
      <c r="U173" s="19">
        <f>'ABx Data'!T133</f>
        <v>0.49</v>
      </c>
      <c r="V173" s="19">
        <f>'ABx Data'!U133</f>
        <v>8.8699999999999992</v>
      </c>
      <c r="W173" s="19">
        <f>'ABx Data'!V133</f>
        <v>5.6</v>
      </c>
      <c r="X173" s="19">
        <f>'ABx Data'!W133</f>
        <v>1.44</v>
      </c>
      <c r="Y173" s="19">
        <f>'ABx Data'!X133</f>
        <v>7.5</v>
      </c>
      <c r="Z173" s="19">
        <f>'ABx Data'!Y133</f>
        <v>67.8</v>
      </c>
      <c r="AA173" s="19">
        <f>'ABx Data'!Z133</f>
        <v>1.32</v>
      </c>
      <c r="AB173" s="19">
        <f>'ABx Data'!AA133</f>
        <v>2.7</v>
      </c>
      <c r="AC173" s="19">
        <f>'ABx Data'!AB133</f>
        <v>8.6999999999999993</v>
      </c>
      <c r="AD173" s="19">
        <f>'ABx Data'!AC133</f>
        <v>0.5</v>
      </c>
      <c r="AE173" s="19">
        <f>'ABx Data'!AD133</f>
        <v>0.28000000000000003</v>
      </c>
      <c r="AF173" s="19">
        <f>'ABx Data'!AE133</f>
        <v>6.32</v>
      </c>
      <c r="AG173" s="19">
        <f>'ABx Data'!AF133</f>
        <v>0.68</v>
      </c>
      <c r="AH173" s="19">
        <f>'ABx Data'!AG133</f>
        <v>0.23</v>
      </c>
      <c r="AI173" s="19">
        <f>'ABx Data'!AH133</f>
        <v>1.56</v>
      </c>
      <c r="AJ173" s="19">
        <f>'ABx Data'!AI133</f>
        <v>352</v>
      </c>
      <c r="AK173" s="19">
        <f>'ABx Data'!AJ133</f>
        <v>1.7</v>
      </c>
      <c r="AL173" s="19">
        <f>'ABx Data'!AK133</f>
        <v>10</v>
      </c>
      <c r="AM173" s="19">
        <f>'ABx Data'!AL133</f>
        <v>2.61</v>
      </c>
      <c r="AN173" s="19">
        <f>'ABx Data'!AM133</f>
        <v>179</v>
      </c>
    </row>
    <row r="174" spans="1:40" x14ac:dyDescent="0.25">
      <c r="A174" s="6" t="s">
        <v>195</v>
      </c>
      <c r="B174" s="5" t="s">
        <v>418</v>
      </c>
      <c r="C174" s="5" t="s">
        <v>342</v>
      </c>
      <c r="D174" s="35">
        <v>5</v>
      </c>
      <c r="E174" s="19">
        <v>6</v>
      </c>
      <c r="F174" s="13" t="s">
        <v>191</v>
      </c>
      <c r="G174" s="57">
        <v>0.57999999999999996</v>
      </c>
      <c r="H174" s="19"/>
      <c r="I174" s="19">
        <f>'ABx Data'!H134</f>
        <v>307</v>
      </c>
      <c r="J174" s="19">
        <f>'ABx Data'!I134</f>
        <v>134.5</v>
      </c>
      <c r="K174" s="19">
        <f>'ABx Data'!J134</f>
        <v>8</v>
      </c>
      <c r="L174" s="19">
        <f>'ABx Data'!K134</f>
        <v>1.02</v>
      </c>
      <c r="M174" s="19">
        <f>'ABx Data'!L134</f>
        <v>12.4</v>
      </c>
      <c r="N174" s="19">
        <f>'ABx Data'!M134</f>
        <v>6.16</v>
      </c>
      <c r="O174" s="19">
        <f>'ABx Data'!N134</f>
        <v>4.32</v>
      </c>
      <c r="P174" s="19">
        <f>'ABx Data'!O134</f>
        <v>25</v>
      </c>
      <c r="Q174" s="19">
        <f>'ABx Data'!P134</f>
        <v>17.5</v>
      </c>
      <c r="R174" s="19">
        <f>'ABx Data'!Q134</f>
        <v>4.95</v>
      </c>
      <c r="S174" s="19">
        <f>'ABx Data'!R134</f>
        <v>2.2000000000000002</v>
      </c>
      <c r="T174" s="19">
        <f>'ABx Data'!S134</f>
        <v>109.5</v>
      </c>
      <c r="U174" s="19">
        <f>'ABx Data'!T134</f>
        <v>0.71</v>
      </c>
      <c r="V174" s="19">
        <f>'ABx Data'!U134</f>
        <v>9.68</v>
      </c>
      <c r="W174" s="19">
        <f>'ABx Data'!V134</f>
        <v>105.5</v>
      </c>
      <c r="X174" s="19">
        <f>'ABx Data'!W134</f>
        <v>26.7</v>
      </c>
      <c r="Y174" s="19">
        <f>'ABx Data'!X134</f>
        <v>28.8</v>
      </c>
      <c r="Z174" s="19">
        <f>'ABx Data'!Y134</f>
        <v>68.8</v>
      </c>
      <c r="AA174" s="19">
        <f>'ABx Data'!Z134</f>
        <v>19.2</v>
      </c>
      <c r="AB174" s="19">
        <f>'ABx Data'!AA134</f>
        <v>3.4</v>
      </c>
      <c r="AC174" s="19">
        <f>'ABx Data'!AB134</f>
        <v>22.2</v>
      </c>
      <c r="AD174" s="19">
        <f>'ABx Data'!AC134</f>
        <v>0.6</v>
      </c>
      <c r="AE174" s="19">
        <f>'ABx Data'!AD134</f>
        <v>2.2000000000000002</v>
      </c>
      <c r="AF174" s="19">
        <f>'ABx Data'!AE134</f>
        <v>7.01</v>
      </c>
      <c r="AG174" s="19">
        <f>'ABx Data'!AF134</f>
        <v>0.85</v>
      </c>
      <c r="AH174" s="19">
        <f>'ABx Data'!AG134</f>
        <v>0.86</v>
      </c>
      <c r="AI174" s="19">
        <f>'ABx Data'!AH134</f>
        <v>1.84</v>
      </c>
      <c r="AJ174" s="19">
        <f>'ABx Data'!AI134</f>
        <v>450</v>
      </c>
      <c r="AK174" s="19">
        <f>'ABx Data'!AJ134</f>
        <v>11</v>
      </c>
      <c r="AL174" s="19">
        <f>'ABx Data'!AK134</f>
        <v>54.2</v>
      </c>
      <c r="AM174" s="19">
        <f>'ABx Data'!AL134</f>
        <v>5.87</v>
      </c>
      <c r="AN174" s="19">
        <f>'ABx Data'!AM134</f>
        <v>199</v>
      </c>
    </row>
    <row r="175" spans="1:40" x14ac:dyDescent="0.25">
      <c r="A175" s="6" t="s">
        <v>195</v>
      </c>
      <c r="B175" s="5" t="s">
        <v>418</v>
      </c>
      <c r="C175" s="5" t="s">
        <v>343</v>
      </c>
      <c r="D175" s="35">
        <v>7</v>
      </c>
      <c r="E175" s="19">
        <v>8</v>
      </c>
      <c r="F175" s="13" t="s">
        <v>191</v>
      </c>
      <c r="G175" s="57">
        <v>0.59</v>
      </c>
      <c r="H175" s="19">
        <v>97</v>
      </c>
      <c r="I175" s="19">
        <f>'ABx Data'!H135</f>
        <v>379</v>
      </c>
      <c r="J175" s="19">
        <f>'ABx Data'!I135</f>
        <v>212</v>
      </c>
      <c r="K175" s="19">
        <f>'ABx Data'!J135</f>
        <v>6</v>
      </c>
      <c r="L175" s="19">
        <f>'ABx Data'!K135</f>
        <v>0.88</v>
      </c>
      <c r="M175" s="19">
        <f>'ABx Data'!L135</f>
        <v>14</v>
      </c>
      <c r="N175" s="19">
        <f>'ABx Data'!M135</f>
        <v>9.6</v>
      </c>
      <c r="O175" s="19">
        <f>'ABx Data'!N135</f>
        <v>3.21</v>
      </c>
      <c r="P175" s="19">
        <f>'ABx Data'!O135</f>
        <v>23.2</v>
      </c>
      <c r="Q175" s="19">
        <f>'ABx Data'!P135</f>
        <v>13.15</v>
      </c>
      <c r="R175" s="19">
        <f>'ABx Data'!Q135</f>
        <v>4.34</v>
      </c>
      <c r="S175" s="19">
        <f>'ABx Data'!R135</f>
        <v>2.95</v>
      </c>
      <c r="T175" s="19">
        <f>'ABx Data'!S135</f>
        <v>55.2</v>
      </c>
      <c r="U175" s="19">
        <f>'ABx Data'!T135</f>
        <v>1.34</v>
      </c>
      <c r="V175" s="19">
        <f>'ABx Data'!U135</f>
        <v>7.27</v>
      </c>
      <c r="W175" s="19">
        <f>'ABx Data'!V135</f>
        <v>62.3</v>
      </c>
      <c r="X175" s="19">
        <f>'ABx Data'!W135</f>
        <v>15.45</v>
      </c>
      <c r="Y175" s="19">
        <f>'ABx Data'!X135</f>
        <v>10.1</v>
      </c>
      <c r="Z175" s="19">
        <f>'ABx Data'!Y135</f>
        <v>53.1</v>
      </c>
      <c r="AA175" s="19">
        <f>'ABx Data'!Z135</f>
        <v>13.5</v>
      </c>
      <c r="AB175" s="19">
        <f>'ABx Data'!AA135</f>
        <v>1.5</v>
      </c>
      <c r="AC175" s="19">
        <f>'ABx Data'!AB135</f>
        <v>17.2</v>
      </c>
      <c r="AD175" s="19">
        <f>'ABx Data'!AC135</f>
        <v>0.6</v>
      </c>
      <c r="AE175" s="19">
        <f>'ABx Data'!AD135</f>
        <v>2.0499999999999998</v>
      </c>
      <c r="AF175" s="19">
        <f>'ABx Data'!AE135</f>
        <v>5.46</v>
      </c>
      <c r="AG175" s="19">
        <f>'ABx Data'!AF135</f>
        <v>0.56000000000000005</v>
      </c>
      <c r="AH175" s="19">
        <f>'ABx Data'!AG135</f>
        <v>1.42</v>
      </c>
      <c r="AI175" s="19">
        <f>'ABx Data'!AH135</f>
        <v>1.89</v>
      </c>
      <c r="AJ175" s="19">
        <f>'ABx Data'!AI135</f>
        <v>351</v>
      </c>
      <c r="AK175" s="19">
        <f>'ABx Data'!AJ135</f>
        <v>1.6</v>
      </c>
      <c r="AL175" s="19">
        <f>'ABx Data'!AK135</f>
        <v>73.900000000000006</v>
      </c>
      <c r="AM175" s="19">
        <f>'ABx Data'!AL135</f>
        <v>9.73</v>
      </c>
      <c r="AN175" s="19">
        <f>'ABx Data'!AM135</f>
        <v>162</v>
      </c>
    </row>
    <row r="176" spans="1:40" x14ac:dyDescent="0.25">
      <c r="A176" s="6" t="s">
        <v>195</v>
      </c>
      <c r="B176" s="5" t="s">
        <v>418</v>
      </c>
      <c r="C176" s="5" t="s">
        <v>344</v>
      </c>
      <c r="D176" s="35">
        <v>9</v>
      </c>
      <c r="E176" s="19">
        <v>10</v>
      </c>
      <c r="F176" s="13" t="s">
        <v>191</v>
      </c>
      <c r="G176" s="57">
        <v>0.68</v>
      </c>
      <c r="H176" s="19"/>
      <c r="I176" s="19">
        <f>'ABx Data'!H136</f>
        <v>278</v>
      </c>
      <c r="J176" s="19">
        <f>'ABx Data'!I136</f>
        <v>39</v>
      </c>
      <c r="K176" s="19">
        <f>'ABx Data'!J136</f>
        <v>12</v>
      </c>
      <c r="L176" s="19">
        <f>'ABx Data'!K136</f>
        <v>1.1200000000000001</v>
      </c>
      <c r="M176" s="19">
        <f>'ABx Data'!L136</f>
        <v>5.28</v>
      </c>
      <c r="N176" s="19">
        <f>'ABx Data'!M136</f>
        <v>3.51</v>
      </c>
      <c r="O176" s="19">
        <f>'ABx Data'!N136</f>
        <v>1.0900000000000001</v>
      </c>
      <c r="P176" s="19">
        <f>'ABx Data'!O136</f>
        <v>18.3</v>
      </c>
      <c r="Q176" s="19">
        <f>'ABx Data'!P136</f>
        <v>4.7699999999999996</v>
      </c>
      <c r="R176" s="19">
        <f>'ABx Data'!Q136</f>
        <v>3.96</v>
      </c>
      <c r="S176" s="19">
        <f>'ABx Data'!R136</f>
        <v>1.1000000000000001</v>
      </c>
      <c r="T176" s="19">
        <f>'ABx Data'!S136</f>
        <v>17.600000000000001</v>
      </c>
      <c r="U176" s="19">
        <f>'ABx Data'!T136</f>
        <v>0.43</v>
      </c>
      <c r="V176" s="19">
        <f>'ABx Data'!U136</f>
        <v>6.26</v>
      </c>
      <c r="W176" s="19">
        <f>'ABx Data'!V136</f>
        <v>20.3</v>
      </c>
      <c r="X176" s="19">
        <f>'ABx Data'!W136</f>
        <v>4.74</v>
      </c>
      <c r="Y176" s="19">
        <f>'ABx Data'!X136</f>
        <v>43.8</v>
      </c>
      <c r="Z176" s="19">
        <f>'ABx Data'!Y136</f>
        <v>44.4</v>
      </c>
      <c r="AA176" s="19">
        <f>'ABx Data'!Z136</f>
        <v>4.38</v>
      </c>
      <c r="AB176" s="19">
        <f>'ABx Data'!AA136</f>
        <v>0.9</v>
      </c>
      <c r="AC176" s="19">
        <f>'ABx Data'!AB136</f>
        <v>133</v>
      </c>
      <c r="AD176" s="19">
        <f>'ABx Data'!AC136</f>
        <v>0.5</v>
      </c>
      <c r="AE176" s="19">
        <f>'ABx Data'!AD136</f>
        <v>0.89</v>
      </c>
      <c r="AF176" s="19">
        <f>'ABx Data'!AE136</f>
        <v>4.76</v>
      </c>
      <c r="AG176" s="19">
        <f>'ABx Data'!AF136</f>
        <v>0.46</v>
      </c>
      <c r="AH176" s="19">
        <f>'ABx Data'!AG136</f>
        <v>0.5</v>
      </c>
      <c r="AI176" s="19">
        <f>'ABx Data'!AH136</f>
        <v>1.3</v>
      </c>
      <c r="AJ176" s="19">
        <f>'ABx Data'!AI136</f>
        <v>258</v>
      </c>
      <c r="AK176" s="19">
        <f>'ABx Data'!AJ136</f>
        <v>2.9</v>
      </c>
      <c r="AL176" s="19">
        <f>'ABx Data'!AK136</f>
        <v>28.9</v>
      </c>
      <c r="AM176" s="19">
        <f>'ABx Data'!AL136</f>
        <v>3.47</v>
      </c>
      <c r="AN176" s="19">
        <f>'ABx Data'!AM136</f>
        <v>147</v>
      </c>
    </row>
    <row r="177" spans="1:40" x14ac:dyDescent="0.25">
      <c r="A177" s="6" t="s">
        <v>195</v>
      </c>
      <c r="B177" s="5" t="s">
        <v>419</v>
      </c>
      <c r="C177" s="5" t="s">
        <v>345</v>
      </c>
      <c r="D177" s="35">
        <v>1</v>
      </c>
      <c r="E177" s="19">
        <v>2</v>
      </c>
      <c r="F177" s="13" t="s">
        <v>191</v>
      </c>
      <c r="G177" s="57">
        <v>0.7</v>
      </c>
      <c r="H177" s="19"/>
      <c r="I177" s="19">
        <f>'ABx Data'!H137</f>
        <v>103.5</v>
      </c>
      <c r="J177" s="19">
        <f>'ABx Data'!I137</f>
        <v>31.6</v>
      </c>
      <c r="K177" s="19">
        <f>'ABx Data'!J137</f>
        <v>10</v>
      </c>
      <c r="L177" s="19">
        <f>'ABx Data'!K137</f>
        <v>0.57999999999999996</v>
      </c>
      <c r="M177" s="19">
        <f>'ABx Data'!L137</f>
        <v>3.59</v>
      </c>
      <c r="N177" s="19">
        <f>'ABx Data'!M137</f>
        <v>2.42</v>
      </c>
      <c r="O177" s="19">
        <f>'ABx Data'!N137</f>
        <v>0.74</v>
      </c>
      <c r="P177" s="19">
        <f>'ABx Data'!O137</f>
        <v>33.6</v>
      </c>
      <c r="Q177" s="19">
        <f>'ABx Data'!P137</f>
        <v>3.29</v>
      </c>
      <c r="R177" s="19">
        <f>'ABx Data'!Q137</f>
        <v>6.83</v>
      </c>
      <c r="S177" s="19">
        <f>'ABx Data'!R137</f>
        <v>0.79</v>
      </c>
      <c r="T177" s="19">
        <f>'ABx Data'!S137</f>
        <v>16.8</v>
      </c>
      <c r="U177" s="19">
        <f>'ABx Data'!T137</f>
        <v>0.36</v>
      </c>
      <c r="V177" s="19">
        <f>'ABx Data'!U137</f>
        <v>11.65</v>
      </c>
      <c r="W177" s="19">
        <f>'ABx Data'!V137</f>
        <v>15.6</v>
      </c>
      <c r="X177" s="19">
        <f>'ABx Data'!W137</f>
        <v>4</v>
      </c>
      <c r="Y177" s="19">
        <f>'ABx Data'!X137</f>
        <v>10.9</v>
      </c>
      <c r="Z177" s="19">
        <f>'ABx Data'!Y137</f>
        <v>59</v>
      </c>
      <c r="AA177" s="19">
        <f>'ABx Data'!Z137</f>
        <v>3.7</v>
      </c>
      <c r="AB177" s="19">
        <f>'ABx Data'!AA137</f>
        <v>2.2000000000000002</v>
      </c>
      <c r="AC177" s="19">
        <f>'ABx Data'!AB137</f>
        <v>34.9</v>
      </c>
      <c r="AD177" s="19">
        <f>'ABx Data'!AC137</f>
        <v>1</v>
      </c>
      <c r="AE177" s="19">
        <f>'ABx Data'!AD137</f>
        <v>0.57999999999999996</v>
      </c>
      <c r="AF177" s="19">
        <f>'ABx Data'!AE137</f>
        <v>7.87</v>
      </c>
      <c r="AG177" s="19">
        <f>'ABx Data'!AF137</f>
        <v>0.96</v>
      </c>
      <c r="AH177" s="19">
        <f>'ABx Data'!AG137</f>
        <v>0.35</v>
      </c>
      <c r="AI177" s="19">
        <f>'ABx Data'!AH137</f>
        <v>1.84</v>
      </c>
      <c r="AJ177" s="19">
        <f>'ABx Data'!AI137</f>
        <v>435</v>
      </c>
      <c r="AK177" s="19">
        <f>'ABx Data'!AJ137</f>
        <v>3.8</v>
      </c>
      <c r="AL177" s="19">
        <f>'ABx Data'!AK137</f>
        <v>20.9</v>
      </c>
      <c r="AM177" s="19">
        <f>'ABx Data'!AL137</f>
        <v>2.4700000000000002</v>
      </c>
      <c r="AN177" s="19">
        <f>'ABx Data'!AM137</f>
        <v>261</v>
      </c>
    </row>
    <row r="178" spans="1:40" x14ac:dyDescent="0.25">
      <c r="A178" s="6" t="s">
        <v>195</v>
      </c>
      <c r="B178" s="5" t="s">
        <v>419</v>
      </c>
      <c r="C178" s="5" t="s">
        <v>346</v>
      </c>
      <c r="D178" s="35">
        <v>3</v>
      </c>
      <c r="E178" s="19">
        <v>4</v>
      </c>
      <c r="F178" s="13" t="s">
        <v>191</v>
      </c>
      <c r="G178" s="57">
        <v>1.04</v>
      </c>
      <c r="H178" s="19"/>
      <c r="I178" s="19">
        <f>'ABx Data'!H138</f>
        <v>64.2</v>
      </c>
      <c r="J178" s="19">
        <f>'ABx Data'!I138</f>
        <v>67.400000000000006</v>
      </c>
      <c r="K178" s="19">
        <f>'ABx Data'!J138</f>
        <v>6</v>
      </c>
      <c r="L178" s="19">
        <f>'ABx Data'!K138</f>
        <v>0.81</v>
      </c>
      <c r="M178" s="19">
        <f>'ABx Data'!L138</f>
        <v>11.55</v>
      </c>
      <c r="N178" s="19">
        <f>'ABx Data'!M138</f>
        <v>6.73</v>
      </c>
      <c r="O178" s="19">
        <f>'ABx Data'!N138</f>
        <v>2.67</v>
      </c>
      <c r="P178" s="19">
        <f>'ABx Data'!O138</f>
        <v>20.3</v>
      </c>
      <c r="Q178" s="19">
        <f>'ABx Data'!P138</f>
        <v>10.65</v>
      </c>
      <c r="R178" s="19">
        <f>'ABx Data'!Q138</f>
        <v>4.12</v>
      </c>
      <c r="S178" s="19">
        <f>'ABx Data'!R138</f>
        <v>2.29</v>
      </c>
      <c r="T178" s="19">
        <f>'ABx Data'!S138</f>
        <v>29.3</v>
      </c>
      <c r="U178" s="19">
        <f>'ABx Data'!T138</f>
        <v>1.1399999999999999</v>
      </c>
      <c r="V178" s="19">
        <f>'ABx Data'!U138</f>
        <v>7.71</v>
      </c>
      <c r="W178" s="19">
        <f>'ABx Data'!V138</f>
        <v>43.3</v>
      </c>
      <c r="X178" s="19">
        <f>'ABx Data'!W138</f>
        <v>9.73</v>
      </c>
      <c r="Y178" s="19">
        <f>'ABx Data'!X138</f>
        <v>8.4</v>
      </c>
      <c r="Z178" s="19">
        <f>'ABx Data'!Y138</f>
        <v>53.4</v>
      </c>
      <c r="AA178" s="19">
        <f>'ABx Data'!Z138</f>
        <v>9.8000000000000007</v>
      </c>
      <c r="AB178" s="19">
        <f>'ABx Data'!AA138</f>
        <v>2</v>
      </c>
      <c r="AC178" s="19">
        <f>'ABx Data'!AB138</f>
        <v>17.2</v>
      </c>
      <c r="AD178" s="19">
        <f>'ABx Data'!AC138</f>
        <v>0.4</v>
      </c>
      <c r="AE178" s="19">
        <f>'ABx Data'!AD138</f>
        <v>1.73</v>
      </c>
      <c r="AF178" s="19">
        <f>'ABx Data'!AE138</f>
        <v>5.36</v>
      </c>
      <c r="AG178" s="19">
        <f>'ABx Data'!AF138</f>
        <v>0.59</v>
      </c>
      <c r="AH178" s="19">
        <f>'ABx Data'!AG138</f>
        <v>1.03</v>
      </c>
      <c r="AI178" s="19">
        <f>'ABx Data'!AH138</f>
        <v>1.36</v>
      </c>
      <c r="AJ178" s="19">
        <f>'ABx Data'!AI138</f>
        <v>301</v>
      </c>
      <c r="AK178" s="19">
        <f>'ABx Data'!AJ138</f>
        <v>2.9</v>
      </c>
      <c r="AL178" s="19">
        <f>'ABx Data'!AK138</f>
        <v>53.4</v>
      </c>
      <c r="AM178" s="19">
        <f>'ABx Data'!AL138</f>
        <v>7.09</v>
      </c>
      <c r="AN178" s="19">
        <f>'ABx Data'!AM138</f>
        <v>151</v>
      </c>
    </row>
    <row r="179" spans="1:40" x14ac:dyDescent="0.25">
      <c r="A179" s="6" t="s">
        <v>195</v>
      </c>
      <c r="B179" s="5" t="s">
        <v>419</v>
      </c>
      <c r="C179" s="5" t="s">
        <v>347</v>
      </c>
      <c r="D179" s="35">
        <v>5</v>
      </c>
      <c r="E179" s="19">
        <v>6</v>
      </c>
      <c r="F179" s="13" t="s">
        <v>191</v>
      </c>
      <c r="G179" s="57">
        <v>0.57999999999999996</v>
      </c>
      <c r="H179" s="19"/>
      <c r="I179" s="19">
        <f>'ABx Data'!H139</f>
        <v>78</v>
      </c>
      <c r="J179" s="19">
        <f>'ABx Data'!I139</f>
        <v>63.3</v>
      </c>
      <c r="K179" s="19">
        <f>'ABx Data'!J139</f>
        <v>7</v>
      </c>
      <c r="L179" s="19">
        <f>'ABx Data'!K139</f>
        <v>1.66</v>
      </c>
      <c r="M179" s="19">
        <f>'ABx Data'!L139</f>
        <v>9.57</v>
      </c>
      <c r="N179" s="19">
        <f>'ABx Data'!M139</f>
        <v>5.68</v>
      </c>
      <c r="O179" s="19">
        <f>'ABx Data'!N139</f>
        <v>2.08</v>
      </c>
      <c r="P179" s="19">
        <f>'ABx Data'!O139</f>
        <v>27.4</v>
      </c>
      <c r="Q179" s="19">
        <f>'ABx Data'!P139</f>
        <v>8.4499999999999993</v>
      </c>
      <c r="R179" s="19">
        <f>'ABx Data'!Q139</f>
        <v>5.32</v>
      </c>
      <c r="S179" s="19">
        <f>'ABx Data'!R139</f>
        <v>1.82</v>
      </c>
      <c r="T179" s="19">
        <f>'ABx Data'!S139</f>
        <v>26.2</v>
      </c>
      <c r="U179" s="19">
        <f>'ABx Data'!T139</f>
        <v>0.82</v>
      </c>
      <c r="V179" s="19">
        <f>'ABx Data'!U139</f>
        <v>9.64</v>
      </c>
      <c r="W179" s="19">
        <f>'ABx Data'!V139</f>
        <v>34.799999999999997</v>
      </c>
      <c r="X179" s="19">
        <f>'ABx Data'!W139</f>
        <v>8.2200000000000006</v>
      </c>
      <c r="Y179" s="19">
        <f>'ABx Data'!X139</f>
        <v>17.600000000000001</v>
      </c>
      <c r="Z179" s="19">
        <f>'ABx Data'!Y139</f>
        <v>60.9</v>
      </c>
      <c r="AA179" s="19">
        <f>'ABx Data'!Z139</f>
        <v>8.07</v>
      </c>
      <c r="AB179" s="19">
        <f>'ABx Data'!AA139</f>
        <v>2.9</v>
      </c>
      <c r="AC179" s="19">
        <f>'ABx Data'!AB139</f>
        <v>14</v>
      </c>
      <c r="AD179" s="19">
        <f>'ABx Data'!AC139</f>
        <v>0.6</v>
      </c>
      <c r="AE179" s="19">
        <f>'ABx Data'!AD139</f>
        <v>1.26</v>
      </c>
      <c r="AF179" s="19">
        <f>'ABx Data'!AE139</f>
        <v>6.68</v>
      </c>
      <c r="AG179" s="19">
        <f>'ABx Data'!AF139</f>
        <v>0.79</v>
      </c>
      <c r="AH179" s="19">
        <f>'ABx Data'!AG139</f>
        <v>0.83</v>
      </c>
      <c r="AI179" s="19">
        <f>'ABx Data'!AH139</f>
        <v>1.68</v>
      </c>
      <c r="AJ179" s="19">
        <f>'ABx Data'!AI139</f>
        <v>325</v>
      </c>
      <c r="AK179" s="19">
        <f>'ABx Data'!AJ139</f>
        <v>1.9</v>
      </c>
      <c r="AL179" s="19">
        <f>'ABx Data'!AK139</f>
        <v>44.5</v>
      </c>
      <c r="AM179" s="19">
        <f>'ABx Data'!AL139</f>
        <v>6.34</v>
      </c>
      <c r="AN179" s="19">
        <f>'ABx Data'!AM139</f>
        <v>193</v>
      </c>
    </row>
    <row r="180" spans="1:40" x14ac:dyDescent="0.25">
      <c r="A180" s="6" t="s">
        <v>195</v>
      </c>
      <c r="B180" s="5" t="s">
        <v>419</v>
      </c>
      <c r="C180" s="5" t="s">
        <v>348</v>
      </c>
      <c r="D180" s="35">
        <v>7</v>
      </c>
      <c r="E180" s="19">
        <v>8</v>
      </c>
      <c r="F180" s="13" t="s">
        <v>191</v>
      </c>
      <c r="G180" s="57">
        <v>1</v>
      </c>
      <c r="H180" s="19"/>
      <c r="I180" s="19">
        <f>'ABx Data'!H140</f>
        <v>154.5</v>
      </c>
      <c r="J180" s="19">
        <f>'ABx Data'!I140</f>
        <v>119</v>
      </c>
      <c r="K180" s="19">
        <f>'ABx Data'!J140</f>
        <v>8</v>
      </c>
      <c r="L180" s="19">
        <f>'ABx Data'!K140</f>
        <v>1.1499999999999999</v>
      </c>
      <c r="M180" s="19">
        <f>'ABx Data'!L140</f>
        <v>16.3</v>
      </c>
      <c r="N180" s="19">
        <f>'ABx Data'!M140</f>
        <v>9.2799999999999994</v>
      </c>
      <c r="O180" s="19">
        <f>'ABx Data'!N140</f>
        <v>3.49</v>
      </c>
      <c r="P180" s="19">
        <f>'ABx Data'!O140</f>
        <v>28.2</v>
      </c>
      <c r="Q180" s="19">
        <f>'ABx Data'!P140</f>
        <v>15.35</v>
      </c>
      <c r="R180" s="19">
        <f>'ABx Data'!Q140</f>
        <v>4.91</v>
      </c>
      <c r="S180" s="19">
        <f>'ABx Data'!R140</f>
        <v>3.08</v>
      </c>
      <c r="T180" s="19">
        <f>'ABx Data'!S140</f>
        <v>56.7</v>
      </c>
      <c r="U180" s="19">
        <f>'ABx Data'!T140</f>
        <v>1.44</v>
      </c>
      <c r="V180" s="19">
        <f>'ABx Data'!U140</f>
        <v>8.8800000000000008</v>
      </c>
      <c r="W180" s="19">
        <f>'ABx Data'!V140</f>
        <v>65.099999999999994</v>
      </c>
      <c r="X180" s="19">
        <f>'ABx Data'!W140</f>
        <v>15.6</v>
      </c>
      <c r="Y180" s="19">
        <f>'ABx Data'!X140</f>
        <v>12.7</v>
      </c>
      <c r="Z180" s="19">
        <f>'ABx Data'!Y140</f>
        <v>59.6</v>
      </c>
      <c r="AA180" s="19">
        <f>'ABx Data'!Z140</f>
        <v>13.7</v>
      </c>
      <c r="AB180" s="19">
        <f>'ABx Data'!AA140</f>
        <v>2</v>
      </c>
      <c r="AC180" s="19">
        <f>'ABx Data'!AB140</f>
        <v>26.3</v>
      </c>
      <c r="AD180" s="19">
        <f>'ABx Data'!AC140</f>
        <v>0.5</v>
      </c>
      <c r="AE180" s="19">
        <f>'ABx Data'!AD140</f>
        <v>2.27</v>
      </c>
      <c r="AF180" s="19">
        <f>'ABx Data'!AE140</f>
        <v>6.51</v>
      </c>
      <c r="AG180" s="19">
        <f>'ABx Data'!AF140</f>
        <v>0.69</v>
      </c>
      <c r="AH180" s="19">
        <f>'ABx Data'!AG140</f>
        <v>1.46</v>
      </c>
      <c r="AI180" s="19">
        <f>'ABx Data'!AH140</f>
        <v>1.56</v>
      </c>
      <c r="AJ180" s="19">
        <f>'ABx Data'!AI140</f>
        <v>323</v>
      </c>
      <c r="AK180" s="19">
        <f>'ABx Data'!AJ140</f>
        <v>2.4</v>
      </c>
      <c r="AL180" s="19">
        <f>'ABx Data'!AK140</f>
        <v>82.3</v>
      </c>
      <c r="AM180" s="19">
        <f>'ABx Data'!AL140</f>
        <v>9.5</v>
      </c>
      <c r="AN180" s="19">
        <f>'ABx Data'!AM140</f>
        <v>178</v>
      </c>
    </row>
    <row r="181" spans="1:40" x14ac:dyDescent="0.25">
      <c r="A181" s="6" t="s">
        <v>195</v>
      </c>
      <c r="B181" s="5" t="s">
        <v>419</v>
      </c>
      <c r="C181" s="5" t="s">
        <v>349</v>
      </c>
      <c r="D181" s="35">
        <v>9</v>
      </c>
      <c r="E181" s="19">
        <v>10</v>
      </c>
      <c r="F181" s="13" t="s">
        <v>191</v>
      </c>
      <c r="G181" s="57">
        <v>0.32</v>
      </c>
      <c r="H181" s="19"/>
      <c r="I181" s="19">
        <f>'ABx Data'!H141</f>
        <v>165</v>
      </c>
      <c r="J181" s="19">
        <f>'ABx Data'!I141</f>
        <v>126.5</v>
      </c>
      <c r="K181" s="19">
        <f>'ABx Data'!J141</f>
        <v>8</v>
      </c>
      <c r="L181" s="19">
        <f>'ABx Data'!K141</f>
        <v>1.72</v>
      </c>
      <c r="M181" s="19">
        <f>'ABx Data'!L141</f>
        <v>17.25</v>
      </c>
      <c r="N181" s="19">
        <f>'ABx Data'!M141</f>
        <v>10.45</v>
      </c>
      <c r="O181" s="19">
        <f>'ABx Data'!N141</f>
        <v>4.05</v>
      </c>
      <c r="P181" s="19">
        <f>'ABx Data'!O141</f>
        <v>24</v>
      </c>
      <c r="Q181" s="19">
        <f>'ABx Data'!P141</f>
        <v>17.899999999999999</v>
      </c>
      <c r="R181" s="19">
        <f>'ABx Data'!Q141</f>
        <v>4.32</v>
      </c>
      <c r="S181" s="19">
        <f>'ABx Data'!R141</f>
        <v>3.47</v>
      </c>
      <c r="T181" s="19">
        <f>'ABx Data'!S141</f>
        <v>78.5</v>
      </c>
      <c r="U181" s="19">
        <f>'ABx Data'!T141</f>
        <v>1.68</v>
      </c>
      <c r="V181" s="19">
        <f>'ABx Data'!U141</f>
        <v>7.52</v>
      </c>
      <c r="W181" s="19">
        <f>'ABx Data'!V141</f>
        <v>79.3</v>
      </c>
      <c r="X181" s="19">
        <f>'ABx Data'!W141</f>
        <v>19.149999999999999</v>
      </c>
      <c r="Y181" s="19">
        <f>'ABx Data'!X141</f>
        <v>18.2</v>
      </c>
      <c r="Z181" s="19">
        <f>'ABx Data'!Y141</f>
        <v>51.7</v>
      </c>
      <c r="AA181" s="19">
        <f>'ABx Data'!Z141</f>
        <v>16.25</v>
      </c>
      <c r="AB181" s="19">
        <f>'ABx Data'!AA141</f>
        <v>1.7</v>
      </c>
      <c r="AC181" s="19">
        <f>'ABx Data'!AB141</f>
        <v>19.399999999999999</v>
      </c>
      <c r="AD181" s="19">
        <f>'ABx Data'!AC141</f>
        <v>0.5</v>
      </c>
      <c r="AE181" s="19">
        <f>'ABx Data'!AD141</f>
        <v>2.73</v>
      </c>
      <c r="AF181" s="19">
        <f>'ABx Data'!AE141</f>
        <v>5.3</v>
      </c>
      <c r="AG181" s="19">
        <f>'ABx Data'!AF141</f>
        <v>0.56999999999999995</v>
      </c>
      <c r="AH181" s="19">
        <f>'ABx Data'!AG141</f>
        <v>1.55</v>
      </c>
      <c r="AI181" s="19">
        <f>'ABx Data'!AH141</f>
        <v>1.54</v>
      </c>
      <c r="AJ181" s="19">
        <f>'ABx Data'!AI141</f>
        <v>309</v>
      </c>
      <c r="AK181" s="19">
        <f>'ABx Data'!AJ141</f>
        <v>2.2000000000000002</v>
      </c>
      <c r="AL181" s="19">
        <f>'ABx Data'!AK141</f>
        <v>107</v>
      </c>
      <c r="AM181" s="19">
        <f>'ABx Data'!AL141</f>
        <v>11</v>
      </c>
      <c r="AN181" s="19">
        <f>'ABx Data'!AM141</f>
        <v>158</v>
      </c>
    </row>
    <row r="182" spans="1:40" x14ac:dyDescent="0.25">
      <c r="A182" s="6" t="s">
        <v>195</v>
      </c>
      <c r="B182" s="5" t="s">
        <v>419</v>
      </c>
      <c r="C182" s="5" t="s">
        <v>350</v>
      </c>
      <c r="D182" s="35">
        <v>12</v>
      </c>
      <c r="E182" s="19">
        <v>13</v>
      </c>
      <c r="F182" s="13" t="s">
        <v>191</v>
      </c>
      <c r="G182" s="57">
        <v>1.21</v>
      </c>
      <c r="H182" s="19"/>
      <c r="I182" s="19">
        <f>'ABx Data'!H142</f>
        <v>174.5</v>
      </c>
      <c r="J182" s="19">
        <f>'ABx Data'!I142</f>
        <v>60.6</v>
      </c>
      <c r="K182" s="19">
        <f>'ABx Data'!J142</f>
        <v>7</v>
      </c>
      <c r="L182" s="19">
        <f>'ABx Data'!K142</f>
        <v>3.34</v>
      </c>
      <c r="M182" s="19">
        <f>'ABx Data'!L142</f>
        <v>9.24</v>
      </c>
      <c r="N182" s="19">
        <f>'ABx Data'!M142</f>
        <v>5.53</v>
      </c>
      <c r="O182" s="19">
        <f>'ABx Data'!N142</f>
        <v>2.08</v>
      </c>
      <c r="P182" s="19">
        <f>'ABx Data'!O142</f>
        <v>23.2</v>
      </c>
      <c r="Q182" s="19">
        <f>'ABx Data'!P142</f>
        <v>8.67</v>
      </c>
      <c r="R182" s="19">
        <f>'ABx Data'!Q142</f>
        <v>4.25</v>
      </c>
      <c r="S182" s="19">
        <f>'ABx Data'!R142</f>
        <v>1.78</v>
      </c>
      <c r="T182" s="19">
        <f>'ABx Data'!S142</f>
        <v>30.3</v>
      </c>
      <c r="U182" s="19">
        <f>'ABx Data'!T142</f>
        <v>0.94</v>
      </c>
      <c r="V182" s="19">
        <f>'ABx Data'!U142</f>
        <v>7.21</v>
      </c>
      <c r="W182" s="19">
        <f>'ABx Data'!V142</f>
        <v>34</v>
      </c>
      <c r="X182" s="19">
        <f>'ABx Data'!W142</f>
        <v>8.41</v>
      </c>
      <c r="Y182" s="19">
        <f>'ABx Data'!X142</f>
        <v>36.299999999999997</v>
      </c>
      <c r="Z182" s="19">
        <f>'ABx Data'!Y142</f>
        <v>47</v>
      </c>
      <c r="AA182" s="19">
        <f>'ABx Data'!Z142</f>
        <v>7.47</v>
      </c>
      <c r="AB182" s="19">
        <f>'ABx Data'!AA142</f>
        <v>1.8</v>
      </c>
      <c r="AC182" s="19">
        <f>'ABx Data'!AB142</f>
        <v>9.6999999999999993</v>
      </c>
      <c r="AD182" s="19">
        <f>'ABx Data'!AC142</f>
        <v>0.4</v>
      </c>
      <c r="AE182" s="19">
        <f>'ABx Data'!AD142</f>
        <v>1.28</v>
      </c>
      <c r="AF182" s="19">
        <f>'ABx Data'!AE142</f>
        <v>5.44</v>
      </c>
      <c r="AG182" s="19">
        <f>'ABx Data'!AF142</f>
        <v>0.59</v>
      </c>
      <c r="AH182" s="19">
        <f>'ABx Data'!AG142</f>
        <v>0.8</v>
      </c>
      <c r="AI182" s="19">
        <f>'ABx Data'!AH142</f>
        <v>1.52</v>
      </c>
      <c r="AJ182" s="19">
        <f>'ABx Data'!AI142</f>
        <v>314</v>
      </c>
      <c r="AK182" s="19">
        <f>'ABx Data'!AJ142</f>
        <v>13.2</v>
      </c>
      <c r="AL182" s="19">
        <f>'ABx Data'!AK142</f>
        <v>46.8</v>
      </c>
      <c r="AM182" s="19">
        <f>'ABx Data'!AL142</f>
        <v>5.81</v>
      </c>
      <c r="AN182" s="19">
        <f>'ABx Data'!AM142</f>
        <v>157</v>
      </c>
    </row>
    <row r="183" spans="1:40" x14ac:dyDescent="0.25">
      <c r="A183" s="6" t="s">
        <v>195</v>
      </c>
      <c r="B183" s="5" t="s">
        <v>420</v>
      </c>
      <c r="C183" s="5" t="s">
        <v>351</v>
      </c>
      <c r="D183" s="35">
        <v>1</v>
      </c>
      <c r="E183" s="19">
        <v>2</v>
      </c>
      <c r="F183" s="13" t="s">
        <v>191</v>
      </c>
      <c r="G183" s="57">
        <v>0.45</v>
      </c>
      <c r="H183" s="19"/>
      <c r="I183" s="19">
        <f>'ABx Data'!H143</f>
        <v>49.5</v>
      </c>
      <c r="J183" s="19">
        <f>'ABx Data'!I143</f>
        <v>40.9</v>
      </c>
      <c r="K183" s="19">
        <f>'ABx Data'!J143</f>
        <v>63</v>
      </c>
      <c r="L183" s="19">
        <f>'ABx Data'!K143</f>
        <v>0.51</v>
      </c>
      <c r="M183" s="19">
        <f>'ABx Data'!L143</f>
        <v>4.6399999999999997</v>
      </c>
      <c r="N183" s="19">
        <f>'ABx Data'!M143</f>
        <v>2.89</v>
      </c>
      <c r="O183" s="19">
        <f>'ABx Data'!N143</f>
        <v>0.89</v>
      </c>
      <c r="P183" s="19">
        <f>'ABx Data'!O143</f>
        <v>19.600000000000001</v>
      </c>
      <c r="Q183" s="19">
        <f>'ABx Data'!P143</f>
        <v>4.6399999999999997</v>
      </c>
      <c r="R183" s="19">
        <f>'ABx Data'!Q143</f>
        <v>9.08</v>
      </c>
      <c r="S183" s="19">
        <f>'ABx Data'!R143</f>
        <v>0.85</v>
      </c>
      <c r="T183" s="19">
        <f>'ABx Data'!S143</f>
        <v>21.4</v>
      </c>
      <c r="U183" s="19">
        <f>'ABx Data'!T143</f>
        <v>0.46</v>
      </c>
      <c r="V183" s="19">
        <f>'ABx Data'!U143</f>
        <v>11.8</v>
      </c>
      <c r="W183" s="19">
        <f>'ABx Data'!V143</f>
        <v>21.9</v>
      </c>
      <c r="X183" s="19">
        <f>'ABx Data'!W143</f>
        <v>5.6</v>
      </c>
      <c r="Y183" s="19">
        <f>'ABx Data'!X143</f>
        <v>5.4</v>
      </c>
      <c r="Z183" s="19">
        <f>'ABx Data'!Y143</f>
        <v>47.2</v>
      </c>
      <c r="AA183" s="19">
        <f>'ABx Data'!Z143</f>
        <v>4.5</v>
      </c>
      <c r="AB183" s="19">
        <f>'ABx Data'!AA143</f>
        <v>2.4</v>
      </c>
      <c r="AC183" s="19">
        <f>'ABx Data'!AB143</f>
        <v>8.1</v>
      </c>
      <c r="AD183" s="19">
        <f>'ABx Data'!AC143</f>
        <v>0.8</v>
      </c>
      <c r="AE183" s="19">
        <f>'ABx Data'!AD143</f>
        <v>0.68</v>
      </c>
      <c r="AF183" s="19">
        <f>'ABx Data'!AE143</f>
        <v>9.06</v>
      </c>
      <c r="AG183" s="19">
        <f>'ABx Data'!AF143</f>
        <v>0.83</v>
      </c>
      <c r="AH183" s="19">
        <f>'ABx Data'!AG143</f>
        <v>0.42</v>
      </c>
      <c r="AI183" s="19">
        <f>'ABx Data'!AH143</f>
        <v>1.67</v>
      </c>
      <c r="AJ183" s="19">
        <f>'ABx Data'!AI143</f>
        <v>251</v>
      </c>
      <c r="AK183" s="19">
        <f>'ABx Data'!AJ143</f>
        <v>2.9</v>
      </c>
      <c r="AL183" s="19">
        <f>'ABx Data'!AK143</f>
        <v>23.5</v>
      </c>
      <c r="AM183" s="19">
        <f>'ABx Data'!AL143</f>
        <v>2.78</v>
      </c>
      <c r="AN183" s="19">
        <f>'ABx Data'!AM143</f>
        <v>357</v>
      </c>
    </row>
    <row r="184" spans="1:40" x14ac:dyDescent="0.25">
      <c r="A184" s="6" t="s">
        <v>195</v>
      </c>
      <c r="B184" s="5" t="s">
        <v>420</v>
      </c>
      <c r="C184" s="5" t="s">
        <v>352</v>
      </c>
      <c r="D184" s="35">
        <v>3</v>
      </c>
      <c r="E184" s="19">
        <v>4</v>
      </c>
      <c r="F184" s="13" t="s">
        <v>191</v>
      </c>
      <c r="G184" s="57">
        <v>1.02</v>
      </c>
      <c r="H184" s="19"/>
      <c r="I184" s="19">
        <f>'ABx Data'!H144</f>
        <v>62.7</v>
      </c>
      <c r="J184" s="19">
        <f>'ABx Data'!I144</f>
        <v>30.8</v>
      </c>
      <c r="K184" s="19">
        <f>'ABx Data'!J144</f>
        <v>44</v>
      </c>
      <c r="L184" s="19">
        <f>'ABx Data'!K144</f>
        <v>0.45</v>
      </c>
      <c r="M184" s="19">
        <f>'ABx Data'!L144</f>
        <v>3.46</v>
      </c>
      <c r="N184" s="19">
        <f>'ABx Data'!M144</f>
        <v>2.25</v>
      </c>
      <c r="O184" s="19">
        <f>'ABx Data'!N144</f>
        <v>0.73</v>
      </c>
      <c r="P184" s="19">
        <f>'ABx Data'!O144</f>
        <v>11.4</v>
      </c>
      <c r="Q184" s="19">
        <f>'ABx Data'!P144</f>
        <v>3.29</v>
      </c>
      <c r="R184" s="19">
        <f>'ABx Data'!Q144</f>
        <v>9.7200000000000006</v>
      </c>
      <c r="S184" s="19">
        <f>'ABx Data'!R144</f>
        <v>0.67</v>
      </c>
      <c r="T184" s="19">
        <f>'ABx Data'!S144</f>
        <v>16.2</v>
      </c>
      <c r="U184" s="19">
        <f>'ABx Data'!T144</f>
        <v>0.4</v>
      </c>
      <c r="V184" s="19">
        <f>'ABx Data'!U144</f>
        <v>7.68</v>
      </c>
      <c r="W184" s="19">
        <f>'ABx Data'!V144</f>
        <v>16</v>
      </c>
      <c r="X184" s="19">
        <f>'ABx Data'!W144</f>
        <v>4.33</v>
      </c>
      <c r="Y184" s="19">
        <f>'ABx Data'!X144</f>
        <v>4.8</v>
      </c>
      <c r="Z184" s="19">
        <f>'ABx Data'!Y144</f>
        <v>18.399999999999999</v>
      </c>
      <c r="AA184" s="19">
        <f>'ABx Data'!Z144</f>
        <v>3.6</v>
      </c>
      <c r="AB184" s="19">
        <f>'ABx Data'!AA144</f>
        <v>1.3</v>
      </c>
      <c r="AC184" s="19">
        <f>'ABx Data'!AB144</f>
        <v>6.2</v>
      </c>
      <c r="AD184" s="19">
        <f>'ABx Data'!AC144</f>
        <v>0.5</v>
      </c>
      <c r="AE184" s="19">
        <f>'ABx Data'!AD144</f>
        <v>0.51</v>
      </c>
      <c r="AF184" s="19">
        <f>'ABx Data'!AE144</f>
        <v>5.53</v>
      </c>
      <c r="AG184" s="19">
        <f>'ABx Data'!AF144</f>
        <v>0.48</v>
      </c>
      <c r="AH184" s="19">
        <f>'ABx Data'!AG144</f>
        <v>0.32</v>
      </c>
      <c r="AI184" s="19">
        <f>'ABx Data'!AH144</f>
        <v>1.78</v>
      </c>
      <c r="AJ184" s="19">
        <f>'ABx Data'!AI144</f>
        <v>135</v>
      </c>
      <c r="AK184" s="19">
        <f>'ABx Data'!AJ144</f>
        <v>6.7</v>
      </c>
      <c r="AL184" s="19">
        <f>'ABx Data'!AK144</f>
        <v>18.2</v>
      </c>
      <c r="AM184" s="19">
        <f>'ABx Data'!AL144</f>
        <v>2.19</v>
      </c>
      <c r="AN184" s="19">
        <f>'ABx Data'!AM144</f>
        <v>408</v>
      </c>
    </row>
    <row r="185" spans="1:40" x14ac:dyDescent="0.25">
      <c r="A185" s="6" t="s">
        <v>195</v>
      </c>
      <c r="B185" s="5" t="s">
        <v>420</v>
      </c>
      <c r="C185" s="5" t="s">
        <v>353</v>
      </c>
      <c r="D185" s="35">
        <v>5</v>
      </c>
      <c r="E185" s="19">
        <v>6</v>
      </c>
      <c r="F185" s="13" t="s">
        <v>191</v>
      </c>
      <c r="G185" s="57">
        <v>1.07</v>
      </c>
      <c r="H185" s="19"/>
      <c r="I185" s="19">
        <f>'ABx Data'!H145</f>
        <v>63.3</v>
      </c>
      <c r="J185" s="19">
        <f>'ABx Data'!I145</f>
        <v>26.5</v>
      </c>
      <c r="K185" s="19">
        <f>'ABx Data'!J145</f>
        <v>56</v>
      </c>
      <c r="L185" s="19">
        <f>'ABx Data'!K145</f>
        <v>0.46</v>
      </c>
      <c r="M185" s="19">
        <f>'ABx Data'!L145</f>
        <v>3.36</v>
      </c>
      <c r="N185" s="19">
        <f>'ABx Data'!M145</f>
        <v>2.0499999999999998</v>
      </c>
      <c r="O185" s="19">
        <f>'ABx Data'!N145</f>
        <v>0.8</v>
      </c>
      <c r="P185" s="19">
        <f>'ABx Data'!O145</f>
        <v>14.7</v>
      </c>
      <c r="Q185" s="19">
        <f>'ABx Data'!P145</f>
        <v>3.65</v>
      </c>
      <c r="R185" s="19">
        <f>'ABx Data'!Q145</f>
        <v>11.2</v>
      </c>
      <c r="S185" s="19">
        <f>'ABx Data'!R145</f>
        <v>0.73</v>
      </c>
      <c r="T185" s="19">
        <f>'ABx Data'!S145</f>
        <v>16.7</v>
      </c>
      <c r="U185" s="19">
        <f>'ABx Data'!T145</f>
        <v>0.27</v>
      </c>
      <c r="V185" s="19">
        <f>'ABx Data'!U145</f>
        <v>7.97</v>
      </c>
      <c r="W185" s="19">
        <f>'ABx Data'!V145</f>
        <v>17.5</v>
      </c>
      <c r="X185" s="19">
        <f>'ABx Data'!W145</f>
        <v>4.37</v>
      </c>
      <c r="Y185" s="19">
        <f>'ABx Data'!X145</f>
        <v>4.8</v>
      </c>
      <c r="Z185" s="19">
        <f>'ABx Data'!Y145</f>
        <v>19.2</v>
      </c>
      <c r="AA185" s="19">
        <f>'ABx Data'!Z145</f>
        <v>3.11</v>
      </c>
      <c r="AB185" s="19">
        <f>'ABx Data'!AA145</f>
        <v>1.7</v>
      </c>
      <c r="AC185" s="19">
        <f>'ABx Data'!AB145</f>
        <v>8.3000000000000007</v>
      </c>
      <c r="AD185" s="19">
        <f>'ABx Data'!AC145</f>
        <v>0.6</v>
      </c>
      <c r="AE185" s="19">
        <f>'ABx Data'!AD145</f>
        <v>0.48</v>
      </c>
      <c r="AF185" s="19">
        <f>'ABx Data'!AE145</f>
        <v>5.86</v>
      </c>
      <c r="AG185" s="19">
        <f>'ABx Data'!AF145</f>
        <v>0.49</v>
      </c>
      <c r="AH185" s="19">
        <f>'ABx Data'!AG145</f>
        <v>0.3</v>
      </c>
      <c r="AI185" s="19">
        <f>'ABx Data'!AH145</f>
        <v>1.9</v>
      </c>
      <c r="AJ185" s="19">
        <f>'ABx Data'!AI145</f>
        <v>166</v>
      </c>
      <c r="AK185" s="19">
        <f>'ABx Data'!AJ145</f>
        <v>6.8</v>
      </c>
      <c r="AL185" s="19">
        <f>'ABx Data'!AK145</f>
        <v>18.7</v>
      </c>
      <c r="AM185" s="19">
        <f>'ABx Data'!AL145</f>
        <v>2.19</v>
      </c>
      <c r="AN185" s="19">
        <f>'ABx Data'!AM145</f>
        <v>437</v>
      </c>
    </row>
    <row r="186" spans="1:40" x14ac:dyDescent="0.25">
      <c r="A186" s="6" t="s">
        <v>195</v>
      </c>
      <c r="B186" s="5" t="s">
        <v>420</v>
      </c>
      <c r="C186" s="5" t="s">
        <v>354</v>
      </c>
      <c r="D186" s="35">
        <v>7</v>
      </c>
      <c r="E186" s="19">
        <v>8</v>
      </c>
      <c r="F186" s="13" t="s">
        <v>191</v>
      </c>
      <c r="G186" s="57">
        <v>1.51</v>
      </c>
      <c r="H186" s="19"/>
      <c r="I186" s="19">
        <f>'ABx Data'!H146</f>
        <v>179.5</v>
      </c>
      <c r="J186" s="19">
        <f>'ABx Data'!I146</f>
        <v>37</v>
      </c>
      <c r="K186" s="19">
        <f>'ABx Data'!J146</f>
        <v>35</v>
      </c>
      <c r="L186" s="19">
        <f>'ABx Data'!K146</f>
        <v>0.82</v>
      </c>
      <c r="M186" s="19">
        <f>'ABx Data'!L146</f>
        <v>4.17</v>
      </c>
      <c r="N186" s="19">
        <f>'ABx Data'!M146</f>
        <v>2.59</v>
      </c>
      <c r="O186" s="19">
        <f>'ABx Data'!N146</f>
        <v>0.94</v>
      </c>
      <c r="P186" s="19">
        <f>'ABx Data'!O146</f>
        <v>20.6</v>
      </c>
      <c r="Q186" s="19">
        <f>'ABx Data'!P146</f>
        <v>3.77</v>
      </c>
      <c r="R186" s="19">
        <f>'ABx Data'!Q146</f>
        <v>8.17</v>
      </c>
      <c r="S186" s="19">
        <f>'ABx Data'!R146</f>
        <v>0.78</v>
      </c>
      <c r="T186" s="19">
        <f>'ABx Data'!S146</f>
        <v>16.600000000000001</v>
      </c>
      <c r="U186" s="19">
        <f>'ABx Data'!T146</f>
        <v>0.35</v>
      </c>
      <c r="V186" s="19">
        <f>'ABx Data'!U146</f>
        <v>7.56</v>
      </c>
      <c r="W186" s="19">
        <f>'ABx Data'!V146</f>
        <v>18.399999999999999</v>
      </c>
      <c r="X186" s="19">
        <f>'ABx Data'!W146</f>
        <v>4.21</v>
      </c>
      <c r="Y186" s="19">
        <f>'ABx Data'!X146</f>
        <v>24.6</v>
      </c>
      <c r="Z186" s="19">
        <f>'ABx Data'!Y146</f>
        <v>36.4</v>
      </c>
      <c r="AA186" s="19">
        <f>'ABx Data'!Z146</f>
        <v>4.07</v>
      </c>
      <c r="AB186" s="19">
        <f>'ABx Data'!AA146</f>
        <v>1.8</v>
      </c>
      <c r="AC186" s="19">
        <f>'ABx Data'!AB146</f>
        <v>21.2</v>
      </c>
      <c r="AD186" s="19">
        <f>'ABx Data'!AC146</f>
        <v>0.6</v>
      </c>
      <c r="AE186" s="19">
        <f>'ABx Data'!AD146</f>
        <v>0.64</v>
      </c>
      <c r="AF186" s="19">
        <f>'ABx Data'!AE146</f>
        <v>7.31</v>
      </c>
      <c r="AG186" s="19">
        <f>'ABx Data'!AF146</f>
        <v>0.5</v>
      </c>
      <c r="AH186" s="19">
        <f>'ABx Data'!AG146</f>
        <v>0.32</v>
      </c>
      <c r="AI186" s="19">
        <f>'ABx Data'!AH146</f>
        <v>1.9</v>
      </c>
      <c r="AJ186" s="19">
        <f>'ABx Data'!AI146</f>
        <v>274</v>
      </c>
      <c r="AK186" s="19">
        <f>'ABx Data'!AJ146</f>
        <v>5.8</v>
      </c>
      <c r="AL186" s="19">
        <f>'ABx Data'!AK146</f>
        <v>20.100000000000001</v>
      </c>
      <c r="AM186" s="19">
        <f>'ABx Data'!AL146</f>
        <v>2.14</v>
      </c>
      <c r="AN186" s="19">
        <f>'ABx Data'!AM146</f>
        <v>318</v>
      </c>
    </row>
    <row r="187" spans="1:40" x14ac:dyDescent="0.25">
      <c r="A187" s="6" t="s">
        <v>195</v>
      </c>
      <c r="B187" s="5" t="s">
        <v>420</v>
      </c>
      <c r="C187" s="5" t="s">
        <v>355</v>
      </c>
      <c r="D187" s="35">
        <v>9</v>
      </c>
      <c r="E187" s="19">
        <v>10</v>
      </c>
      <c r="F187" s="13" t="s">
        <v>191</v>
      </c>
      <c r="G187" s="57">
        <v>1.1299999999999999</v>
      </c>
      <c r="H187" s="19"/>
      <c r="I187" s="19">
        <f>'ABx Data'!H147</f>
        <v>413</v>
      </c>
      <c r="J187" s="19">
        <f>'ABx Data'!I147</f>
        <v>28.2</v>
      </c>
      <c r="K187" s="19">
        <f>'ABx Data'!J147</f>
        <v>24</v>
      </c>
      <c r="L187" s="19">
        <f>'ABx Data'!K147</f>
        <v>0.9</v>
      </c>
      <c r="M187" s="19">
        <f>'ABx Data'!L147</f>
        <v>4.08</v>
      </c>
      <c r="N187" s="19">
        <f>'ABx Data'!M147</f>
        <v>2.42</v>
      </c>
      <c r="O187" s="19">
        <f>'ABx Data'!N147</f>
        <v>0.81</v>
      </c>
      <c r="P187" s="19">
        <f>'ABx Data'!O147</f>
        <v>18.100000000000001</v>
      </c>
      <c r="Q187" s="19">
        <f>'ABx Data'!P147</f>
        <v>3.8</v>
      </c>
      <c r="R187" s="19">
        <f>'ABx Data'!Q147</f>
        <v>3.15</v>
      </c>
      <c r="S187" s="19">
        <f>'ABx Data'!R147</f>
        <v>0.87</v>
      </c>
      <c r="T187" s="19">
        <f>'ABx Data'!S147</f>
        <v>13.5</v>
      </c>
      <c r="U187" s="19">
        <f>'ABx Data'!T147</f>
        <v>0.46</v>
      </c>
      <c r="V187" s="19">
        <f>'ABx Data'!U147</f>
        <v>5.43</v>
      </c>
      <c r="W187" s="19">
        <f>'ABx Data'!V147</f>
        <v>15.6</v>
      </c>
      <c r="X187" s="19">
        <f>'ABx Data'!W147</f>
        <v>3.56</v>
      </c>
      <c r="Y187" s="19">
        <f>'ABx Data'!X147</f>
        <v>32.9</v>
      </c>
      <c r="Z187" s="19">
        <f>'ABx Data'!Y147</f>
        <v>43.3</v>
      </c>
      <c r="AA187" s="19">
        <f>'ABx Data'!Z147</f>
        <v>3.43</v>
      </c>
      <c r="AB187" s="19">
        <f>'ABx Data'!AA147</f>
        <v>1.3</v>
      </c>
      <c r="AC187" s="19">
        <f>'ABx Data'!AB147</f>
        <v>128</v>
      </c>
      <c r="AD187" s="19">
        <f>'ABx Data'!AC147</f>
        <v>0.4</v>
      </c>
      <c r="AE187" s="19">
        <f>'ABx Data'!AD147</f>
        <v>0.68</v>
      </c>
      <c r="AF187" s="19">
        <f>'ABx Data'!AE147</f>
        <v>3.95</v>
      </c>
      <c r="AG187" s="19">
        <f>'ABx Data'!AF147</f>
        <v>0.43</v>
      </c>
      <c r="AH187" s="19">
        <f>'ABx Data'!AG147</f>
        <v>0.35</v>
      </c>
      <c r="AI187" s="19">
        <f>'ABx Data'!AH147</f>
        <v>1.06</v>
      </c>
      <c r="AJ187" s="19">
        <f>'ABx Data'!AI147</f>
        <v>279</v>
      </c>
      <c r="AK187" s="19">
        <f>'ABx Data'!AJ147</f>
        <v>4.5</v>
      </c>
      <c r="AL187" s="19">
        <f>'ABx Data'!AK147</f>
        <v>21.8</v>
      </c>
      <c r="AM187" s="19">
        <f>'ABx Data'!AL147</f>
        <v>2.2599999999999998</v>
      </c>
      <c r="AN187" s="19">
        <f>'ABx Data'!AM147</f>
        <v>126</v>
      </c>
    </row>
    <row r="188" spans="1:40" x14ac:dyDescent="0.25">
      <c r="A188" s="6" t="s">
        <v>195</v>
      </c>
      <c r="B188" s="5" t="s">
        <v>421</v>
      </c>
      <c r="C188" s="5" t="s">
        <v>356</v>
      </c>
      <c r="D188" s="35">
        <v>1</v>
      </c>
      <c r="E188" s="19">
        <v>2</v>
      </c>
      <c r="F188" s="13" t="s">
        <v>191</v>
      </c>
      <c r="G188" s="57">
        <v>0.82</v>
      </c>
      <c r="H188" s="19"/>
      <c r="I188" s="19">
        <f>'ABx Data'!H148</f>
        <v>292</v>
      </c>
      <c r="J188" s="19">
        <f>'ABx Data'!I148</f>
        <v>41.6</v>
      </c>
      <c r="K188" s="19">
        <f>'ABx Data'!J148</f>
        <v>140</v>
      </c>
      <c r="L188" s="19">
        <f>'ABx Data'!K148</f>
        <v>1.25</v>
      </c>
      <c r="M188" s="19">
        <f>'ABx Data'!L148</f>
        <v>4.58</v>
      </c>
      <c r="N188" s="19">
        <f>'ABx Data'!M148</f>
        <v>2.61</v>
      </c>
      <c r="O188" s="19">
        <f>'ABx Data'!N148</f>
        <v>1.18</v>
      </c>
      <c r="P188" s="19">
        <f>'ABx Data'!O148</f>
        <v>22.2</v>
      </c>
      <c r="Q188" s="19">
        <f>'ABx Data'!P148</f>
        <v>4.5199999999999996</v>
      </c>
      <c r="R188" s="19">
        <f>'ABx Data'!Q148</f>
        <v>6.1</v>
      </c>
      <c r="S188" s="19">
        <f>'ABx Data'!R148</f>
        <v>0.86</v>
      </c>
      <c r="T188" s="19">
        <f>'ABx Data'!S148</f>
        <v>20.5</v>
      </c>
      <c r="U188" s="19">
        <f>'ABx Data'!T148</f>
        <v>0.35</v>
      </c>
      <c r="V188" s="19">
        <f>'ABx Data'!U148</f>
        <v>16.3</v>
      </c>
      <c r="W188" s="19">
        <f>'ABx Data'!V148</f>
        <v>21.5</v>
      </c>
      <c r="X188" s="19">
        <f>'ABx Data'!W148</f>
        <v>5.3</v>
      </c>
      <c r="Y188" s="19">
        <f>'ABx Data'!X148</f>
        <v>22.7</v>
      </c>
      <c r="Z188" s="19">
        <f>'ABx Data'!Y148</f>
        <v>38.9</v>
      </c>
      <c r="AA188" s="19">
        <f>'ABx Data'!Z148</f>
        <v>4.45</v>
      </c>
      <c r="AB188" s="19">
        <f>'ABx Data'!AA148</f>
        <v>1.9</v>
      </c>
      <c r="AC188" s="19">
        <f>'ABx Data'!AB148</f>
        <v>151.5</v>
      </c>
      <c r="AD188" s="19">
        <f>'ABx Data'!AC148</f>
        <v>1.1000000000000001</v>
      </c>
      <c r="AE188" s="19">
        <f>'ABx Data'!AD148</f>
        <v>0.63</v>
      </c>
      <c r="AF188" s="19">
        <f>'ABx Data'!AE148</f>
        <v>7.1</v>
      </c>
      <c r="AG188" s="19">
        <f>'ABx Data'!AF148</f>
        <v>0.84</v>
      </c>
      <c r="AH188" s="19">
        <f>'ABx Data'!AG148</f>
        <v>0.28999999999999998</v>
      </c>
      <c r="AI188" s="19">
        <f>'ABx Data'!AH148</f>
        <v>1.64</v>
      </c>
      <c r="AJ188" s="19">
        <f>'ABx Data'!AI148</f>
        <v>326</v>
      </c>
      <c r="AK188" s="19">
        <f>'ABx Data'!AJ148</f>
        <v>4.5</v>
      </c>
      <c r="AL188" s="19">
        <f>'ABx Data'!AK148</f>
        <v>21.5</v>
      </c>
      <c r="AM188" s="19">
        <f>'ABx Data'!AL148</f>
        <v>2.14</v>
      </c>
      <c r="AN188" s="19">
        <f>'ABx Data'!AM148</f>
        <v>239</v>
      </c>
    </row>
    <row r="189" spans="1:40" x14ac:dyDescent="0.25">
      <c r="A189" s="6" t="s">
        <v>195</v>
      </c>
      <c r="B189" s="5" t="s">
        <v>422</v>
      </c>
      <c r="C189" s="5" t="s">
        <v>357</v>
      </c>
      <c r="D189" s="35">
        <v>1</v>
      </c>
      <c r="E189" s="19">
        <v>2</v>
      </c>
      <c r="F189" s="13" t="s">
        <v>191</v>
      </c>
      <c r="G189" s="57">
        <v>0.76</v>
      </c>
      <c r="H189" s="19"/>
      <c r="I189" s="19">
        <f>'ABx Data'!H149</f>
        <v>155.5</v>
      </c>
      <c r="J189" s="19">
        <f>'ABx Data'!I149</f>
        <v>25.7</v>
      </c>
      <c r="K189" s="19">
        <f>'ABx Data'!J149</f>
        <v>35</v>
      </c>
      <c r="L189" s="19">
        <f>'ABx Data'!K149</f>
        <v>1.4</v>
      </c>
      <c r="M189" s="19">
        <f>'ABx Data'!L149</f>
        <v>3.33</v>
      </c>
      <c r="N189" s="19">
        <f>'ABx Data'!M149</f>
        <v>2.0499999999999998</v>
      </c>
      <c r="O189" s="19">
        <f>'ABx Data'!N149</f>
        <v>0.82</v>
      </c>
      <c r="P189" s="19">
        <f>'ABx Data'!O149</f>
        <v>25.3</v>
      </c>
      <c r="Q189" s="19">
        <f>'ABx Data'!P149</f>
        <v>3.19</v>
      </c>
      <c r="R189" s="19">
        <f>'ABx Data'!Q149</f>
        <v>4.96</v>
      </c>
      <c r="S189" s="19">
        <f>'ABx Data'!R149</f>
        <v>0.73</v>
      </c>
      <c r="T189" s="19">
        <f>'ABx Data'!S149</f>
        <v>16.2</v>
      </c>
      <c r="U189" s="19">
        <f>'ABx Data'!T149</f>
        <v>0.3</v>
      </c>
      <c r="V189" s="19">
        <f>'ABx Data'!U149</f>
        <v>9.5299999999999994</v>
      </c>
      <c r="W189" s="19">
        <f>'ABx Data'!V149</f>
        <v>16.3</v>
      </c>
      <c r="X189" s="19">
        <f>'ABx Data'!W149</f>
        <v>4.1100000000000003</v>
      </c>
      <c r="Y189" s="19">
        <f>'ABx Data'!X149</f>
        <v>22.1</v>
      </c>
      <c r="Z189" s="19">
        <f>'ABx Data'!Y149</f>
        <v>81.3</v>
      </c>
      <c r="AA189" s="19">
        <f>'ABx Data'!Z149</f>
        <v>3.16</v>
      </c>
      <c r="AB189" s="19">
        <f>'ABx Data'!AA149</f>
        <v>2.1</v>
      </c>
      <c r="AC189" s="19">
        <f>'ABx Data'!AB149</f>
        <v>34.4</v>
      </c>
      <c r="AD189" s="19">
        <f>'ABx Data'!AC149</f>
        <v>0.7</v>
      </c>
      <c r="AE189" s="19">
        <f>'ABx Data'!AD149</f>
        <v>0.48</v>
      </c>
      <c r="AF189" s="19">
        <f>'ABx Data'!AE149</f>
        <v>9.14</v>
      </c>
      <c r="AG189" s="19">
        <f>'ABx Data'!AF149</f>
        <v>0.66</v>
      </c>
      <c r="AH189" s="19">
        <f>'ABx Data'!AG149</f>
        <v>0.31</v>
      </c>
      <c r="AI189" s="19">
        <f>'ABx Data'!AH149</f>
        <v>1.89</v>
      </c>
      <c r="AJ189" s="19">
        <f>'ABx Data'!AI149</f>
        <v>337</v>
      </c>
      <c r="AK189" s="19">
        <f>'ABx Data'!AJ149</f>
        <v>6.2</v>
      </c>
      <c r="AL189" s="19">
        <f>'ABx Data'!AK149</f>
        <v>19.3</v>
      </c>
      <c r="AM189" s="19">
        <f>'ABx Data'!AL149</f>
        <v>2.21</v>
      </c>
      <c r="AN189" s="19">
        <f>'ABx Data'!AM149</f>
        <v>182</v>
      </c>
    </row>
    <row r="190" spans="1:40" x14ac:dyDescent="0.25">
      <c r="A190" s="6" t="s">
        <v>195</v>
      </c>
      <c r="B190" s="5" t="s">
        <v>422</v>
      </c>
      <c r="C190" s="5" t="s">
        <v>358</v>
      </c>
      <c r="D190" s="35">
        <v>4</v>
      </c>
      <c r="E190" s="19">
        <v>5</v>
      </c>
      <c r="F190" s="13" t="s">
        <v>191</v>
      </c>
      <c r="G190" s="57">
        <v>0.96</v>
      </c>
      <c r="H190" s="19"/>
      <c r="I190" s="19">
        <f>'ABx Data'!H150</f>
        <v>154.5</v>
      </c>
      <c r="J190" s="19">
        <f>'ABx Data'!I150</f>
        <v>60.9</v>
      </c>
      <c r="K190" s="19">
        <f>'ABx Data'!J150</f>
        <v>19</v>
      </c>
      <c r="L190" s="19">
        <f>'ABx Data'!K150</f>
        <v>2.52</v>
      </c>
      <c r="M190" s="19">
        <f>'ABx Data'!L150</f>
        <v>14.35</v>
      </c>
      <c r="N190" s="19">
        <f>'ABx Data'!M150</f>
        <v>8.76</v>
      </c>
      <c r="O190" s="19">
        <f>'ABx Data'!N150</f>
        <v>3.48</v>
      </c>
      <c r="P190" s="19">
        <f>'ABx Data'!O150</f>
        <v>24.3</v>
      </c>
      <c r="Q190" s="19">
        <f>'ABx Data'!P150</f>
        <v>14.3</v>
      </c>
      <c r="R190" s="19">
        <f>'ABx Data'!Q150</f>
        <v>4.18</v>
      </c>
      <c r="S190" s="19">
        <f>'ABx Data'!R150</f>
        <v>3.02</v>
      </c>
      <c r="T190" s="19">
        <f>'ABx Data'!S150</f>
        <v>59.1</v>
      </c>
      <c r="U190" s="19">
        <f>'ABx Data'!T150</f>
        <v>1.21</v>
      </c>
      <c r="V190" s="19">
        <f>'ABx Data'!U150</f>
        <v>7.72</v>
      </c>
      <c r="W190" s="19">
        <f>'ABx Data'!V150</f>
        <v>69.599999999999994</v>
      </c>
      <c r="X190" s="19">
        <f>'ABx Data'!W150</f>
        <v>15.75</v>
      </c>
      <c r="Y190" s="19">
        <f>'ABx Data'!X150</f>
        <v>28.2</v>
      </c>
      <c r="Z190" s="19">
        <f>'ABx Data'!Y150</f>
        <v>79.099999999999994</v>
      </c>
      <c r="AA190" s="19">
        <f>'ABx Data'!Z150</f>
        <v>15.2</v>
      </c>
      <c r="AB190" s="19">
        <f>'ABx Data'!AA150</f>
        <v>1.9</v>
      </c>
      <c r="AC190" s="19">
        <f>'ABx Data'!AB150</f>
        <v>17.399999999999999</v>
      </c>
      <c r="AD190" s="19">
        <f>'ABx Data'!AC150</f>
        <v>0.5</v>
      </c>
      <c r="AE190" s="19">
        <f>'ABx Data'!AD150</f>
        <v>2.13</v>
      </c>
      <c r="AF190" s="19">
        <f>'ABx Data'!AE150</f>
        <v>5.99</v>
      </c>
      <c r="AG190" s="19">
        <f>'ABx Data'!AF150</f>
        <v>0.57999999999999996</v>
      </c>
      <c r="AH190" s="19">
        <f>'ABx Data'!AG150</f>
        <v>1.2</v>
      </c>
      <c r="AI190" s="19">
        <f>'ABx Data'!AH150</f>
        <v>1.96</v>
      </c>
      <c r="AJ190" s="19">
        <f>'ABx Data'!AI150</f>
        <v>275</v>
      </c>
      <c r="AK190" s="19">
        <f>'ABx Data'!AJ150</f>
        <v>2.9</v>
      </c>
      <c r="AL190" s="19">
        <f>'ABx Data'!AK150</f>
        <v>78.7</v>
      </c>
      <c r="AM190" s="19">
        <f>'ABx Data'!AL150</f>
        <v>7.8</v>
      </c>
      <c r="AN190" s="19">
        <f>'ABx Data'!AM150</f>
        <v>154</v>
      </c>
    </row>
    <row r="191" spans="1:40" x14ac:dyDescent="0.25">
      <c r="A191" s="6" t="s">
        <v>195</v>
      </c>
      <c r="B191" s="5" t="s">
        <v>423</v>
      </c>
      <c r="C191" s="5" t="s">
        <v>359</v>
      </c>
      <c r="D191" s="35">
        <v>1</v>
      </c>
      <c r="E191" s="19">
        <v>2</v>
      </c>
      <c r="F191" s="13" t="s">
        <v>191</v>
      </c>
      <c r="G191" s="57">
        <v>0.83</v>
      </c>
      <c r="H191" s="19"/>
      <c r="I191" s="19">
        <f>'ABx Data'!H151</f>
        <v>171</v>
      </c>
      <c r="J191" s="19">
        <f>'ABx Data'!I151</f>
        <v>71.099999999999994</v>
      </c>
      <c r="K191" s="19">
        <f>'ABx Data'!J151</f>
        <v>95</v>
      </c>
      <c r="L191" s="19">
        <f>'ABx Data'!K151</f>
        <v>3.19</v>
      </c>
      <c r="M191" s="19">
        <f>'ABx Data'!L151</f>
        <v>8.7200000000000006</v>
      </c>
      <c r="N191" s="19">
        <f>'ABx Data'!M151</f>
        <v>5.54</v>
      </c>
      <c r="O191" s="19">
        <f>'ABx Data'!N151</f>
        <v>1.88</v>
      </c>
      <c r="P191" s="19">
        <f>'ABx Data'!O151</f>
        <v>30.4</v>
      </c>
      <c r="Q191" s="19">
        <f>'ABx Data'!P151</f>
        <v>8.98</v>
      </c>
      <c r="R191" s="19">
        <f>'ABx Data'!Q151</f>
        <v>8.34</v>
      </c>
      <c r="S191" s="19">
        <f>'ABx Data'!R151</f>
        <v>1.77</v>
      </c>
      <c r="T191" s="19">
        <f>'ABx Data'!S151</f>
        <v>40.9</v>
      </c>
      <c r="U191" s="19">
        <f>'ABx Data'!T151</f>
        <v>0.72</v>
      </c>
      <c r="V191" s="19">
        <f>'ABx Data'!U151</f>
        <v>18.95</v>
      </c>
      <c r="W191" s="19">
        <f>'ABx Data'!V151</f>
        <v>41.6</v>
      </c>
      <c r="X191" s="19">
        <f>'ABx Data'!W151</f>
        <v>9.98</v>
      </c>
      <c r="Y191" s="19">
        <f>'ABx Data'!X151</f>
        <v>20.399999999999999</v>
      </c>
      <c r="Z191" s="19">
        <f>'ABx Data'!Y151</f>
        <v>51.8</v>
      </c>
      <c r="AA191" s="19">
        <f>'ABx Data'!Z151</f>
        <v>8.36</v>
      </c>
      <c r="AB191" s="19">
        <f>'ABx Data'!AA151</f>
        <v>3.3</v>
      </c>
      <c r="AC191" s="19">
        <f>'ABx Data'!AB151</f>
        <v>24.7</v>
      </c>
      <c r="AD191" s="19">
        <f>'ABx Data'!AC151</f>
        <v>1.1000000000000001</v>
      </c>
      <c r="AE191" s="19">
        <f>'ABx Data'!AD151</f>
        <v>1.32</v>
      </c>
      <c r="AF191" s="19">
        <f>'ABx Data'!AE151</f>
        <v>9.74</v>
      </c>
      <c r="AG191" s="19">
        <f>'ABx Data'!AF151</f>
        <v>1.27</v>
      </c>
      <c r="AH191" s="19">
        <f>'ABx Data'!AG151</f>
        <v>0.74</v>
      </c>
      <c r="AI191" s="19">
        <f>'ABx Data'!AH151</f>
        <v>2.29</v>
      </c>
      <c r="AJ191" s="19">
        <f>'ABx Data'!AI151</f>
        <v>385</v>
      </c>
      <c r="AK191" s="19">
        <f>'ABx Data'!AJ151</f>
        <v>7.8</v>
      </c>
      <c r="AL191" s="19">
        <f>'ABx Data'!AK151</f>
        <v>50.9</v>
      </c>
      <c r="AM191" s="19">
        <f>'ABx Data'!AL151</f>
        <v>4.71</v>
      </c>
      <c r="AN191" s="19">
        <f>'ABx Data'!AM151</f>
        <v>344</v>
      </c>
    </row>
    <row r="192" spans="1:40" x14ac:dyDescent="0.25">
      <c r="A192" s="6" t="s">
        <v>195</v>
      </c>
      <c r="B192" s="5" t="s">
        <v>423</v>
      </c>
      <c r="C192" s="5" t="s">
        <v>360</v>
      </c>
      <c r="D192" s="35">
        <v>3</v>
      </c>
      <c r="E192" s="19">
        <v>4</v>
      </c>
      <c r="F192" s="13" t="s">
        <v>191</v>
      </c>
      <c r="G192" s="57">
        <v>0.78</v>
      </c>
      <c r="H192" s="19"/>
      <c r="I192" s="19">
        <f>'ABx Data'!H152</f>
        <v>99.7</v>
      </c>
      <c r="J192" s="19">
        <f>'ABx Data'!I152</f>
        <v>53.7</v>
      </c>
      <c r="K192" s="19">
        <f>'ABx Data'!J152</f>
        <v>75</v>
      </c>
      <c r="L192" s="19">
        <f>'ABx Data'!K152</f>
        <v>1.88</v>
      </c>
      <c r="M192" s="19">
        <f>'ABx Data'!L152</f>
        <v>5.87</v>
      </c>
      <c r="N192" s="19">
        <f>'ABx Data'!M152</f>
        <v>2.96</v>
      </c>
      <c r="O192" s="19">
        <f>'ABx Data'!N152</f>
        <v>1.27</v>
      </c>
      <c r="P192" s="19">
        <f>'ABx Data'!O152</f>
        <v>22.4</v>
      </c>
      <c r="Q192" s="19">
        <f>'ABx Data'!P152</f>
        <v>5.76</v>
      </c>
      <c r="R192" s="19">
        <f>'ABx Data'!Q152</f>
        <v>10.35</v>
      </c>
      <c r="S192" s="19">
        <f>'ABx Data'!R152</f>
        <v>1.19</v>
      </c>
      <c r="T192" s="19">
        <f>'ABx Data'!S152</f>
        <v>29.6</v>
      </c>
      <c r="U192" s="19">
        <f>'ABx Data'!T152</f>
        <v>0.54</v>
      </c>
      <c r="V192" s="19">
        <f>'ABx Data'!U152</f>
        <v>18.45</v>
      </c>
      <c r="W192" s="19">
        <f>'ABx Data'!V152</f>
        <v>28.9</v>
      </c>
      <c r="X192" s="19">
        <f>'ABx Data'!W152</f>
        <v>6.79</v>
      </c>
      <c r="Y192" s="19">
        <f>'ABx Data'!X152</f>
        <v>11</v>
      </c>
      <c r="Z192" s="19">
        <f>'ABx Data'!Y152</f>
        <v>43.9</v>
      </c>
      <c r="AA192" s="19">
        <f>'ABx Data'!Z152</f>
        <v>5.14</v>
      </c>
      <c r="AB192" s="19">
        <f>'ABx Data'!AA152</f>
        <v>2.7</v>
      </c>
      <c r="AC192" s="19">
        <f>'ABx Data'!AB152</f>
        <v>13.2</v>
      </c>
      <c r="AD192" s="19">
        <f>'ABx Data'!AC152</f>
        <v>1.1000000000000001</v>
      </c>
      <c r="AE192" s="19">
        <f>'ABx Data'!AD152</f>
        <v>0.84</v>
      </c>
      <c r="AF192" s="19">
        <f>'ABx Data'!AE152</f>
        <v>8.99</v>
      </c>
      <c r="AG192" s="19">
        <f>'ABx Data'!AF152</f>
        <v>1.28</v>
      </c>
      <c r="AH192" s="19">
        <f>'ABx Data'!AG152</f>
        <v>0.47</v>
      </c>
      <c r="AI192" s="19">
        <f>'ABx Data'!AH152</f>
        <v>2.34</v>
      </c>
      <c r="AJ192" s="19">
        <f>'ABx Data'!AI152</f>
        <v>252</v>
      </c>
      <c r="AK192" s="19">
        <f>'ABx Data'!AJ152</f>
        <v>4.2</v>
      </c>
      <c r="AL192" s="19">
        <f>'ABx Data'!AK152</f>
        <v>29.6</v>
      </c>
      <c r="AM192" s="19">
        <f>'ABx Data'!AL152</f>
        <v>3.26</v>
      </c>
      <c r="AN192" s="19">
        <f>'ABx Data'!AM152</f>
        <v>420</v>
      </c>
    </row>
    <row r="193" spans="1:40" x14ac:dyDescent="0.25">
      <c r="A193" s="6" t="s">
        <v>195</v>
      </c>
      <c r="B193" s="5" t="s">
        <v>423</v>
      </c>
      <c r="C193" s="5" t="s">
        <v>361</v>
      </c>
      <c r="D193" s="35">
        <v>5</v>
      </c>
      <c r="E193" s="19">
        <v>6</v>
      </c>
      <c r="F193" s="13" t="s">
        <v>191</v>
      </c>
      <c r="G193" s="57">
        <v>1.23</v>
      </c>
      <c r="H193" s="19"/>
      <c r="I193" s="19">
        <f>'ABx Data'!H153</f>
        <v>75.099999999999994</v>
      </c>
      <c r="J193" s="19">
        <f>'ABx Data'!I153</f>
        <v>41.3</v>
      </c>
      <c r="K193" s="19">
        <f>'ABx Data'!J153</f>
        <v>32</v>
      </c>
      <c r="L193" s="19">
        <f>'ABx Data'!K153</f>
        <v>0.46</v>
      </c>
      <c r="M193" s="19">
        <f>'ABx Data'!L153</f>
        <v>2.13</v>
      </c>
      <c r="N193" s="19">
        <f>'ABx Data'!M153</f>
        <v>1.29</v>
      </c>
      <c r="O193" s="19">
        <f>'ABx Data'!N153</f>
        <v>0.35</v>
      </c>
      <c r="P193" s="19">
        <f>'ABx Data'!O153</f>
        <v>23</v>
      </c>
      <c r="Q193" s="19">
        <f>'ABx Data'!P153</f>
        <v>2.04</v>
      </c>
      <c r="R193" s="19">
        <f>'ABx Data'!Q153</f>
        <v>12</v>
      </c>
      <c r="S193" s="19">
        <f>'ABx Data'!R153</f>
        <v>0.39</v>
      </c>
      <c r="T193" s="19">
        <f>'ABx Data'!S153</f>
        <v>12</v>
      </c>
      <c r="U193" s="19">
        <f>'ABx Data'!T153</f>
        <v>0.22</v>
      </c>
      <c r="V193" s="19">
        <f>'ABx Data'!U153</f>
        <v>14.15</v>
      </c>
      <c r="W193" s="19">
        <f>'ABx Data'!V153</f>
        <v>12</v>
      </c>
      <c r="X193" s="19">
        <f>'ABx Data'!W153</f>
        <v>2.9</v>
      </c>
      <c r="Y193" s="19">
        <f>'ABx Data'!X153</f>
        <v>4.3</v>
      </c>
      <c r="Z193" s="19">
        <f>'ABx Data'!Y153</f>
        <v>44.4</v>
      </c>
      <c r="AA193" s="19">
        <f>'ABx Data'!Z153</f>
        <v>2.11</v>
      </c>
      <c r="AB193" s="19">
        <f>'ABx Data'!AA153</f>
        <v>2.7</v>
      </c>
      <c r="AC193" s="19">
        <f>'ABx Data'!AB153</f>
        <v>7.5</v>
      </c>
      <c r="AD193" s="19">
        <f>'ABx Data'!AC153</f>
        <v>0.9</v>
      </c>
      <c r="AE193" s="19">
        <f>'ABx Data'!AD153</f>
        <v>0.34</v>
      </c>
      <c r="AF193" s="19">
        <f>'ABx Data'!AE153</f>
        <v>10.35</v>
      </c>
      <c r="AG193" s="19">
        <f>'ABx Data'!AF153</f>
        <v>1.05</v>
      </c>
      <c r="AH193" s="19">
        <f>'ABx Data'!AG153</f>
        <v>0.21</v>
      </c>
      <c r="AI193" s="19">
        <f>'ABx Data'!AH153</f>
        <v>2.5099999999999998</v>
      </c>
      <c r="AJ193" s="19">
        <f>'ABx Data'!AI153</f>
        <v>384</v>
      </c>
      <c r="AK193" s="19">
        <f>'ABx Data'!AJ153</f>
        <v>7.8</v>
      </c>
      <c r="AL193" s="19">
        <f>'ABx Data'!AK153</f>
        <v>10.4</v>
      </c>
      <c r="AM193" s="19">
        <f>'ABx Data'!AL153</f>
        <v>1.3</v>
      </c>
      <c r="AN193" s="19">
        <f>'ABx Data'!AM153</f>
        <v>493</v>
      </c>
    </row>
    <row r="194" spans="1:40" x14ac:dyDescent="0.25">
      <c r="A194" s="6" t="s">
        <v>195</v>
      </c>
      <c r="B194" s="5" t="s">
        <v>423</v>
      </c>
      <c r="C194" s="5" t="s">
        <v>362</v>
      </c>
      <c r="D194" s="35">
        <v>7</v>
      </c>
      <c r="E194" s="19">
        <v>8</v>
      </c>
      <c r="F194" s="13" t="s">
        <v>191</v>
      </c>
      <c r="G194" s="57">
        <v>1.02</v>
      </c>
      <c r="H194" s="19"/>
      <c r="I194" s="19">
        <f>'ABx Data'!H154</f>
        <v>208</v>
      </c>
      <c r="J194" s="19">
        <f>'ABx Data'!I154</f>
        <v>74.5</v>
      </c>
      <c r="K194" s="19">
        <f>'ABx Data'!J154</f>
        <v>9</v>
      </c>
      <c r="L194" s="19">
        <f>'ABx Data'!K154</f>
        <v>1.1299999999999999</v>
      </c>
      <c r="M194" s="19">
        <f>'ABx Data'!L154</f>
        <v>11.65</v>
      </c>
      <c r="N194" s="19">
        <f>'ABx Data'!M154</f>
        <v>8.31</v>
      </c>
      <c r="O194" s="19">
        <f>'ABx Data'!N154</f>
        <v>2.62</v>
      </c>
      <c r="P194" s="19">
        <f>'ABx Data'!O154</f>
        <v>23.2</v>
      </c>
      <c r="Q194" s="19">
        <f>'ABx Data'!P154</f>
        <v>12.1</v>
      </c>
      <c r="R194" s="19">
        <f>'ABx Data'!Q154</f>
        <v>5.36</v>
      </c>
      <c r="S194" s="19">
        <f>'ABx Data'!R154</f>
        <v>2.57</v>
      </c>
      <c r="T194" s="19">
        <f>'ABx Data'!S154</f>
        <v>55.8</v>
      </c>
      <c r="U194" s="19">
        <f>'ABx Data'!T154</f>
        <v>1.1200000000000001</v>
      </c>
      <c r="V194" s="19">
        <f>'ABx Data'!U154</f>
        <v>8.69</v>
      </c>
      <c r="W194" s="19">
        <f>'ABx Data'!V154</f>
        <v>57.3</v>
      </c>
      <c r="X194" s="19">
        <f>'ABx Data'!W154</f>
        <v>13.7</v>
      </c>
      <c r="Y194" s="19">
        <f>'ABx Data'!X154</f>
        <v>6.2</v>
      </c>
      <c r="Z194" s="19">
        <f>'ABx Data'!Y154</f>
        <v>58</v>
      </c>
      <c r="AA194" s="19">
        <f>'ABx Data'!Z154</f>
        <v>12.75</v>
      </c>
      <c r="AB194" s="19">
        <f>'ABx Data'!AA154</f>
        <v>2.8</v>
      </c>
      <c r="AC194" s="19">
        <f>'ABx Data'!AB154</f>
        <v>11.6</v>
      </c>
      <c r="AD194" s="19">
        <f>'ABx Data'!AC154</f>
        <v>0.6</v>
      </c>
      <c r="AE194" s="19">
        <f>'ABx Data'!AD154</f>
        <v>1.72</v>
      </c>
      <c r="AF194" s="19">
        <f>'ABx Data'!AE154</f>
        <v>6.62</v>
      </c>
      <c r="AG194" s="19">
        <f>'ABx Data'!AF154</f>
        <v>0.66</v>
      </c>
      <c r="AH194" s="19">
        <f>'ABx Data'!AG154</f>
        <v>1.1000000000000001</v>
      </c>
      <c r="AI194" s="19">
        <f>'ABx Data'!AH154</f>
        <v>1.86</v>
      </c>
      <c r="AJ194" s="19">
        <f>'ABx Data'!AI154</f>
        <v>359</v>
      </c>
      <c r="AK194" s="19">
        <f>'ABx Data'!AJ154</f>
        <v>2.6</v>
      </c>
      <c r="AL194" s="19">
        <f>'ABx Data'!AK154</f>
        <v>62.9</v>
      </c>
      <c r="AM194" s="19">
        <f>'ABx Data'!AL154</f>
        <v>7.73</v>
      </c>
      <c r="AN194" s="19">
        <f>'ABx Data'!AM154</f>
        <v>196</v>
      </c>
    </row>
    <row r="195" spans="1:40" x14ac:dyDescent="0.25">
      <c r="A195" s="6" t="s">
        <v>195</v>
      </c>
      <c r="B195" s="5" t="s">
        <v>423</v>
      </c>
      <c r="C195" s="5" t="s">
        <v>363</v>
      </c>
      <c r="D195" s="35">
        <v>9</v>
      </c>
      <c r="E195" s="19">
        <v>10</v>
      </c>
      <c r="F195" s="13" t="s">
        <v>191</v>
      </c>
      <c r="G195" s="57">
        <v>0.91</v>
      </c>
      <c r="H195" s="19"/>
      <c r="I195" s="19">
        <f>'ABx Data'!H155</f>
        <v>211</v>
      </c>
      <c r="J195" s="19">
        <f>'ABx Data'!I155</f>
        <v>60.4</v>
      </c>
      <c r="K195" s="19">
        <f>'ABx Data'!J155</f>
        <v>14</v>
      </c>
      <c r="L195" s="19">
        <f>'ABx Data'!K155</f>
        <v>2.14</v>
      </c>
      <c r="M195" s="19">
        <f>'ABx Data'!L155</f>
        <v>18.05</v>
      </c>
      <c r="N195" s="19">
        <f>'ABx Data'!M155</f>
        <v>11.4</v>
      </c>
      <c r="O195" s="19">
        <f>'ABx Data'!N155</f>
        <v>3.55</v>
      </c>
      <c r="P195" s="19">
        <f>'ABx Data'!O155</f>
        <v>25.6</v>
      </c>
      <c r="Q195" s="19">
        <f>'ABx Data'!P155</f>
        <v>15.35</v>
      </c>
      <c r="R195" s="19">
        <f>'ABx Data'!Q155</f>
        <v>5.83</v>
      </c>
      <c r="S195" s="19">
        <f>'ABx Data'!R155</f>
        <v>3.54</v>
      </c>
      <c r="T195" s="19">
        <f>'ABx Data'!S155</f>
        <v>61.4</v>
      </c>
      <c r="U195" s="19">
        <f>'ABx Data'!T155</f>
        <v>1.76</v>
      </c>
      <c r="V195" s="19">
        <f>'ABx Data'!U155</f>
        <v>9.01</v>
      </c>
      <c r="W195" s="19">
        <f>'ABx Data'!V155</f>
        <v>70.099999999999994</v>
      </c>
      <c r="X195" s="19">
        <f>'ABx Data'!W155</f>
        <v>16.45</v>
      </c>
      <c r="Y195" s="19">
        <f>'ABx Data'!X155</f>
        <v>14.8</v>
      </c>
      <c r="Z195" s="19">
        <f>'ABx Data'!Y155</f>
        <v>53.4</v>
      </c>
      <c r="AA195" s="19">
        <f>'ABx Data'!Z155</f>
        <v>15.45</v>
      </c>
      <c r="AB195" s="19">
        <f>'ABx Data'!AA155</f>
        <v>3.2</v>
      </c>
      <c r="AC195" s="19">
        <f>'ABx Data'!AB155</f>
        <v>15.6</v>
      </c>
      <c r="AD195" s="19">
        <f>'ABx Data'!AC155</f>
        <v>0.6</v>
      </c>
      <c r="AE195" s="19">
        <f>'ABx Data'!AD155</f>
        <v>2.5</v>
      </c>
      <c r="AF195" s="19">
        <f>'ABx Data'!AE155</f>
        <v>7.15</v>
      </c>
      <c r="AG195" s="19">
        <f>'ABx Data'!AF155</f>
        <v>0.7</v>
      </c>
      <c r="AH195" s="19">
        <f>'ABx Data'!AG155</f>
        <v>1.62</v>
      </c>
      <c r="AI195" s="19">
        <f>'ABx Data'!AH155</f>
        <v>1.62</v>
      </c>
      <c r="AJ195" s="19">
        <f>'ABx Data'!AI155</f>
        <v>356</v>
      </c>
      <c r="AK195" s="19">
        <f>'ABx Data'!AJ155</f>
        <v>2.2000000000000002</v>
      </c>
      <c r="AL195" s="19">
        <f>'ABx Data'!AK155</f>
        <v>90</v>
      </c>
      <c r="AM195" s="19">
        <f>'ABx Data'!AL155</f>
        <v>11</v>
      </c>
      <c r="AN195" s="19">
        <f>'ABx Data'!AM155</f>
        <v>224</v>
      </c>
    </row>
    <row r="196" spans="1:40" x14ac:dyDescent="0.25">
      <c r="A196" s="6" t="s">
        <v>195</v>
      </c>
      <c r="B196" s="5" t="s">
        <v>423</v>
      </c>
      <c r="C196" s="5" t="s">
        <v>364</v>
      </c>
      <c r="D196" s="35">
        <v>12</v>
      </c>
      <c r="E196" s="19">
        <v>13</v>
      </c>
      <c r="F196" s="13" t="s">
        <v>191</v>
      </c>
      <c r="G196" s="57">
        <v>0.86</v>
      </c>
      <c r="H196" s="19"/>
      <c r="I196" s="19">
        <f>'ABx Data'!H156</f>
        <v>133</v>
      </c>
      <c r="J196" s="19">
        <f>'ABx Data'!I156</f>
        <v>42</v>
      </c>
      <c r="K196" s="19">
        <f>'ABx Data'!J156</f>
        <v>24</v>
      </c>
      <c r="L196" s="19">
        <f>'ABx Data'!K156</f>
        <v>1.03</v>
      </c>
      <c r="M196" s="19">
        <f>'ABx Data'!L156</f>
        <v>11.1</v>
      </c>
      <c r="N196" s="19">
        <f>'ABx Data'!M156</f>
        <v>7.4</v>
      </c>
      <c r="O196" s="19">
        <f>'ABx Data'!N156</f>
        <v>2.21</v>
      </c>
      <c r="P196" s="19">
        <f>'ABx Data'!O156</f>
        <v>28.6</v>
      </c>
      <c r="Q196" s="19">
        <f>'ABx Data'!P156</f>
        <v>9.83</v>
      </c>
      <c r="R196" s="19">
        <f>'ABx Data'!Q156</f>
        <v>4.87</v>
      </c>
      <c r="S196" s="19">
        <f>'ABx Data'!R156</f>
        <v>2.21</v>
      </c>
      <c r="T196" s="19">
        <f>'ABx Data'!S156</f>
        <v>36.200000000000003</v>
      </c>
      <c r="U196" s="19">
        <f>'ABx Data'!T156</f>
        <v>0.92</v>
      </c>
      <c r="V196" s="19">
        <f>'ABx Data'!U156</f>
        <v>8.76</v>
      </c>
      <c r="W196" s="19">
        <f>'ABx Data'!V156</f>
        <v>39.799999999999997</v>
      </c>
      <c r="X196" s="19">
        <f>'ABx Data'!W156</f>
        <v>9.4700000000000006</v>
      </c>
      <c r="Y196" s="19">
        <f>'ABx Data'!X156</f>
        <v>6.6</v>
      </c>
      <c r="Z196" s="19">
        <f>'ABx Data'!Y156</f>
        <v>57.9</v>
      </c>
      <c r="AA196" s="19">
        <f>'ABx Data'!Z156</f>
        <v>9.2799999999999994</v>
      </c>
      <c r="AB196" s="19">
        <f>'ABx Data'!AA156</f>
        <v>2.2999999999999998</v>
      </c>
      <c r="AC196" s="19">
        <f>'ABx Data'!AB156</f>
        <v>15.4</v>
      </c>
      <c r="AD196" s="19">
        <f>'ABx Data'!AC156</f>
        <v>0.6</v>
      </c>
      <c r="AE196" s="19">
        <f>'ABx Data'!AD156</f>
        <v>1.65</v>
      </c>
      <c r="AF196" s="19">
        <f>'ABx Data'!AE156</f>
        <v>7.39</v>
      </c>
      <c r="AG196" s="19">
        <f>'ABx Data'!AF156</f>
        <v>0.68</v>
      </c>
      <c r="AH196" s="19">
        <f>'ABx Data'!AG156</f>
        <v>1</v>
      </c>
      <c r="AI196" s="19">
        <f>'ABx Data'!AH156</f>
        <v>1.76</v>
      </c>
      <c r="AJ196" s="19">
        <f>'ABx Data'!AI156</f>
        <v>420</v>
      </c>
      <c r="AK196" s="19">
        <f>'ABx Data'!AJ156</f>
        <v>3.8</v>
      </c>
      <c r="AL196" s="19">
        <f>'ABx Data'!AK156</f>
        <v>59.5</v>
      </c>
      <c r="AM196" s="19">
        <f>'ABx Data'!AL156</f>
        <v>6.32</v>
      </c>
      <c r="AN196" s="19">
        <f>'ABx Data'!AM156</f>
        <v>197</v>
      </c>
    </row>
    <row r="197" spans="1:40" x14ac:dyDescent="0.25">
      <c r="A197" s="6" t="s">
        <v>195</v>
      </c>
      <c r="B197" s="5" t="s">
        <v>423</v>
      </c>
      <c r="C197" s="5" t="s">
        <v>365</v>
      </c>
      <c r="D197" s="35">
        <v>16</v>
      </c>
      <c r="E197" s="19">
        <v>17</v>
      </c>
      <c r="F197" s="13" t="s">
        <v>191</v>
      </c>
      <c r="G197" s="57">
        <v>0.98</v>
      </c>
      <c r="H197" s="19"/>
      <c r="I197" s="19">
        <f>'ABx Data'!H157</f>
        <v>162</v>
      </c>
      <c r="J197" s="19">
        <f>'ABx Data'!I157</f>
        <v>53.3</v>
      </c>
      <c r="K197" s="19">
        <f>'ABx Data'!J157</f>
        <v>23</v>
      </c>
      <c r="L197" s="19">
        <f>'ABx Data'!K157</f>
        <v>1.76</v>
      </c>
      <c r="M197" s="19">
        <f>'ABx Data'!L157</f>
        <v>9.44</v>
      </c>
      <c r="N197" s="19">
        <f>'ABx Data'!M157</f>
        <v>5.67</v>
      </c>
      <c r="O197" s="19">
        <f>'ABx Data'!N157</f>
        <v>1.99</v>
      </c>
      <c r="P197" s="19">
        <f>'ABx Data'!O157</f>
        <v>31</v>
      </c>
      <c r="Q197" s="19">
        <f>'ABx Data'!P157</f>
        <v>9.24</v>
      </c>
      <c r="R197" s="19">
        <f>'ABx Data'!Q157</f>
        <v>6.75</v>
      </c>
      <c r="S197" s="19">
        <f>'ABx Data'!R157</f>
        <v>1.78</v>
      </c>
      <c r="T197" s="19">
        <f>'ABx Data'!S157</f>
        <v>33.299999999999997</v>
      </c>
      <c r="U197" s="19">
        <f>'ABx Data'!T157</f>
        <v>0.81</v>
      </c>
      <c r="V197" s="19">
        <f>'ABx Data'!U157</f>
        <v>10.45</v>
      </c>
      <c r="W197" s="19">
        <f>'ABx Data'!V157</f>
        <v>38.299999999999997</v>
      </c>
      <c r="X197" s="19">
        <f>'ABx Data'!W157</f>
        <v>9.7100000000000009</v>
      </c>
      <c r="Y197" s="19">
        <f>'ABx Data'!X157</f>
        <v>6.6</v>
      </c>
      <c r="Z197" s="19">
        <f>'ABx Data'!Y157</f>
        <v>67.5</v>
      </c>
      <c r="AA197" s="19">
        <f>'ABx Data'!Z157</f>
        <v>8.61</v>
      </c>
      <c r="AB197" s="19">
        <f>'ABx Data'!AA157</f>
        <v>2.8</v>
      </c>
      <c r="AC197" s="19">
        <f>'ABx Data'!AB157</f>
        <v>12</v>
      </c>
      <c r="AD197" s="19">
        <f>'ABx Data'!AC157</f>
        <v>0.7</v>
      </c>
      <c r="AE197" s="19">
        <f>'ABx Data'!AD157</f>
        <v>1.44</v>
      </c>
      <c r="AF197" s="19">
        <f>'ABx Data'!AE157</f>
        <v>9.35</v>
      </c>
      <c r="AG197" s="19">
        <f>'ABx Data'!AF157</f>
        <v>0.87</v>
      </c>
      <c r="AH197" s="19">
        <f>'ABx Data'!AG157</f>
        <v>0.76</v>
      </c>
      <c r="AI197" s="19">
        <f>'ABx Data'!AH157</f>
        <v>2.2000000000000002</v>
      </c>
      <c r="AJ197" s="19">
        <f>'ABx Data'!AI157</f>
        <v>512</v>
      </c>
      <c r="AK197" s="19">
        <f>'ABx Data'!AJ157</f>
        <v>3.5</v>
      </c>
      <c r="AL197" s="19">
        <f>'ABx Data'!AK157</f>
        <v>45.3</v>
      </c>
      <c r="AM197" s="19">
        <f>'ABx Data'!AL157</f>
        <v>4.8</v>
      </c>
      <c r="AN197" s="19">
        <f>'ABx Data'!AM157</f>
        <v>256</v>
      </c>
    </row>
    <row r="198" spans="1:40" x14ac:dyDescent="0.25">
      <c r="A198" s="6" t="s">
        <v>195</v>
      </c>
      <c r="B198" s="5" t="s">
        <v>423</v>
      </c>
      <c r="C198" s="5" t="s">
        <v>366</v>
      </c>
      <c r="D198" s="35">
        <v>20</v>
      </c>
      <c r="E198" s="19">
        <v>21</v>
      </c>
      <c r="F198" s="13" t="s">
        <v>191</v>
      </c>
      <c r="G198" s="57">
        <v>0.55000000000000004</v>
      </c>
      <c r="H198" s="19"/>
      <c r="I198" s="19">
        <f>'ABx Data'!H158</f>
        <v>127</v>
      </c>
      <c r="J198" s="19">
        <f>'ABx Data'!I158</f>
        <v>89.5</v>
      </c>
      <c r="K198" s="19">
        <f>'ABx Data'!J158</f>
        <v>27</v>
      </c>
      <c r="L198" s="19">
        <f>'ABx Data'!K158</f>
        <v>1.02</v>
      </c>
      <c r="M198" s="19">
        <f>'ABx Data'!L158</f>
        <v>11.35</v>
      </c>
      <c r="N198" s="19">
        <f>'ABx Data'!M158</f>
        <v>6.39</v>
      </c>
      <c r="O198" s="19">
        <f>'ABx Data'!N158</f>
        <v>2.2400000000000002</v>
      </c>
      <c r="P198" s="19">
        <f>'ABx Data'!O158</f>
        <v>32.4</v>
      </c>
      <c r="Q198" s="19">
        <f>'ABx Data'!P158</f>
        <v>10.55</v>
      </c>
      <c r="R198" s="19">
        <f>'ABx Data'!Q158</f>
        <v>7.5</v>
      </c>
      <c r="S198" s="19">
        <f>'ABx Data'!R158</f>
        <v>2.13</v>
      </c>
      <c r="T198" s="19">
        <f>'ABx Data'!S158</f>
        <v>37.9</v>
      </c>
      <c r="U198" s="19">
        <f>'ABx Data'!T158</f>
        <v>0.98</v>
      </c>
      <c r="V198" s="19">
        <f>'ABx Data'!U158</f>
        <v>10</v>
      </c>
      <c r="W198" s="19">
        <f>'ABx Data'!V158</f>
        <v>44.6</v>
      </c>
      <c r="X198" s="19">
        <f>'ABx Data'!W158</f>
        <v>10.55</v>
      </c>
      <c r="Y198" s="19">
        <f>'ABx Data'!X158</f>
        <v>6.1</v>
      </c>
      <c r="Z198" s="19">
        <f>'ABx Data'!Y158</f>
        <v>68.900000000000006</v>
      </c>
      <c r="AA198" s="19">
        <f>'ABx Data'!Z158</f>
        <v>9.17</v>
      </c>
      <c r="AB198" s="19">
        <f>'ABx Data'!AA158</f>
        <v>3</v>
      </c>
      <c r="AC198" s="19">
        <f>'ABx Data'!AB158</f>
        <v>9.6</v>
      </c>
      <c r="AD198" s="19">
        <f>'ABx Data'!AC158</f>
        <v>0.6</v>
      </c>
      <c r="AE198" s="19">
        <f>'ABx Data'!AD158</f>
        <v>1.69</v>
      </c>
      <c r="AF198" s="19">
        <f>'ABx Data'!AE158</f>
        <v>10.95</v>
      </c>
      <c r="AG198" s="19">
        <f>'ABx Data'!AF158</f>
        <v>0.8</v>
      </c>
      <c r="AH198" s="19">
        <f>'ABx Data'!AG158</f>
        <v>0.94</v>
      </c>
      <c r="AI198" s="19">
        <f>'ABx Data'!AH158</f>
        <v>2.2799999999999998</v>
      </c>
      <c r="AJ198" s="19">
        <f>'ABx Data'!AI158</f>
        <v>501</v>
      </c>
      <c r="AK198" s="19">
        <f>'ABx Data'!AJ158</f>
        <v>2.5</v>
      </c>
      <c r="AL198" s="19">
        <f>'ABx Data'!AK158</f>
        <v>55.5</v>
      </c>
      <c r="AM198" s="19">
        <f>'ABx Data'!AL158</f>
        <v>6.55</v>
      </c>
      <c r="AN198" s="19">
        <f>'ABx Data'!AM158</f>
        <v>289</v>
      </c>
    </row>
    <row r="199" spans="1:40" x14ac:dyDescent="0.25">
      <c r="A199" s="6" t="s">
        <v>195</v>
      </c>
      <c r="B199" s="5" t="s">
        <v>424</v>
      </c>
      <c r="C199" s="5" t="s">
        <v>367</v>
      </c>
      <c r="D199" s="35">
        <v>1</v>
      </c>
      <c r="E199" s="19">
        <v>2</v>
      </c>
      <c r="F199" s="13" t="s">
        <v>191</v>
      </c>
      <c r="G199" s="57">
        <v>0.73</v>
      </c>
      <c r="H199" s="19"/>
      <c r="I199" s="19">
        <f>'ABx Data'!H159</f>
        <v>247</v>
      </c>
      <c r="J199" s="19">
        <f>'ABx Data'!I159</f>
        <v>178</v>
      </c>
      <c r="K199" s="19">
        <f>'ABx Data'!J159</f>
        <v>362</v>
      </c>
      <c r="L199" s="19">
        <f>'ABx Data'!K159</f>
        <v>1.34</v>
      </c>
      <c r="M199" s="19">
        <f>'ABx Data'!L159</f>
        <v>5.81</v>
      </c>
      <c r="N199" s="19">
        <f>'ABx Data'!M159</f>
        <v>3.41</v>
      </c>
      <c r="O199" s="19">
        <f>'ABx Data'!N159</f>
        <v>2.29</v>
      </c>
      <c r="P199" s="19">
        <f>'ABx Data'!O159</f>
        <v>31</v>
      </c>
      <c r="Q199" s="19">
        <f>'ABx Data'!P159</f>
        <v>6.64</v>
      </c>
      <c r="R199" s="19">
        <f>'ABx Data'!Q159</f>
        <v>7.46</v>
      </c>
      <c r="S199" s="19">
        <f>'ABx Data'!R159</f>
        <v>1.07</v>
      </c>
      <c r="T199" s="19">
        <f>'ABx Data'!S159</f>
        <v>40.1</v>
      </c>
      <c r="U199" s="19">
        <f>'ABx Data'!T159</f>
        <v>0.43</v>
      </c>
      <c r="V199" s="19">
        <f>'ABx Data'!U159</f>
        <v>72.5</v>
      </c>
      <c r="W199" s="19">
        <f>'ABx Data'!V159</f>
        <v>37.9</v>
      </c>
      <c r="X199" s="19">
        <f>'ABx Data'!W159</f>
        <v>9.5500000000000007</v>
      </c>
      <c r="Y199" s="19">
        <f>'ABx Data'!X159</f>
        <v>12.5</v>
      </c>
      <c r="Z199" s="19">
        <f>'ABx Data'!Y159</f>
        <v>40.9</v>
      </c>
      <c r="AA199" s="19">
        <f>'ABx Data'!Z159</f>
        <v>7.61</v>
      </c>
      <c r="AB199" s="19">
        <f>'ABx Data'!AA159</f>
        <v>3.5</v>
      </c>
      <c r="AC199" s="19">
        <f>'ABx Data'!AB159</f>
        <v>67.8</v>
      </c>
      <c r="AD199" s="19">
        <f>'ABx Data'!AC159</f>
        <v>4.2</v>
      </c>
      <c r="AE199" s="19">
        <f>'ABx Data'!AD159</f>
        <v>1.05</v>
      </c>
      <c r="AF199" s="19">
        <f>'ABx Data'!AE159</f>
        <v>8.06</v>
      </c>
      <c r="AG199" s="19">
        <f>'ABx Data'!AF159</f>
        <v>1.91</v>
      </c>
      <c r="AH199" s="19">
        <f>'ABx Data'!AG159</f>
        <v>0.42</v>
      </c>
      <c r="AI199" s="19">
        <f>'ABx Data'!AH159</f>
        <v>2.3199999999999998</v>
      </c>
      <c r="AJ199" s="19">
        <f>'ABx Data'!AI159</f>
        <v>356</v>
      </c>
      <c r="AK199" s="19">
        <f>'ABx Data'!AJ159</f>
        <v>2</v>
      </c>
      <c r="AL199" s="19">
        <f>'ABx Data'!AK159</f>
        <v>25</v>
      </c>
      <c r="AM199" s="19">
        <f>'ABx Data'!AL159</f>
        <v>3.07</v>
      </c>
      <c r="AN199" s="19">
        <f>'ABx Data'!AM159</f>
        <v>328</v>
      </c>
    </row>
    <row r="200" spans="1:40" x14ac:dyDescent="0.25">
      <c r="A200" s="6" t="s">
        <v>195</v>
      </c>
      <c r="B200" s="5" t="s">
        <v>424</v>
      </c>
      <c r="C200" s="5" t="s">
        <v>368</v>
      </c>
      <c r="D200" s="35">
        <v>3</v>
      </c>
      <c r="E200" s="19">
        <v>4</v>
      </c>
      <c r="F200" s="13" t="s">
        <v>191</v>
      </c>
      <c r="G200" s="57">
        <v>0.57999999999999996</v>
      </c>
      <c r="H200" s="19"/>
      <c r="I200" s="19">
        <f>'ABx Data'!H160</f>
        <v>275</v>
      </c>
      <c r="J200" s="19">
        <f>'ABx Data'!I160</f>
        <v>104.5</v>
      </c>
      <c r="K200" s="19">
        <f>'ABx Data'!J160</f>
        <v>248</v>
      </c>
      <c r="L200" s="19">
        <f>'ABx Data'!K160</f>
        <v>1.02</v>
      </c>
      <c r="M200" s="19">
        <f>'ABx Data'!L160</f>
        <v>10.8</v>
      </c>
      <c r="N200" s="19">
        <f>'ABx Data'!M160</f>
        <v>5.28</v>
      </c>
      <c r="O200" s="19">
        <f>'ABx Data'!N160</f>
        <v>4.67</v>
      </c>
      <c r="P200" s="19">
        <f>'ABx Data'!O160</f>
        <v>27.8</v>
      </c>
      <c r="Q200" s="19">
        <f>'ABx Data'!P160</f>
        <v>13.9</v>
      </c>
      <c r="R200" s="19">
        <f>'ABx Data'!Q160</f>
        <v>6.83</v>
      </c>
      <c r="S200" s="19">
        <f>'ABx Data'!R160</f>
        <v>2.12</v>
      </c>
      <c r="T200" s="19">
        <f>'ABx Data'!S160</f>
        <v>55.3</v>
      </c>
      <c r="U200" s="19">
        <f>'ABx Data'!T160</f>
        <v>0.7</v>
      </c>
      <c r="V200" s="19">
        <f>'ABx Data'!U160</f>
        <v>46.9</v>
      </c>
      <c r="W200" s="19">
        <f>'ABx Data'!V160</f>
        <v>79.3</v>
      </c>
      <c r="X200" s="19">
        <f>'ABx Data'!W160</f>
        <v>17.600000000000001</v>
      </c>
      <c r="Y200" s="19">
        <f>'ABx Data'!X160</f>
        <v>8.4</v>
      </c>
      <c r="Z200" s="19">
        <f>'ABx Data'!Y160</f>
        <v>40.6</v>
      </c>
      <c r="AA200" s="19">
        <f>'ABx Data'!Z160</f>
        <v>14.9</v>
      </c>
      <c r="AB200" s="19">
        <f>'ABx Data'!AA160</f>
        <v>2.9</v>
      </c>
      <c r="AC200" s="19">
        <f>'ABx Data'!AB160</f>
        <v>70.099999999999994</v>
      </c>
      <c r="AD200" s="19">
        <f>'ABx Data'!AC160</f>
        <v>2.7</v>
      </c>
      <c r="AE200" s="19">
        <f>'ABx Data'!AD160</f>
        <v>1.97</v>
      </c>
      <c r="AF200" s="19">
        <f>'ABx Data'!AE160</f>
        <v>7.09</v>
      </c>
      <c r="AG200" s="19">
        <f>'ABx Data'!AF160</f>
        <v>1.5</v>
      </c>
      <c r="AH200" s="19">
        <f>'ABx Data'!AG160</f>
        <v>0.73</v>
      </c>
      <c r="AI200" s="19">
        <f>'ABx Data'!AH160</f>
        <v>1.98</v>
      </c>
      <c r="AJ200" s="19">
        <f>'ABx Data'!AI160</f>
        <v>327</v>
      </c>
      <c r="AK200" s="19">
        <f>'ABx Data'!AJ160</f>
        <v>2.2999999999999998</v>
      </c>
      <c r="AL200" s="19">
        <f>'ABx Data'!AK160</f>
        <v>46.6</v>
      </c>
      <c r="AM200" s="19">
        <f>'ABx Data'!AL160</f>
        <v>4.7699999999999996</v>
      </c>
      <c r="AN200" s="19">
        <f>'ABx Data'!AM160</f>
        <v>287</v>
      </c>
    </row>
    <row r="201" spans="1:40" x14ac:dyDescent="0.25">
      <c r="A201" s="6" t="s">
        <v>195</v>
      </c>
      <c r="B201" s="5" t="s">
        <v>425</v>
      </c>
      <c r="C201" s="5" t="s">
        <v>369</v>
      </c>
      <c r="D201" s="35">
        <v>2</v>
      </c>
      <c r="E201" s="19">
        <v>3</v>
      </c>
      <c r="F201" s="13" t="s">
        <v>191</v>
      </c>
      <c r="G201" s="57">
        <v>0.56000000000000005</v>
      </c>
      <c r="H201" s="19">
        <v>94</v>
      </c>
      <c r="I201" s="19">
        <f>'ABx Data'!H161</f>
        <v>299</v>
      </c>
      <c r="J201" s="19">
        <f>'ABx Data'!I161</f>
        <v>122.5</v>
      </c>
      <c r="K201" s="19">
        <f>'ABx Data'!J161</f>
        <v>269</v>
      </c>
      <c r="L201" s="19">
        <f>'ABx Data'!K161</f>
        <v>0.54</v>
      </c>
      <c r="M201" s="19">
        <f>'ABx Data'!L161</f>
        <v>4.91</v>
      </c>
      <c r="N201" s="19">
        <f>'ABx Data'!M161</f>
        <v>2.38</v>
      </c>
      <c r="O201" s="19">
        <f>'ABx Data'!N161</f>
        <v>2.04</v>
      </c>
      <c r="P201" s="19">
        <f>'ABx Data'!O161</f>
        <v>30.3</v>
      </c>
      <c r="Q201" s="19">
        <f>'ABx Data'!P161</f>
        <v>6.15</v>
      </c>
      <c r="R201" s="19">
        <f>'ABx Data'!Q161</f>
        <v>8.2100000000000009</v>
      </c>
      <c r="S201" s="19">
        <f>'ABx Data'!R161</f>
        <v>0.77</v>
      </c>
      <c r="T201" s="19">
        <f>'ABx Data'!S161</f>
        <v>34.9</v>
      </c>
      <c r="U201" s="19">
        <f>'ABx Data'!T161</f>
        <v>0.28999999999999998</v>
      </c>
      <c r="V201" s="19">
        <f>'ABx Data'!U161</f>
        <v>50.1</v>
      </c>
      <c r="W201" s="19">
        <f>'ABx Data'!V161</f>
        <v>31.2</v>
      </c>
      <c r="X201" s="19">
        <f>'ABx Data'!W161</f>
        <v>7.62</v>
      </c>
      <c r="Y201" s="19">
        <f>'ABx Data'!X161</f>
        <v>13.8</v>
      </c>
      <c r="Z201" s="19">
        <f>'ABx Data'!Y161</f>
        <v>56</v>
      </c>
      <c r="AA201" s="19">
        <f>'ABx Data'!Z161</f>
        <v>6.22</v>
      </c>
      <c r="AB201" s="19">
        <f>'ABx Data'!AA161</f>
        <v>2.7</v>
      </c>
      <c r="AC201" s="19">
        <f>'ABx Data'!AB161</f>
        <v>431</v>
      </c>
      <c r="AD201" s="19">
        <f>'ABx Data'!AC161</f>
        <v>3.1</v>
      </c>
      <c r="AE201" s="19">
        <f>'ABx Data'!AD161</f>
        <v>0.89</v>
      </c>
      <c r="AF201" s="19">
        <f>'ABx Data'!AE161</f>
        <v>9.2200000000000006</v>
      </c>
      <c r="AG201" s="19">
        <f>'ABx Data'!AF161</f>
        <v>1.72</v>
      </c>
      <c r="AH201" s="19">
        <f>'ABx Data'!AG161</f>
        <v>0.36</v>
      </c>
      <c r="AI201" s="19">
        <f>'ABx Data'!AH161</f>
        <v>2.35</v>
      </c>
      <c r="AJ201" s="19">
        <f>'ABx Data'!AI161</f>
        <v>430</v>
      </c>
      <c r="AK201" s="19">
        <f>'ABx Data'!AJ161</f>
        <v>2.7</v>
      </c>
      <c r="AL201" s="19">
        <f>'ABx Data'!AK161</f>
        <v>23.5</v>
      </c>
      <c r="AM201" s="19">
        <f>'ABx Data'!AL161</f>
        <v>1.95</v>
      </c>
      <c r="AN201" s="19">
        <f>'ABx Data'!AM161</f>
        <v>323</v>
      </c>
    </row>
    <row r="202" spans="1:40" x14ac:dyDescent="0.25">
      <c r="A202" s="6" t="s">
        <v>195</v>
      </c>
      <c r="B202" s="5" t="s">
        <v>426</v>
      </c>
      <c r="C202" s="5" t="s">
        <v>372</v>
      </c>
      <c r="D202" s="35">
        <v>1</v>
      </c>
      <c r="E202" s="19">
        <v>2</v>
      </c>
      <c r="F202" s="13" t="s">
        <v>191</v>
      </c>
      <c r="G202" s="57">
        <v>0.61</v>
      </c>
      <c r="H202" s="19">
        <v>99</v>
      </c>
      <c r="I202" s="19">
        <f>'ABx Data'!H162</f>
        <v>99.2</v>
      </c>
      <c r="J202" s="19">
        <f>'ABx Data'!I162</f>
        <v>71.900000000000006</v>
      </c>
      <c r="K202" s="19">
        <f>'ABx Data'!J162</f>
        <v>473</v>
      </c>
      <c r="L202" s="19">
        <f>'ABx Data'!K162</f>
        <v>0.3</v>
      </c>
      <c r="M202" s="19">
        <f>'ABx Data'!L162</f>
        <v>2.6</v>
      </c>
      <c r="N202" s="19">
        <f>'ABx Data'!M162</f>
        <v>1.1499999999999999</v>
      </c>
      <c r="O202" s="19">
        <f>'ABx Data'!N162</f>
        <v>1.1200000000000001</v>
      </c>
      <c r="P202" s="19">
        <f>'ABx Data'!O162</f>
        <v>35.200000000000003</v>
      </c>
      <c r="Q202" s="19">
        <f>'ABx Data'!P162</f>
        <v>3.35</v>
      </c>
      <c r="R202" s="19">
        <f>'ABx Data'!Q162</f>
        <v>7.63</v>
      </c>
      <c r="S202" s="19">
        <f>'ABx Data'!R162</f>
        <v>0.43</v>
      </c>
      <c r="T202" s="19">
        <f>'ABx Data'!S162</f>
        <v>47.9</v>
      </c>
      <c r="U202" s="19">
        <f>'ABx Data'!T162</f>
        <v>0.14000000000000001</v>
      </c>
      <c r="V202" s="19">
        <f>'ABx Data'!U162</f>
        <v>98.7</v>
      </c>
      <c r="W202" s="19">
        <f>'ABx Data'!V162</f>
        <v>27</v>
      </c>
      <c r="X202" s="19">
        <f>'ABx Data'!W162</f>
        <v>8.76</v>
      </c>
      <c r="Y202" s="19">
        <f>'ABx Data'!X162</f>
        <v>5.0999999999999996</v>
      </c>
      <c r="Z202" s="19">
        <f>'ABx Data'!Y162</f>
        <v>46</v>
      </c>
      <c r="AA202" s="19">
        <f>'ABx Data'!Z162</f>
        <v>4.8</v>
      </c>
      <c r="AB202" s="19">
        <f>'ABx Data'!AA162</f>
        <v>3.4</v>
      </c>
      <c r="AC202" s="19">
        <f>'ABx Data'!AB162</f>
        <v>64.2</v>
      </c>
      <c r="AD202" s="19">
        <f>'ABx Data'!AC162</f>
        <v>5.8</v>
      </c>
      <c r="AE202" s="19">
        <f>'ABx Data'!AD162</f>
        <v>0.48</v>
      </c>
      <c r="AF202" s="19">
        <f>'ABx Data'!AE162</f>
        <v>7.89</v>
      </c>
      <c r="AG202" s="19">
        <f>'ABx Data'!AF162</f>
        <v>2.57</v>
      </c>
      <c r="AH202" s="19">
        <f>'ABx Data'!AG162</f>
        <v>0.15</v>
      </c>
      <c r="AI202" s="19">
        <f>'ABx Data'!AH162</f>
        <v>2.39</v>
      </c>
      <c r="AJ202" s="19">
        <f>'ABx Data'!AI162</f>
        <v>356</v>
      </c>
      <c r="AK202" s="19">
        <f>'ABx Data'!AJ162</f>
        <v>1.5</v>
      </c>
      <c r="AL202" s="19">
        <f>'ABx Data'!AK162</f>
        <v>9.5</v>
      </c>
      <c r="AM202" s="19">
        <f>'ABx Data'!AL162</f>
        <v>0.97</v>
      </c>
      <c r="AN202" s="19">
        <f>'ABx Data'!AM162</f>
        <v>384</v>
      </c>
    </row>
    <row r="203" spans="1:40" x14ac:dyDescent="0.25">
      <c r="A203" s="6" t="s">
        <v>195</v>
      </c>
      <c r="B203" s="5" t="s">
        <v>426</v>
      </c>
      <c r="C203" s="5" t="s">
        <v>373</v>
      </c>
      <c r="D203" s="35">
        <v>3</v>
      </c>
      <c r="E203" s="19">
        <v>4</v>
      </c>
      <c r="F203" s="13" t="s">
        <v>191</v>
      </c>
      <c r="G203" s="57">
        <v>1.1499999999999999</v>
      </c>
      <c r="H203" s="19">
        <v>94</v>
      </c>
      <c r="I203" s="19">
        <f>'ABx Data'!H163</f>
        <v>297</v>
      </c>
      <c r="J203" s="19">
        <f>'ABx Data'!I163</f>
        <v>223</v>
      </c>
      <c r="K203" s="19">
        <f>'ABx Data'!J163</f>
        <v>514</v>
      </c>
      <c r="L203" s="19">
        <f>'ABx Data'!K163</f>
        <v>1</v>
      </c>
      <c r="M203" s="19">
        <f>'ABx Data'!L163</f>
        <v>6.16</v>
      </c>
      <c r="N203" s="19">
        <f>'ABx Data'!M163</f>
        <v>2.39</v>
      </c>
      <c r="O203" s="19">
        <f>'ABx Data'!N163</f>
        <v>3.68</v>
      </c>
      <c r="P203" s="19">
        <f>'ABx Data'!O163</f>
        <v>32.4</v>
      </c>
      <c r="Q203" s="19">
        <f>'ABx Data'!P163</f>
        <v>9.61</v>
      </c>
      <c r="R203" s="19">
        <f>'ABx Data'!Q163</f>
        <v>8.58</v>
      </c>
      <c r="S203" s="19">
        <f>'ABx Data'!R163</f>
        <v>0.91</v>
      </c>
      <c r="T203" s="19">
        <f>'ABx Data'!S163</f>
        <v>71.2</v>
      </c>
      <c r="U203" s="19">
        <f>'ABx Data'!T163</f>
        <v>0.28000000000000003</v>
      </c>
      <c r="V203" s="19">
        <f>'ABx Data'!U163</f>
        <v>91.5</v>
      </c>
      <c r="W203" s="19">
        <f>'ABx Data'!V163</f>
        <v>70.5</v>
      </c>
      <c r="X203" s="19">
        <f>'ABx Data'!W163</f>
        <v>17.100000000000001</v>
      </c>
      <c r="Y203" s="19">
        <f>'ABx Data'!X163</f>
        <v>17.100000000000001</v>
      </c>
      <c r="Z203" s="19">
        <f>'ABx Data'!Y163</f>
        <v>43.4</v>
      </c>
      <c r="AA203" s="19">
        <f>'ABx Data'!Z163</f>
        <v>11.55</v>
      </c>
      <c r="AB203" s="19">
        <f>'ABx Data'!AA163</f>
        <v>2.9</v>
      </c>
      <c r="AC203" s="19">
        <f>'ABx Data'!AB163</f>
        <v>222</v>
      </c>
      <c r="AD203" s="19">
        <f>'ABx Data'!AC163</f>
        <v>5.3</v>
      </c>
      <c r="AE203" s="19">
        <f>'ABx Data'!AD163</f>
        <v>1.25</v>
      </c>
      <c r="AF203" s="19">
        <f>'ABx Data'!AE163</f>
        <v>7.96</v>
      </c>
      <c r="AG203" s="19">
        <f>'ABx Data'!AF163</f>
        <v>2.5099999999999998</v>
      </c>
      <c r="AH203" s="19">
        <f>'ABx Data'!AG163</f>
        <v>0.32</v>
      </c>
      <c r="AI203" s="19">
        <f>'ABx Data'!AH163</f>
        <v>2.57</v>
      </c>
      <c r="AJ203" s="19">
        <f>'ABx Data'!AI163</f>
        <v>351</v>
      </c>
      <c r="AK203" s="19">
        <f>'ABx Data'!AJ163</f>
        <v>3.3</v>
      </c>
      <c r="AL203" s="19">
        <f>'ABx Data'!AK163</f>
        <v>21.7</v>
      </c>
      <c r="AM203" s="19">
        <f>'ABx Data'!AL163</f>
        <v>2.12</v>
      </c>
      <c r="AN203" s="19">
        <f>'ABx Data'!AM163</f>
        <v>382</v>
      </c>
    </row>
    <row r="204" spans="1:40" x14ac:dyDescent="0.25">
      <c r="A204" s="6" t="s">
        <v>195</v>
      </c>
      <c r="B204" s="5" t="s">
        <v>426</v>
      </c>
      <c r="C204" s="5" t="s">
        <v>374</v>
      </c>
      <c r="D204" s="35">
        <v>5</v>
      </c>
      <c r="E204" s="19">
        <v>6</v>
      </c>
      <c r="F204" s="13" t="s">
        <v>191</v>
      </c>
      <c r="G204" s="57">
        <v>0.85</v>
      </c>
      <c r="H204" s="19"/>
      <c r="I204" s="19">
        <f>'ABx Data'!H164</f>
        <v>1365</v>
      </c>
      <c r="J204" s="19">
        <f>'ABx Data'!I164</f>
        <v>220</v>
      </c>
      <c r="K204" s="19">
        <f>'ABx Data'!J164</f>
        <v>440</v>
      </c>
      <c r="L204" s="19">
        <f>'ABx Data'!K164</f>
        <v>1.69</v>
      </c>
      <c r="M204" s="19">
        <f>'ABx Data'!L164</f>
        <v>18.45</v>
      </c>
      <c r="N204" s="19">
        <f>'ABx Data'!M164</f>
        <v>8.3800000000000008</v>
      </c>
      <c r="O204" s="19">
        <f>'ABx Data'!N164</f>
        <v>8.2799999999999994</v>
      </c>
      <c r="P204" s="19">
        <f>'ABx Data'!O164</f>
        <v>31.6</v>
      </c>
      <c r="Q204" s="19">
        <f>'ABx Data'!P164</f>
        <v>24.4</v>
      </c>
      <c r="R204" s="19">
        <f>'ABx Data'!Q164</f>
        <v>7.1</v>
      </c>
      <c r="S204" s="19">
        <f>'ABx Data'!R164</f>
        <v>3.22</v>
      </c>
      <c r="T204" s="19">
        <f>'ABx Data'!S164</f>
        <v>96</v>
      </c>
      <c r="U204" s="19">
        <f>'ABx Data'!T164</f>
        <v>0.92</v>
      </c>
      <c r="V204" s="19">
        <f>'ABx Data'!U164</f>
        <v>88.6</v>
      </c>
      <c r="W204" s="19">
        <f>'ABx Data'!V164</f>
        <v>109</v>
      </c>
      <c r="X204" s="19">
        <f>'ABx Data'!W164</f>
        <v>24.6</v>
      </c>
      <c r="Y204" s="19">
        <f>'ABx Data'!X164</f>
        <v>22.6</v>
      </c>
      <c r="Z204" s="19">
        <f>'ABx Data'!Y164</f>
        <v>37.4</v>
      </c>
      <c r="AA204" s="19">
        <f>'ABx Data'!Z164</f>
        <v>23.1</v>
      </c>
      <c r="AB204" s="19">
        <f>'ABx Data'!AA164</f>
        <v>2.5</v>
      </c>
      <c r="AC204" s="19">
        <f>'ABx Data'!AB164</f>
        <v>316</v>
      </c>
      <c r="AD204" s="19">
        <f>'ABx Data'!AC164</f>
        <v>5.2</v>
      </c>
      <c r="AE204" s="19">
        <f>'ABx Data'!AD164</f>
        <v>3.12</v>
      </c>
      <c r="AF204" s="19">
        <f>'ABx Data'!AE164</f>
        <v>7.22</v>
      </c>
      <c r="AG204" s="19">
        <f>'ABx Data'!AF164</f>
        <v>2.2999999999999998</v>
      </c>
      <c r="AH204" s="19">
        <f>'ABx Data'!AG164</f>
        <v>1.1000000000000001</v>
      </c>
      <c r="AI204" s="19">
        <f>'ABx Data'!AH164</f>
        <v>2.33</v>
      </c>
      <c r="AJ204" s="19">
        <f>'ABx Data'!AI164</f>
        <v>325</v>
      </c>
      <c r="AK204" s="19">
        <f>'ABx Data'!AJ164</f>
        <v>3.7</v>
      </c>
      <c r="AL204" s="19">
        <f>'ABx Data'!AK164</f>
        <v>80.8</v>
      </c>
      <c r="AM204" s="19">
        <f>'ABx Data'!AL164</f>
        <v>6.63</v>
      </c>
      <c r="AN204" s="19">
        <f>'ABx Data'!AM164</f>
        <v>343</v>
      </c>
    </row>
    <row r="205" spans="1:40" x14ac:dyDescent="0.25">
      <c r="A205" s="6" t="s">
        <v>195</v>
      </c>
      <c r="B205" s="5" t="s">
        <v>426</v>
      </c>
      <c r="C205" s="5" t="s">
        <v>375</v>
      </c>
      <c r="D205" s="35">
        <v>7</v>
      </c>
      <c r="E205" s="19">
        <v>8</v>
      </c>
      <c r="F205" s="13" t="s">
        <v>191</v>
      </c>
      <c r="G205" s="57">
        <v>1.0900000000000001</v>
      </c>
      <c r="H205" s="19"/>
      <c r="I205" s="19">
        <f>'ABx Data'!H165</f>
        <v>204</v>
      </c>
      <c r="J205" s="19">
        <f>'ABx Data'!I165</f>
        <v>40.9</v>
      </c>
      <c r="K205" s="19">
        <f>'ABx Data'!J165</f>
        <v>58</v>
      </c>
      <c r="L205" s="19">
        <f>'ABx Data'!K165</f>
        <v>0.75</v>
      </c>
      <c r="M205" s="19">
        <f>'ABx Data'!L165</f>
        <v>3.91</v>
      </c>
      <c r="N205" s="19">
        <f>'ABx Data'!M165</f>
        <v>2.2000000000000002</v>
      </c>
      <c r="O205" s="19">
        <f>'ABx Data'!N165</f>
        <v>0.83</v>
      </c>
      <c r="P205" s="19">
        <f>'ABx Data'!O165</f>
        <v>39.1</v>
      </c>
      <c r="Q205" s="19">
        <f>'ABx Data'!P165</f>
        <v>3.65</v>
      </c>
      <c r="R205" s="19">
        <f>'ABx Data'!Q165</f>
        <v>7.19</v>
      </c>
      <c r="S205" s="19">
        <f>'ABx Data'!R165</f>
        <v>0.76</v>
      </c>
      <c r="T205" s="19">
        <f>'ABx Data'!S165</f>
        <v>10.6</v>
      </c>
      <c r="U205" s="19">
        <f>'ABx Data'!T165</f>
        <v>0.37</v>
      </c>
      <c r="V205" s="19">
        <f>'ABx Data'!U165</f>
        <v>16.25</v>
      </c>
      <c r="W205" s="19">
        <f>'ABx Data'!V165</f>
        <v>12.6</v>
      </c>
      <c r="X205" s="19">
        <f>'ABx Data'!W165</f>
        <v>2.93</v>
      </c>
      <c r="Y205" s="19">
        <f>'ABx Data'!X165</f>
        <v>7.5</v>
      </c>
      <c r="Z205" s="19">
        <f>'ABx Data'!Y165</f>
        <v>72.099999999999994</v>
      </c>
      <c r="AA205" s="19">
        <f>'ABx Data'!Z165</f>
        <v>3.22</v>
      </c>
      <c r="AB205" s="19">
        <f>'ABx Data'!AA165</f>
        <v>2.9</v>
      </c>
      <c r="AC205" s="19">
        <f>'ABx Data'!AB165</f>
        <v>15.7</v>
      </c>
      <c r="AD205" s="19">
        <f>'ABx Data'!AC165</f>
        <v>1</v>
      </c>
      <c r="AE205" s="19">
        <f>'ABx Data'!AD165</f>
        <v>0.54</v>
      </c>
      <c r="AF205" s="19">
        <f>'ABx Data'!AE165</f>
        <v>11.3</v>
      </c>
      <c r="AG205" s="19">
        <f>'ABx Data'!AF165</f>
        <v>1.1499999999999999</v>
      </c>
      <c r="AH205" s="19">
        <f>'ABx Data'!AG165</f>
        <v>0.32</v>
      </c>
      <c r="AI205" s="19">
        <f>'ABx Data'!AH165</f>
        <v>2.79</v>
      </c>
      <c r="AJ205" s="19">
        <f>'ABx Data'!AI165</f>
        <v>419</v>
      </c>
      <c r="AK205" s="19">
        <f>'ABx Data'!AJ165</f>
        <v>3.3</v>
      </c>
      <c r="AL205" s="19">
        <f>'ABx Data'!AK165</f>
        <v>24.2</v>
      </c>
      <c r="AM205" s="19">
        <f>'ABx Data'!AL165</f>
        <v>2.15</v>
      </c>
      <c r="AN205" s="19">
        <f>'ABx Data'!AM165</f>
        <v>274</v>
      </c>
    </row>
    <row r="206" spans="1:40" x14ac:dyDescent="0.25">
      <c r="A206" s="6" t="s">
        <v>195</v>
      </c>
      <c r="B206" s="5" t="s">
        <v>426</v>
      </c>
      <c r="C206" s="5" t="s">
        <v>376</v>
      </c>
      <c r="D206" s="35">
        <v>9</v>
      </c>
      <c r="E206" s="19">
        <v>10</v>
      </c>
      <c r="F206" s="13" t="s">
        <v>191</v>
      </c>
      <c r="G206" s="57">
        <v>0.56000000000000005</v>
      </c>
      <c r="H206" s="19"/>
      <c r="I206" s="19">
        <f>'ABx Data'!H166</f>
        <v>115.5</v>
      </c>
      <c r="J206" s="19">
        <f>'ABx Data'!I166</f>
        <v>68.2</v>
      </c>
      <c r="K206" s="19">
        <f>'ABx Data'!J166</f>
        <v>75</v>
      </c>
      <c r="L206" s="19">
        <f>'ABx Data'!K166</f>
        <v>0.64</v>
      </c>
      <c r="M206" s="19">
        <f>'ABx Data'!L166</f>
        <v>3.99</v>
      </c>
      <c r="N206" s="19">
        <f>'ABx Data'!M166</f>
        <v>2.21</v>
      </c>
      <c r="O206" s="19">
        <f>'ABx Data'!N166</f>
        <v>1.25</v>
      </c>
      <c r="P206" s="19">
        <f>'ABx Data'!O166</f>
        <v>40.6</v>
      </c>
      <c r="Q206" s="19">
        <f>'ABx Data'!P166</f>
        <v>3.93</v>
      </c>
      <c r="R206" s="19">
        <f>'ABx Data'!Q166</f>
        <v>8.2100000000000009</v>
      </c>
      <c r="S206" s="19">
        <f>'ABx Data'!R166</f>
        <v>0.78</v>
      </c>
      <c r="T206" s="19">
        <f>'ABx Data'!S166</f>
        <v>18.399999999999999</v>
      </c>
      <c r="U206" s="19">
        <f>'ABx Data'!T166</f>
        <v>0.38</v>
      </c>
      <c r="V206" s="19">
        <f>'ABx Data'!U166</f>
        <v>22.2</v>
      </c>
      <c r="W206" s="19">
        <f>'ABx Data'!V166</f>
        <v>17.8</v>
      </c>
      <c r="X206" s="19">
        <f>'ABx Data'!W166</f>
        <v>4.58</v>
      </c>
      <c r="Y206" s="19">
        <f>'ABx Data'!X166</f>
        <v>4.9000000000000004</v>
      </c>
      <c r="Z206" s="19">
        <f>'ABx Data'!Y166</f>
        <v>75.2</v>
      </c>
      <c r="AA206" s="19">
        <f>'ABx Data'!Z166</f>
        <v>4.17</v>
      </c>
      <c r="AB206" s="19">
        <f>'ABx Data'!AA166</f>
        <v>3.6</v>
      </c>
      <c r="AC206" s="19">
        <f>'ABx Data'!AB166</f>
        <v>26.5</v>
      </c>
      <c r="AD206" s="19">
        <f>'ABx Data'!AC166</f>
        <v>1.3</v>
      </c>
      <c r="AE206" s="19">
        <f>'ABx Data'!AD166</f>
        <v>0.62</v>
      </c>
      <c r="AF206" s="19">
        <f>'ABx Data'!AE166</f>
        <v>11.35</v>
      </c>
      <c r="AG206" s="19">
        <f>'ABx Data'!AF166</f>
        <v>1.28</v>
      </c>
      <c r="AH206" s="19">
        <f>'ABx Data'!AG166</f>
        <v>0.34</v>
      </c>
      <c r="AI206" s="19">
        <f>'ABx Data'!AH166</f>
        <v>2.77</v>
      </c>
      <c r="AJ206" s="19">
        <f>'ABx Data'!AI166</f>
        <v>358</v>
      </c>
      <c r="AK206" s="19">
        <f>'ABx Data'!AJ166</f>
        <v>2.7</v>
      </c>
      <c r="AL206" s="19">
        <f>'ABx Data'!AK166</f>
        <v>21</v>
      </c>
      <c r="AM206" s="19">
        <f>'ABx Data'!AL166</f>
        <v>2.82</v>
      </c>
      <c r="AN206" s="19">
        <f>'ABx Data'!AM166</f>
        <v>322</v>
      </c>
    </row>
    <row r="207" spans="1:40" x14ac:dyDescent="0.25">
      <c r="A207" s="6" t="s">
        <v>195</v>
      </c>
      <c r="B207" s="5" t="s">
        <v>426</v>
      </c>
      <c r="C207" s="5" t="s">
        <v>377</v>
      </c>
      <c r="D207" s="35">
        <v>11</v>
      </c>
      <c r="E207" s="19">
        <v>12</v>
      </c>
      <c r="F207" s="13" t="s">
        <v>191</v>
      </c>
      <c r="G207" s="57">
        <v>0.91</v>
      </c>
      <c r="H207" s="19"/>
      <c r="I207" s="19">
        <f>'ABx Data'!H167</f>
        <v>122.5</v>
      </c>
      <c r="J207" s="19">
        <f>'ABx Data'!I167</f>
        <v>36.4</v>
      </c>
      <c r="K207" s="19">
        <f>'ABx Data'!J167</f>
        <v>107</v>
      </c>
      <c r="L207" s="19">
        <f>'ABx Data'!K167</f>
        <v>0.73</v>
      </c>
      <c r="M207" s="19">
        <f>'ABx Data'!L167</f>
        <v>2.58</v>
      </c>
      <c r="N207" s="19">
        <f>'ABx Data'!M167</f>
        <v>1.42</v>
      </c>
      <c r="O207" s="19">
        <f>'ABx Data'!N167</f>
        <v>0.55000000000000004</v>
      </c>
      <c r="P207" s="19">
        <f>'ABx Data'!O167</f>
        <v>29.1</v>
      </c>
      <c r="Q207" s="19">
        <f>'ABx Data'!P167</f>
        <v>2.1800000000000002</v>
      </c>
      <c r="R207" s="19">
        <f>'ABx Data'!Q167</f>
        <v>6.79</v>
      </c>
      <c r="S207" s="19">
        <f>'ABx Data'!R167</f>
        <v>0.44</v>
      </c>
      <c r="T207" s="19">
        <f>'ABx Data'!S167</f>
        <v>11.5</v>
      </c>
      <c r="U207" s="19">
        <f>'ABx Data'!T167</f>
        <v>0.26</v>
      </c>
      <c r="V207" s="19">
        <f>'ABx Data'!U167</f>
        <v>14.55</v>
      </c>
      <c r="W207" s="19">
        <f>'ABx Data'!V167</f>
        <v>10.5</v>
      </c>
      <c r="X207" s="19">
        <f>'ABx Data'!W167</f>
        <v>2.4900000000000002</v>
      </c>
      <c r="Y207" s="19">
        <f>'ABx Data'!X167</f>
        <v>8.6999999999999993</v>
      </c>
      <c r="Z207" s="19">
        <f>'ABx Data'!Y167</f>
        <v>43.4</v>
      </c>
      <c r="AA207" s="19">
        <f>'ABx Data'!Z167</f>
        <v>2.2200000000000002</v>
      </c>
      <c r="AB207" s="19">
        <f>'ABx Data'!AA167</f>
        <v>2.2999999999999998</v>
      </c>
      <c r="AC207" s="19">
        <f>'ABx Data'!AB167</f>
        <v>21.4</v>
      </c>
      <c r="AD207" s="19">
        <f>'ABx Data'!AC167</f>
        <v>1</v>
      </c>
      <c r="AE207" s="19">
        <f>'ABx Data'!AD167</f>
        <v>0.36</v>
      </c>
      <c r="AF207" s="19">
        <f>'ABx Data'!AE167</f>
        <v>8.5</v>
      </c>
      <c r="AG207" s="19">
        <f>'ABx Data'!AF167</f>
        <v>0.88</v>
      </c>
      <c r="AH207" s="19">
        <f>'ABx Data'!AG167</f>
        <v>0.19</v>
      </c>
      <c r="AI207" s="19">
        <f>'ABx Data'!AH167</f>
        <v>2.33</v>
      </c>
      <c r="AJ207" s="19">
        <f>'ABx Data'!AI167</f>
        <v>287</v>
      </c>
      <c r="AK207" s="19">
        <f>'ABx Data'!AJ167</f>
        <v>3.6</v>
      </c>
      <c r="AL207" s="19">
        <f>'ABx Data'!AK167</f>
        <v>12</v>
      </c>
      <c r="AM207" s="19">
        <f>'ABx Data'!AL167</f>
        <v>1.55</v>
      </c>
      <c r="AN207" s="19">
        <f>'ABx Data'!AM167</f>
        <v>291</v>
      </c>
    </row>
    <row r="208" spans="1:40" x14ac:dyDescent="0.25">
      <c r="A208" s="6" t="s">
        <v>195</v>
      </c>
      <c r="B208" s="5" t="s">
        <v>426</v>
      </c>
      <c r="C208" s="5" t="s">
        <v>378</v>
      </c>
      <c r="D208" s="35">
        <v>13</v>
      </c>
      <c r="E208" s="19">
        <v>14</v>
      </c>
      <c r="F208" s="13" t="s">
        <v>191</v>
      </c>
      <c r="G208" s="57">
        <v>1.02</v>
      </c>
      <c r="H208" s="19"/>
      <c r="I208" s="19">
        <f>'ABx Data'!H168</f>
        <v>178</v>
      </c>
      <c r="J208" s="19">
        <f>'ABx Data'!I168</f>
        <v>192</v>
      </c>
      <c r="K208" s="19">
        <f>'ABx Data'!J168</f>
        <v>12</v>
      </c>
      <c r="L208" s="19">
        <f>'ABx Data'!K168</f>
        <v>1.04</v>
      </c>
      <c r="M208" s="19">
        <f>'ABx Data'!L168</f>
        <v>13.45</v>
      </c>
      <c r="N208" s="19">
        <f>'ABx Data'!M168</f>
        <v>8.16</v>
      </c>
      <c r="O208" s="19">
        <f>'ABx Data'!N168</f>
        <v>3.3</v>
      </c>
      <c r="P208" s="19">
        <f>'ABx Data'!O168</f>
        <v>29.5</v>
      </c>
      <c r="Q208" s="19">
        <f>'ABx Data'!P168</f>
        <v>13</v>
      </c>
      <c r="R208" s="19">
        <f>'ABx Data'!Q168</f>
        <v>6.21</v>
      </c>
      <c r="S208" s="19">
        <f>'ABx Data'!R168</f>
        <v>2.62</v>
      </c>
      <c r="T208" s="19">
        <f>'ABx Data'!S168</f>
        <v>58.7</v>
      </c>
      <c r="U208" s="19">
        <f>'ABx Data'!T168</f>
        <v>1.18</v>
      </c>
      <c r="V208" s="19">
        <f>'ABx Data'!U168</f>
        <v>11.1</v>
      </c>
      <c r="W208" s="19">
        <f>'ABx Data'!V168</f>
        <v>63.7</v>
      </c>
      <c r="X208" s="19">
        <f>'ABx Data'!W168</f>
        <v>16.45</v>
      </c>
      <c r="Y208" s="19">
        <f>'ABx Data'!X168</f>
        <v>2.8</v>
      </c>
      <c r="Z208" s="19">
        <f>'ABx Data'!Y168</f>
        <v>62.3</v>
      </c>
      <c r="AA208" s="19">
        <f>'ABx Data'!Z168</f>
        <v>13.95</v>
      </c>
      <c r="AB208" s="19">
        <f>'ABx Data'!AA168</f>
        <v>3</v>
      </c>
      <c r="AC208" s="19">
        <f>'ABx Data'!AB168</f>
        <v>15.8</v>
      </c>
      <c r="AD208" s="19">
        <f>'ABx Data'!AC168</f>
        <v>0.9</v>
      </c>
      <c r="AE208" s="19">
        <f>'ABx Data'!AD168</f>
        <v>2.04</v>
      </c>
      <c r="AF208" s="19">
        <f>'ABx Data'!AE168</f>
        <v>7.85</v>
      </c>
      <c r="AG208" s="19">
        <f>'ABx Data'!AF168</f>
        <v>0.82</v>
      </c>
      <c r="AH208" s="19">
        <f>'ABx Data'!AG168</f>
        <v>1.19</v>
      </c>
      <c r="AI208" s="19">
        <f>'ABx Data'!AH168</f>
        <v>2.2999999999999998</v>
      </c>
      <c r="AJ208" s="19">
        <f>'ABx Data'!AI168</f>
        <v>397</v>
      </c>
      <c r="AK208" s="19">
        <f>'ABx Data'!AJ168</f>
        <v>1.8</v>
      </c>
      <c r="AL208" s="19">
        <f>'ABx Data'!AK168</f>
        <v>61.1</v>
      </c>
      <c r="AM208" s="19">
        <f>'ABx Data'!AL168</f>
        <v>7.94</v>
      </c>
      <c r="AN208" s="19">
        <f>'ABx Data'!AM168</f>
        <v>238</v>
      </c>
    </row>
    <row r="209" spans="1:40" x14ac:dyDescent="0.25">
      <c r="A209" s="6" t="s">
        <v>195</v>
      </c>
      <c r="B209" s="5" t="s">
        <v>426</v>
      </c>
      <c r="C209" s="5" t="s">
        <v>379</v>
      </c>
      <c r="D209" s="35">
        <v>15</v>
      </c>
      <c r="E209" s="19">
        <v>16</v>
      </c>
      <c r="F209" s="13" t="s">
        <v>191</v>
      </c>
      <c r="G209" s="57">
        <v>0.87</v>
      </c>
      <c r="H209" s="19"/>
      <c r="I209" s="19">
        <f>'ABx Data'!H169</f>
        <v>194</v>
      </c>
      <c r="J209" s="19">
        <f>'ABx Data'!I169</f>
        <v>82.8</v>
      </c>
      <c r="K209" s="19">
        <f>'ABx Data'!J169</f>
        <v>8</v>
      </c>
      <c r="L209" s="19">
        <f>'ABx Data'!K169</f>
        <v>2.4500000000000002</v>
      </c>
      <c r="M209" s="19">
        <f>'ABx Data'!L169</f>
        <v>19.45</v>
      </c>
      <c r="N209" s="19">
        <f>'ABx Data'!M169</f>
        <v>9.8699999999999992</v>
      </c>
      <c r="O209" s="19">
        <f>'ABx Data'!N169</f>
        <v>6.11</v>
      </c>
      <c r="P209" s="19">
        <f>'ABx Data'!O169</f>
        <v>22.8</v>
      </c>
      <c r="Q209" s="19">
        <f>'ABx Data'!P169</f>
        <v>22.3</v>
      </c>
      <c r="R209" s="19">
        <f>'ABx Data'!Q169</f>
        <v>4.63</v>
      </c>
      <c r="S209" s="19">
        <f>'ABx Data'!R169</f>
        <v>3.68</v>
      </c>
      <c r="T209" s="19">
        <f>'ABx Data'!S169</f>
        <v>95.9</v>
      </c>
      <c r="U209" s="19">
        <f>'ABx Data'!T169</f>
        <v>1.28</v>
      </c>
      <c r="V209" s="19">
        <f>'ABx Data'!U169</f>
        <v>9.73</v>
      </c>
      <c r="W209" s="19">
        <f>'ABx Data'!V169</f>
        <v>118.5</v>
      </c>
      <c r="X209" s="19">
        <f>'ABx Data'!W169</f>
        <v>29.4</v>
      </c>
      <c r="Y209" s="19">
        <f>'ABx Data'!X169</f>
        <v>22</v>
      </c>
      <c r="Z209" s="19">
        <f>'ABx Data'!Y169</f>
        <v>47.8</v>
      </c>
      <c r="AA209" s="19">
        <f>'ABx Data'!Z169</f>
        <v>24.4</v>
      </c>
      <c r="AB209" s="19">
        <f>'ABx Data'!AA169</f>
        <v>2.2999999999999998</v>
      </c>
      <c r="AC209" s="19">
        <f>'ABx Data'!AB169</f>
        <v>44.1</v>
      </c>
      <c r="AD209" s="19">
        <f>'ABx Data'!AC169</f>
        <v>0.7</v>
      </c>
      <c r="AE209" s="19">
        <f>'ABx Data'!AD169</f>
        <v>3.19</v>
      </c>
      <c r="AF209" s="19">
        <f>'ABx Data'!AE169</f>
        <v>6.02</v>
      </c>
      <c r="AG209" s="19">
        <f>'ABx Data'!AF169</f>
        <v>0.71</v>
      </c>
      <c r="AH209" s="19">
        <f>'ABx Data'!AG169</f>
        <v>1.28</v>
      </c>
      <c r="AI209" s="19">
        <f>'ABx Data'!AH169</f>
        <v>1.58</v>
      </c>
      <c r="AJ209" s="19">
        <f>'ABx Data'!AI169</f>
        <v>257</v>
      </c>
      <c r="AK209" s="19">
        <f>'ABx Data'!AJ169</f>
        <v>3.3</v>
      </c>
      <c r="AL209" s="19">
        <f>'ABx Data'!AK169</f>
        <v>87.5</v>
      </c>
      <c r="AM209" s="19">
        <f>'ABx Data'!AL169</f>
        <v>9.9700000000000006</v>
      </c>
      <c r="AN209" s="19">
        <f>'ABx Data'!AM169</f>
        <v>193</v>
      </c>
    </row>
    <row r="210" spans="1:40" x14ac:dyDescent="0.25">
      <c r="A210" s="6" t="s">
        <v>195</v>
      </c>
      <c r="B210" s="5" t="s">
        <v>426</v>
      </c>
      <c r="C210" s="5" t="s">
        <v>380</v>
      </c>
      <c r="D210" s="35">
        <v>17</v>
      </c>
      <c r="E210" s="19">
        <v>18</v>
      </c>
      <c r="F210" s="13" t="s">
        <v>191</v>
      </c>
      <c r="G210" s="57">
        <v>1.19</v>
      </c>
      <c r="H210" s="19"/>
      <c r="I210" s="19">
        <f>'ABx Data'!H170</f>
        <v>179.5</v>
      </c>
      <c r="J210" s="19">
        <f>'ABx Data'!I170</f>
        <v>103.5</v>
      </c>
      <c r="K210" s="19">
        <f>'ABx Data'!J170</f>
        <v>12</v>
      </c>
      <c r="L210" s="19">
        <f>'ABx Data'!K170</f>
        <v>3.4</v>
      </c>
      <c r="M210" s="19">
        <f>'ABx Data'!L170</f>
        <v>129.5</v>
      </c>
      <c r="N210" s="19">
        <f>'ABx Data'!M170</f>
        <v>77.8</v>
      </c>
      <c r="O210" s="19">
        <f>'ABx Data'!N170</f>
        <v>26.4</v>
      </c>
      <c r="P210" s="19">
        <f>'ABx Data'!O170</f>
        <v>21.2</v>
      </c>
      <c r="Q210" s="19">
        <f>'ABx Data'!P170</f>
        <v>128.5</v>
      </c>
      <c r="R210" s="19">
        <f>'ABx Data'!Q170</f>
        <v>4.8099999999999996</v>
      </c>
      <c r="S210" s="19">
        <f>'ABx Data'!R170</f>
        <v>27.1</v>
      </c>
      <c r="T210" s="19">
        <f>'ABx Data'!S170</f>
        <v>485</v>
      </c>
      <c r="U210" s="19">
        <f>'ABx Data'!T170</f>
        <v>9.5399999999999991</v>
      </c>
      <c r="V210" s="19">
        <f>'ABx Data'!U170</f>
        <v>8.5399999999999991</v>
      </c>
      <c r="W210" s="19">
        <f>'ABx Data'!V170</f>
        <v>460</v>
      </c>
      <c r="X210" s="19">
        <f>'ABx Data'!W170</f>
        <v>110</v>
      </c>
      <c r="Y210" s="19">
        <f>'ABx Data'!X170</f>
        <v>44.6</v>
      </c>
      <c r="Z210" s="19">
        <f>'ABx Data'!Y170</f>
        <v>44.2</v>
      </c>
      <c r="AA210" s="19">
        <f>'ABx Data'!Z170</f>
        <v>99.8</v>
      </c>
      <c r="AB210" s="19">
        <f>'ABx Data'!AA170</f>
        <v>2.6</v>
      </c>
      <c r="AC210" s="19">
        <f>'ABx Data'!AB170</f>
        <v>39.799999999999997</v>
      </c>
      <c r="AD210" s="19">
        <f>'ABx Data'!AC170</f>
        <v>0.6</v>
      </c>
      <c r="AE210" s="19">
        <f>'ABx Data'!AD170</f>
        <v>18.95</v>
      </c>
      <c r="AF210" s="19">
        <f>'ABx Data'!AE170</f>
        <v>5.7</v>
      </c>
      <c r="AG210" s="19">
        <f>'ABx Data'!AF170</f>
        <v>0.65</v>
      </c>
      <c r="AH210" s="19">
        <f>'ABx Data'!AG170</f>
        <v>9.9700000000000006</v>
      </c>
      <c r="AI210" s="19">
        <f>'ABx Data'!AH170</f>
        <v>2.2200000000000002</v>
      </c>
      <c r="AJ210" s="19">
        <f>'ABx Data'!AI170</f>
        <v>276</v>
      </c>
      <c r="AK210" s="19">
        <f>'ABx Data'!AJ170</f>
        <v>4</v>
      </c>
      <c r="AL210" s="19">
        <f>'ABx Data'!AK170</f>
        <v>822</v>
      </c>
      <c r="AM210" s="19">
        <f>'ABx Data'!AL170</f>
        <v>63.4</v>
      </c>
      <c r="AN210" s="19">
        <f>'ABx Data'!AM170</f>
        <v>177</v>
      </c>
    </row>
    <row r="211" spans="1:40" x14ac:dyDescent="0.25">
      <c r="A211" s="6" t="s">
        <v>195</v>
      </c>
      <c r="B211" s="5" t="s">
        <v>427</v>
      </c>
      <c r="C211" s="5" t="s">
        <v>381</v>
      </c>
      <c r="D211" s="35">
        <v>1</v>
      </c>
      <c r="E211" s="19">
        <v>2</v>
      </c>
      <c r="F211" s="13" t="s">
        <v>191</v>
      </c>
      <c r="G211" s="57">
        <v>0.43</v>
      </c>
      <c r="H211" s="19"/>
      <c r="I211" s="19">
        <f>'ABx Data'!H171</f>
        <v>262</v>
      </c>
      <c r="J211" s="19">
        <f>'ABx Data'!I171</f>
        <v>108.5</v>
      </c>
      <c r="K211" s="19">
        <f>'ABx Data'!J171</f>
        <v>31</v>
      </c>
      <c r="L211" s="19">
        <f>'ABx Data'!K171</f>
        <v>3.66</v>
      </c>
      <c r="M211" s="19">
        <f>'ABx Data'!L171</f>
        <v>65.599999999999994</v>
      </c>
      <c r="N211" s="19">
        <f>'ABx Data'!M171</f>
        <v>40.9</v>
      </c>
      <c r="O211" s="19">
        <f>'ABx Data'!N171</f>
        <v>12.95</v>
      </c>
      <c r="P211" s="19">
        <f>'ABx Data'!O171</f>
        <v>22.1</v>
      </c>
      <c r="Q211" s="19">
        <f>'ABx Data'!P171</f>
        <v>66.599999999999994</v>
      </c>
      <c r="R211" s="19">
        <f>'ABx Data'!Q171</f>
        <v>4.59</v>
      </c>
      <c r="S211" s="19">
        <f>'ABx Data'!R171</f>
        <v>14</v>
      </c>
      <c r="T211" s="19">
        <f>'ABx Data'!S171</f>
        <v>262</v>
      </c>
      <c r="U211" s="19">
        <f>'ABx Data'!T171</f>
        <v>5</v>
      </c>
      <c r="V211" s="19">
        <f>'ABx Data'!U171</f>
        <v>8.0399999999999991</v>
      </c>
      <c r="W211" s="19">
        <f>'ABx Data'!V171</f>
        <v>237</v>
      </c>
      <c r="X211" s="19">
        <f>'ABx Data'!W171</f>
        <v>56.6</v>
      </c>
      <c r="Y211" s="19">
        <f>'ABx Data'!X171</f>
        <v>49.1</v>
      </c>
      <c r="Z211" s="19">
        <f>'ABx Data'!Y171</f>
        <v>46.5</v>
      </c>
      <c r="AA211" s="19">
        <f>'ABx Data'!Z171</f>
        <v>49.6</v>
      </c>
      <c r="AB211" s="19">
        <f>'ABx Data'!AA171</f>
        <v>2.9</v>
      </c>
      <c r="AC211" s="19">
        <f>'ABx Data'!AB171</f>
        <v>50.4</v>
      </c>
      <c r="AD211" s="19">
        <f>'ABx Data'!AC171</f>
        <v>0.5</v>
      </c>
      <c r="AE211" s="19">
        <f>'ABx Data'!AD171</f>
        <v>10.050000000000001</v>
      </c>
      <c r="AF211" s="19">
        <f>'ABx Data'!AE171</f>
        <v>5.75</v>
      </c>
      <c r="AG211" s="19">
        <f>'ABx Data'!AF171</f>
        <v>0.62</v>
      </c>
      <c r="AH211" s="19">
        <f>'ABx Data'!AG171</f>
        <v>5.79</v>
      </c>
      <c r="AI211" s="19">
        <f>'ABx Data'!AH171</f>
        <v>1.78</v>
      </c>
      <c r="AJ211" s="19">
        <f>'ABx Data'!AI171</f>
        <v>285</v>
      </c>
      <c r="AK211" s="19">
        <f>'ABx Data'!AJ171</f>
        <v>2.6</v>
      </c>
      <c r="AL211" s="19">
        <f>'ABx Data'!AK171</f>
        <v>439</v>
      </c>
      <c r="AM211" s="19">
        <f>'ABx Data'!AL171</f>
        <v>35.5</v>
      </c>
      <c r="AN211" s="19">
        <f>'ABx Data'!AM171</f>
        <v>180</v>
      </c>
    </row>
    <row r="212" spans="1:40" x14ac:dyDescent="0.25">
      <c r="A212" s="6" t="s">
        <v>195</v>
      </c>
      <c r="B212" s="5" t="s">
        <v>427</v>
      </c>
      <c r="C212" s="5" t="s">
        <v>382</v>
      </c>
      <c r="D212" s="35">
        <v>3</v>
      </c>
      <c r="E212" s="19">
        <v>4</v>
      </c>
      <c r="F212" s="13" t="s">
        <v>191</v>
      </c>
      <c r="G212" s="57">
        <v>0.93</v>
      </c>
      <c r="H212" s="19"/>
      <c r="I212" s="19">
        <f>'ABx Data'!H172</f>
        <v>1380</v>
      </c>
      <c r="J212" s="19">
        <f>'ABx Data'!I172</f>
        <v>50.3</v>
      </c>
      <c r="K212" s="19">
        <f>'ABx Data'!J172</f>
        <v>94</v>
      </c>
      <c r="L212" s="19">
        <f>'ABx Data'!K172</f>
        <v>3.59</v>
      </c>
      <c r="M212" s="19">
        <f>'ABx Data'!L172</f>
        <v>21.7</v>
      </c>
      <c r="N212" s="19">
        <f>'ABx Data'!M172</f>
        <v>13.3</v>
      </c>
      <c r="O212" s="19">
        <f>'ABx Data'!N172</f>
        <v>4.2699999999999996</v>
      </c>
      <c r="P212" s="19">
        <f>'ABx Data'!O172</f>
        <v>17</v>
      </c>
      <c r="Q212" s="19">
        <f>'ABx Data'!P172</f>
        <v>21.3</v>
      </c>
      <c r="R212" s="19">
        <f>'ABx Data'!Q172</f>
        <v>3.86</v>
      </c>
      <c r="S212" s="19">
        <f>'ABx Data'!R172</f>
        <v>4.16</v>
      </c>
      <c r="T212" s="19">
        <f>'ABx Data'!S172</f>
        <v>81.7</v>
      </c>
      <c r="U212" s="19">
        <f>'ABx Data'!T172</f>
        <v>1.69</v>
      </c>
      <c r="V212" s="19">
        <f>'ABx Data'!U172</f>
        <v>6.5</v>
      </c>
      <c r="W212" s="19">
        <f>'ABx Data'!V172</f>
        <v>73.7</v>
      </c>
      <c r="X212" s="19">
        <f>'ABx Data'!W172</f>
        <v>18</v>
      </c>
      <c r="Y212" s="19">
        <f>'ABx Data'!X172</f>
        <v>49.6</v>
      </c>
      <c r="Z212" s="19">
        <f>'ABx Data'!Y172</f>
        <v>43.8</v>
      </c>
      <c r="AA212" s="19">
        <f>'ABx Data'!Z172</f>
        <v>15.6</v>
      </c>
      <c r="AB212" s="19">
        <f>'ABx Data'!AA172</f>
        <v>1.8</v>
      </c>
      <c r="AC212" s="19">
        <f>'ABx Data'!AB172</f>
        <v>102</v>
      </c>
      <c r="AD212" s="19">
        <f>'ABx Data'!AC172</f>
        <v>0.5</v>
      </c>
      <c r="AE212" s="19">
        <f>'ABx Data'!AD172</f>
        <v>3.1</v>
      </c>
      <c r="AF212" s="19">
        <f>'ABx Data'!AE172</f>
        <v>4.59</v>
      </c>
      <c r="AG212" s="19">
        <f>'ABx Data'!AF172</f>
        <v>0.49</v>
      </c>
      <c r="AH212" s="19">
        <f>'ABx Data'!AG172</f>
        <v>1.67</v>
      </c>
      <c r="AI212" s="19">
        <f>'ABx Data'!AH172</f>
        <v>1.3</v>
      </c>
      <c r="AJ212" s="19">
        <f>'ABx Data'!AI172</f>
        <v>252</v>
      </c>
      <c r="AK212" s="19">
        <f>'ABx Data'!AJ172</f>
        <v>2.2000000000000002</v>
      </c>
      <c r="AL212" s="19">
        <f>'ABx Data'!AK172</f>
        <v>139.5</v>
      </c>
      <c r="AM212" s="19">
        <f>'ABx Data'!AL172</f>
        <v>10.55</v>
      </c>
      <c r="AN212" s="19">
        <f>'ABx Data'!AM172</f>
        <v>142</v>
      </c>
    </row>
    <row r="213" spans="1:40" x14ac:dyDescent="0.25">
      <c r="A213" s="6" t="s">
        <v>195</v>
      </c>
      <c r="B213" s="5" t="s">
        <v>428</v>
      </c>
      <c r="C213" s="5" t="s">
        <v>383</v>
      </c>
      <c r="D213" s="35">
        <v>1</v>
      </c>
      <c r="E213" s="19">
        <v>2</v>
      </c>
      <c r="F213" s="13" t="s">
        <v>191</v>
      </c>
      <c r="G213" s="57">
        <v>0.74</v>
      </c>
      <c r="H213" s="19"/>
      <c r="I213" s="19">
        <f>'ABx Data'!H173</f>
        <v>120</v>
      </c>
      <c r="J213" s="19">
        <f>'ABx Data'!I173</f>
        <v>470</v>
      </c>
      <c r="K213" s="19">
        <f>'ABx Data'!J173</f>
        <v>49</v>
      </c>
      <c r="L213" s="19">
        <f>'ABx Data'!K173</f>
        <v>1.08</v>
      </c>
      <c r="M213" s="19">
        <f>'ABx Data'!L173</f>
        <v>8.8800000000000008</v>
      </c>
      <c r="N213" s="19">
        <f>'ABx Data'!M173</f>
        <v>4.66</v>
      </c>
      <c r="O213" s="19">
        <f>'ABx Data'!N173</f>
        <v>2.34</v>
      </c>
      <c r="P213" s="19">
        <f>'ABx Data'!O173</f>
        <v>25.6</v>
      </c>
      <c r="Q213" s="19">
        <f>'ABx Data'!P173</f>
        <v>8.48</v>
      </c>
      <c r="R213" s="19">
        <f>'ABx Data'!Q173</f>
        <v>5.92</v>
      </c>
      <c r="S213" s="19">
        <f>'ABx Data'!R173</f>
        <v>1.76</v>
      </c>
      <c r="T213" s="19">
        <f>'ABx Data'!S173</f>
        <v>33.5</v>
      </c>
      <c r="U213" s="19">
        <f>'ABx Data'!T173</f>
        <v>0.63</v>
      </c>
      <c r="V213" s="19">
        <f>'ABx Data'!U173</f>
        <v>12.85</v>
      </c>
      <c r="W213" s="19">
        <f>'ABx Data'!V173</f>
        <v>37.9</v>
      </c>
      <c r="X213" s="19">
        <f>'ABx Data'!W173</f>
        <v>9.23</v>
      </c>
      <c r="Y213" s="19">
        <f>'ABx Data'!X173</f>
        <v>10.3</v>
      </c>
      <c r="Z213" s="19">
        <f>'ABx Data'!Y173</f>
        <v>53.8</v>
      </c>
      <c r="AA213" s="19">
        <f>'ABx Data'!Z173</f>
        <v>8.9700000000000006</v>
      </c>
      <c r="AB213" s="19">
        <f>'ABx Data'!AA173</f>
        <v>2.6</v>
      </c>
      <c r="AC213" s="19">
        <f>'ABx Data'!AB173</f>
        <v>22.2</v>
      </c>
      <c r="AD213" s="19">
        <f>'ABx Data'!AC173</f>
        <v>0.9</v>
      </c>
      <c r="AE213" s="19">
        <f>'ABx Data'!AD173</f>
        <v>1.3</v>
      </c>
      <c r="AF213" s="19">
        <f>'ABx Data'!AE173</f>
        <v>7.32</v>
      </c>
      <c r="AG213" s="19">
        <f>'ABx Data'!AF173</f>
        <v>0.84</v>
      </c>
      <c r="AH213" s="19">
        <f>'ABx Data'!AG173</f>
        <v>0.65</v>
      </c>
      <c r="AI213" s="19">
        <f>'ABx Data'!AH173</f>
        <v>1.83</v>
      </c>
      <c r="AJ213" s="19">
        <f>'ABx Data'!AI173</f>
        <v>260</v>
      </c>
      <c r="AK213" s="19">
        <f>'ABx Data'!AJ173</f>
        <v>4.5</v>
      </c>
      <c r="AL213" s="19">
        <f>'ABx Data'!AK173</f>
        <v>41.1</v>
      </c>
      <c r="AM213" s="19">
        <f>'ABx Data'!AL173</f>
        <v>4.6500000000000004</v>
      </c>
      <c r="AN213" s="19">
        <f>'ABx Data'!AM173</f>
        <v>222</v>
      </c>
    </row>
    <row r="214" spans="1:40" x14ac:dyDescent="0.25">
      <c r="A214" s="6" t="s">
        <v>195</v>
      </c>
      <c r="B214" s="5" t="s">
        <v>428</v>
      </c>
      <c r="C214" s="5" t="s">
        <v>384</v>
      </c>
      <c r="D214" s="35">
        <v>3</v>
      </c>
      <c r="E214" s="19">
        <v>4</v>
      </c>
      <c r="F214" s="13" t="s">
        <v>191</v>
      </c>
      <c r="G214" s="57">
        <v>0.79</v>
      </c>
      <c r="H214" s="19"/>
      <c r="I214" s="19">
        <f>'ABx Data'!H174</f>
        <v>65.400000000000006</v>
      </c>
      <c r="J214" s="19">
        <f>'ABx Data'!I174</f>
        <v>298</v>
      </c>
      <c r="K214" s="19">
        <f>'ABx Data'!J174</f>
        <v>11</v>
      </c>
      <c r="L214" s="19">
        <f>'ABx Data'!K174</f>
        <v>1.26</v>
      </c>
      <c r="M214" s="19">
        <f>'ABx Data'!L174</f>
        <v>12.4</v>
      </c>
      <c r="N214" s="19">
        <f>'ABx Data'!M174</f>
        <v>7.42</v>
      </c>
      <c r="O214" s="19">
        <f>'ABx Data'!N174</f>
        <v>2.88</v>
      </c>
      <c r="P214" s="19">
        <f>'ABx Data'!O174</f>
        <v>27.4</v>
      </c>
      <c r="Q214" s="19">
        <f>'ABx Data'!P174</f>
        <v>13.05</v>
      </c>
      <c r="R214" s="19">
        <f>'ABx Data'!Q174</f>
        <v>5.9</v>
      </c>
      <c r="S214" s="19">
        <f>'ABx Data'!R174</f>
        <v>2.65</v>
      </c>
      <c r="T214" s="19">
        <f>'ABx Data'!S174</f>
        <v>48.2</v>
      </c>
      <c r="U214" s="19">
        <f>'ABx Data'!T174</f>
        <v>1.08</v>
      </c>
      <c r="V214" s="19">
        <f>'ABx Data'!U174</f>
        <v>10.45</v>
      </c>
      <c r="W214" s="19">
        <f>'ABx Data'!V174</f>
        <v>56.4</v>
      </c>
      <c r="X214" s="19">
        <f>'ABx Data'!W174</f>
        <v>13.3</v>
      </c>
      <c r="Y214" s="19">
        <f>'ABx Data'!X174</f>
        <v>17.2</v>
      </c>
      <c r="Z214" s="19">
        <f>'ABx Data'!Y174</f>
        <v>60.7</v>
      </c>
      <c r="AA214" s="19">
        <f>'ABx Data'!Z174</f>
        <v>12.9</v>
      </c>
      <c r="AB214" s="19">
        <f>'ABx Data'!AA174</f>
        <v>2.2999999999999998</v>
      </c>
      <c r="AC214" s="19">
        <f>'ABx Data'!AB174</f>
        <v>17.399999999999999</v>
      </c>
      <c r="AD214" s="19">
        <f>'ABx Data'!AC174</f>
        <v>0.6</v>
      </c>
      <c r="AE214" s="19">
        <f>'ABx Data'!AD174</f>
        <v>1.95</v>
      </c>
      <c r="AF214" s="19">
        <f>'ABx Data'!AE174</f>
        <v>6.61</v>
      </c>
      <c r="AG214" s="19">
        <f>'ABx Data'!AF174</f>
        <v>0.74</v>
      </c>
      <c r="AH214" s="19">
        <f>'ABx Data'!AG174</f>
        <v>1.1000000000000001</v>
      </c>
      <c r="AI214" s="19">
        <f>'ABx Data'!AH174</f>
        <v>1.7</v>
      </c>
      <c r="AJ214" s="19">
        <f>'ABx Data'!AI174</f>
        <v>231</v>
      </c>
      <c r="AK214" s="19">
        <f>'ABx Data'!AJ174</f>
        <v>2.5</v>
      </c>
      <c r="AL214" s="19">
        <f>'ABx Data'!AK174</f>
        <v>70</v>
      </c>
      <c r="AM214" s="19">
        <f>'ABx Data'!AL174</f>
        <v>7.42</v>
      </c>
      <c r="AN214" s="19">
        <f>'ABx Data'!AM174</f>
        <v>218</v>
      </c>
    </row>
    <row r="215" spans="1:40" x14ac:dyDescent="0.25">
      <c r="A215" s="6" t="s">
        <v>195</v>
      </c>
      <c r="B215" s="5" t="s">
        <v>428</v>
      </c>
      <c r="C215" s="5" t="s">
        <v>385</v>
      </c>
      <c r="D215" s="35">
        <v>5</v>
      </c>
      <c r="E215" s="19">
        <v>6</v>
      </c>
      <c r="F215" s="13" t="s">
        <v>191</v>
      </c>
      <c r="G215" s="57">
        <v>1</v>
      </c>
      <c r="H215" s="19"/>
      <c r="I215" s="19">
        <f>'ABx Data'!H175</f>
        <v>78</v>
      </c>
      <c r="J215" s="19">
        <f>'ABx Data'!I175</f>
        <v>125.5</v>
      </c>
      <c r="K215" s="19">
        <f>'ABx Data'!J175</f>
        <v>14</v>
      </c>
      <c r="L215" s="19">
        <f>'ABx Data'!K175</f>
        <v>2.16</v>
      </c>
      <c r="M215" s="19">
        <f>'ABx Data'!L175</f>
        <v>13.6</v>
      </c>
      <c r="N215" s="19">
        <f>'ABx Data'!M175</f>
        <v>7.57</v>
      </c>
      <c r="O215" s="19">
        <f>'ABx Data'!N175</f>
        <v>2.84</v>
      </c>
      <c r="P215" s="19">
        <f>'ABx Data'!O175</f>
        <v>29.5</v>
      </c>
      <c r="Q215" s="19">
        <f>'ABx Data'!P175</f>
        <v>11.65</v>
      </c>
      <c r="R215" s="19">
        <f>'ABx Data'!Q175</f>
        <v>5.85</v>
      </c>
      <c r="S215" s="19">
        <f>'ABx Data'!R175</f>
        <v>2.7</v>
      </c>
      <c r="T215" s="19">
        <f>'ABx Data'!S175</f>
        <v>46</v>
      </c>
      <c r="U215" s="19">
        <f>'ABx Data'!T175</f>
        <v>1.19</v>
      </c>
      <c r="V215" s="19">
        <f>'ABx Data'!U175</f>
        <v>10.9</v>
      </c>
      <c r="W215" s="19">
        <f>'ABx Data'!V175</f>
        <v>56.2</v>
      </c>
      <c r="X215" s="19">
        <f>'ABx Data'!W175</f>
        <v>13.55</v>
      </c>
      <c r="Y215" s="19">
        <f>'ABx Data'!X175</f>
        <v>26.2</v>
      </c>
      <c r="Z215" s="19">
        <f>'ABx Data'!Y175</f>
        <v>57.9</v>
      </c>
      <c r="AA215" s="19">
        <f>'ABx Data'!Z175</f>
        <v>12.05</v>
      </c>
      <c r="AB215" s="19">
        <f>'ABx Data'!AA175</f>
        <v>2.4</v>
      </c>
      <c r="AC215" s="19">
        <f>'ABx Data'!AB175</f>
        <v>17.7</v>
      </c>
      <c r="AD215" s="19">
        <f>'ABx Data'!AC175</f>
        <v>0.7</v>
      </c>
      <c r="AE215" s="19">
        <f>'ABx Data'!AD175</f>
        <v>1.98</v>
      </c>
      <c r="AF215" s="19">
        <f>'ABx Data'!AE175</f>
        <v>7.15</v>
      </c>
      <c r="AG215" s="19">
        <f>'ABx Data'!AF175</f>
        <v>0.8</v>
      </c>
      <c r="AH215" s="19">
        <f>'ABx Data'!AG175</f>
        <v>1.1000000000000001</v>
      </c>
      <c r="AI215" s="19">
        <f>'ABx Data'!AH175</f>
        <v>1.52</v>
      </c>
      <c r="AJ215" s="19">
        <f>'ABx Data'!AI175</f>
        <v>245</v>
      </c>
      <c r="AK215" s="19">
        <f>'ABx Data'!AJ175</f>
        <v>3.2</v>
      </c>
      <c r="AL215" s="19">
        <f>'ABx Data'!AK175</f>
        <v>64.7</v>
      </c>
      <c r="AM215" s="19">
        <f>'ABx Data'!AL175</f>
        <v>7.7</v>
      </c>
      <c r="AN215" s="19">
        <f>'ABx Data'!AM175</f>
        <v>225</v>
      </c>
    </row>
    <row r="216" spans="1:40" x14ac:dyDescent="0.25">
      <c r="A216" s="6" t="s">
        <v>195</v>
      </c>
      <c r="B216" s="5" t="s">
        <v>428</v>
      </c>
      <c r="C216" s="5" t="s">
        <v>386</v>
      </c>
      <c r="D216" s="35">
        <v>7</v>
      </c>
      <c r="E216" s="19">
        <v>8</v>
      </c>
      <c r="F216" s="13" t="s">
        <v>191</v>
      </c>
      <c r="G216" s="57">
        <v>0.82</v>
      </c>
      <c r="H216" s="19"/>
      <c r="I216" s="19">
        <f>'ABx Data'!H176</f>
        <v>91.4</v>
      </c>
      <c r="J216" s="19">
        <f>'ABx Data'!I176</f>
        <v>96.5</v>
      </c>
      <c r="K216" s="19">
        <f>'ABx Data'!J176</f>
        <v>9</v>
      </c>
      <c r="L216" s="19">
        <f>'ABx Data'!K176</f>
        <v>4.1500000000000004</v>
      </c>
      <c r="M216" s="19">
        <f>'ABx Data'!L176</f>
        <v>13.95</v>
      </c>
      <c r="N216" s="19">
        <f>'ABx Data'!M176</f>
        <v>8.76</v>
      </c>
      <c r="O216" s="19">
        <f>'ABx Data'!N176</f>
        <v>3.21</v>
      </c>
      <c r="P216" s="19">
        <f>'ABx Data'!O176</f>
        <v>28.4</v>
      </c>
      <c r="Q216" s="19">
        <f>'ABx Data'!P176</f>
        <v>12.3</v>
      </c>
      <c r="R216" s="19">
        <f>'ABx Data'!Q176</f>
        <v>6</v>
      </c>
      <c r="S216" s="19">
        <f>'ABx Data'!R176</f>
        <v>2.74</v>
      </c>
      <c r="T216" s="19">
        <f>'ABx Data'!S176</f>
        <v>36</v>
      </c>
      <c r="U216" s="19">
        <f>'ABx Data'!T176</f>
        <v>1.42</v>
      </c>
      <c r="V216" s="19">
        <f>'ABx Data'!U176</f>
        <v>9.9600000000000009</v>
      </c>
      <c r="W216" s="19">
        <f>'ABx Data'!V176</f>
        <v>48.9</v>
      </c>
      <c r="X216" s="19">
        <f>'ABx Data'!W176</f>
        <v>11.45</v>
      </c>
      <c r="Y216" s="19">
        <f>'ABx Data'!X176</f>
        <v>44.5</v>
      </c>
      <c r="Z216" s="19">
        <f>'ABx Data'!Y176</f>
        <v>49.7</v>
      </c>
      <c r="AA216" s="19">
        <f>'ABx Data'!Z176</f>
        <v>11.95</v>
      </c>
      <c r="AB216" s="19">
        <f>'ABx Data'!AA176</f>
        <v>3.1</v>
      </c>
      <c r="AC216" s="19">
        <f>'ABx Data'!AB176</f>
        <v>17.600000000000001</v>
      </c>
      <c r="AD216" s="19">
        <f>'ABx Data'!AC176</f>
        <v>0.7</v>
      </c>
      <c r="AE216" s="19">
        <f>'ABx Data'!AD176</f>
        <v>1.93</v>
      </c>
      <c r="AF216" s="19">
        <f>'ABx Data'!AE176</f>
        <v>7.23</v>
      </c>
      <c r="AG216" s="19">
        <f>'ABx Data'!AF176</f>
        <v>0.77</v>
      </c>
      <c r="AH216" s="19">
        <f>'ABx Data'!AG176</f>
        <v>1.38</v>
      </c>
      <c r="AI216" s="19">
        <f>'ABx Data'!AH176</f>
        <v>1.32</v>
      </c>
      <c r="AJ216" s="19">
        <f>'ABx Data'!AI176</f>
        <v>222</v>
      </c>
      <c r="AK216" s="19">
        <f>'ABx Data'!AJ176</f>
        <v>2.7</v>
      </c>
      <c r="AL216" s="19">
        <f>'ABx Data'!AK176</f>
        <v>72.900000000000006</v>
      </c>
      <c r="AM216" s="19">
        <f>'ABx Data'!AL176</f>
        <v>8.8000000000000007</v>
      </c>
      <c r="AN216" s="19">
        <f>'ABx Data'!AM176</f>
        <v>212</v>
      </c>
    </row>
    <row r="217" spans="1:40" x14ac:dyDescent="0.25">
      <c r="A217" s="6" t="s">
        <v>195</v>
      </c>
      <c r="B217" s="5" t="s">
        <v>428</v>
      </c>
      <c r="C217" s="5" t="s">
        <v>387</v>
      </c>
      <c r="D217" s="35">
        <v>9</v>
      </c>
      <c r="E217" s="19">
        <v>10</v>
      </c>
      <c r="F217" s="13" t="s">
        <v>191</v>
      </c>
      <c r="G217" s="57">
        <v>0.94</v>
      </c>
      <c r="H217" s="19"/>
      <c r="I217" s="19">
        <f>'ABx Data'!H177</f>
        <v>53.8</v>
      </c>
      <c r="J217" s="19">
        <f>'ABx Data'!I177</f>
        <v>83</v>
      </c>
      <c r="K217" s="19">
        <f>'ABx Data'!J177</f>
        <v>8</v>
      </c>
      <c r="L217" s="19">
        <f>'ABx Data'!K177</f>
        <v>9.49</v>
      </c>
      <c r="M217" s="19">
        <f>'ABx Data'!L177</f>
        <v>21.6</v>
      </c>
      <c r="N217" s="19">
        <f>'ABx Data'!M177</f>
        <v>14.35</v>
      </c>
      <c r="O217" s="19">
        <f>'ABx Data'!N177</f>
        <v>4.93</v>
      </c>
      <c r="P217" s="19">
        <f>'ABx Data'!O177</f>
        <v>26.3</v>
      </c>
      <c r="Q217" s="19">
        <f>'ABx Data'!P177</f>
        <v>21.4</v>
      </c>
      <c r="R217" s="19">
        <f>'ABx Data'!Q177</f>
        <v>5.12</v>
      </c>
      <c r="S217" s="19">
        <f>'ABx Data'!R177</f>
        <v>4.37</v>
      </c>
      <c r="T217" s="19">
        <f>'ABx Data'!S177</f>
        <v>85.7</v>
      </c>
      <c r="U217" s="19">
        <f>'ABx Data'!T177</f>
        <v>2.0299999999999998</v>
      </c>
      <c r="V217" s="19">
        <f>'ABx Data'!U177</f>
        <v>9.74</v>
      </c>
      <c r="W217" s="19">
        <f>'ABx Data'!V177</f>
        <v>102.5</v>
      </c>
      <c r="X217" s="19">
        <f>'ABx Data'!W177</f>
        <v>24.1</v>
      </c>
      <c r="Y217" s="19">
        <f>'ABx Data'!X177</f>
        <v>77.3</v>
      </c>
      <c r="Z217" s="19">
        <f>'ABx Data'!Y177</f>
        <v>50.7</v>
      </c>
      <c r="AA217" s="19">
        <f>'ABx Data'!Z177</f>
        <v>22.1</v>
      </c>
      <c r="AB217" s="19">
        <f>'ABx Data'!AA177</f>
        <v>2.2000000000000002</v>
      </c>
      <c r="AC217" s="19">
        <f>'ABx Data'!AB177</f>
        <v>22.6</v>
      </c>
      <c r="AD217" s="19">
        <f>'ABx Data'!AC177</f>
        <v>0.6</v>
      </c>
      <c r="AE217" s="19">
        <f>'ABx Data'!AD177</f>
        <v>3.32</v>
      </c>
      <c r="AF217" s="19">
        <f>'ABx Data'!AE177</f>
        <v>6.66</v>
      </c>
      <c r="AG217" s="19">
        <f>'ABx Data'!AF177</f>
        <v>0.73</v>
      </c>
      <c r="AH217" s="19">
        <f>'ABx Data'!AG177</f>
        <v>2</v>
      </c>
      <c r="AI217" s="19">
        <f>'ABx Data'!AH177</f>
        <v>1.32</v>
      </c>
      <c r="AJ217" s="19">
        <f>'ABx Data'!AI177</f>
        <v>324</v>
      </c>
      <c r="AK217" s="19">
        <f>'ABx Data'!AJ177</f>
        <v>3.2</v>
      </c>
      <c r="AL217" s="19">
        <f>'ABx Data'!AK177</f>
        <v>111</v>
      </c>
      <c r="AM217" s="19">
        <f>'ABx Data'!AL177</f>
        <v>13.5</v>
      </c>
      <c r="AN217" s="19">
        <f>'ABx Data'!AM177</f>
        <v>207</v>
      </c>
    </row>
    <row r="218" spans="1:40" x14ac:dyDescent="0.25">
      <c r="A218" s="6" t="s">
        <v>195</v>
      </c>
      <c r="B218" s="5" t="s">
        <v>428</v>
      </c>
      <c r="C218" s="5" t="s">
        <v>388</v>
      </c>
      <c r="D218" s="35">
        <v>11</v>
      </c>
      <c r="E218" s="19">
        <v>12</v>
      </c>
      <c r="F218" s="13" t="s">
        <v>191</v>
      </c>
      <c r="G218" s="57">
        <v>0.85</v>
      </c>
      <c r="H218" s="19"/>
      <c r="I218" s="19">
        <f>'ABx Data'!H178</f>
        <v>421</v>
      </c>
      <c r="J218" s="19">
        <f>'ABx Data'!I178</f>
        <v>39.4</v>
      </c>
      <c r="K218" s="19">
        <f>'ABx Data'!J178</f>
        <v>10</v>
      </c>
      <c r="L218" s="19">
        <f>'ABx Data'!K178</f>
        <v>3.15</v>
      </c>
      <c r="M218" s="19">
        <f>'ABx Data'!L178</f>
        <v>14.3</v>
      </c>
      <c r="N218" s="19">
        <f>'ABx Data'!M178</f>
        <v>9.25</v>
      </c>
      <c r="O218" s="19">
        <f>'ABx Data'!N178</f>
        <v>2.86</v>
      </c>
      <c r="P218" s="19">
        <f>'ABx Data'!O178</f>
        <v>21.5</v>
      </c>
      <c r="Q218" s="19">
        <f>'ABx Data'!P178</f>
        <v>13.2</v>
      </c>
      <c r="R218" s="19">
        <f>'ABx Data'!Q178</f>
        <v>4.8</v>
      </c>
      <c r="S218" s="19">
        <f>'ABx Data'!R178</f>
        <v>3.03</v>
      </c>
      <c r="T218" s="19">
        <f>'ABx Data'!S178</f>
        <v>42</v>
      </c>
      <c r="U218" s="19">
        <f>'ABx Data'!T178</f>
        <v>1.52</v>
      </c>
      <c r="V218" s="19">
        <f>'ABx Data'!U178</f>
        <v>8.9499999999999993</v>
      </c>
      <c r="W218" s="19">
        <f>'ABx Data'!V178</f>
        <v>47.7</v>
      </c>
      <c r="X218" s="19">
        <f>'ABx Data'!W178</f>
        <v>11.2</v>
      </c>
      <c r="Y218" s="19">
        <f>'ABx Data'!X178</f>
        <v>67.8</v>
      </c>
      <c r="Z218" s="19">
        <f>'ABx Data'!Y178</f>
        <v>45.6</v>
      </c>
      <c r="AA218" s="19">
        <f>'ABx Data'!Z178</f>
        <v>11.05</v>
      </c>
      <c r="AB218" s="19">
        <f>'ABx Data'!AA178</f>
        <v>2.1</v>
      </c>
      <c r="AC218" s="19">
        <f>'ABx Data'!AB178</f>
        <v>48.9</v>
      </c>
      <c r="AD218" s="19">
        <f>'ABx Data'!AC178</f>
        <v>0.6</v>
      </c>
      <c r="AE218" s="19">
        <f>'ABx Data'!AD178</f>
        <v>2.19</v>
      </c>
      <c r="AF218" s="19">
        <f>'ABx Data'!AE178</f>
        <v>6.01</v>
      </c>
      <c r="AG218" s="19">
        <f>'ABx Data'!AF178</f>
        <v>0.66</v>
      </c>
      <c r="AH218" s="19">
        <f>'ABx Data'!AG178</f>
        <v>1.34</v>
      </c>
      <c r="AI218" s="19">
        <f>'ABx Data'!AH178</f>
        <v>1.5</v>
      </c>
      <c r="AJ218" s="19">
        <f>'ABx Data'!AI178</f>
        <v>321</v>
      </c>
      <c r="AK218" s="19">
        <f>'ABx Data'!AJ178</f>
        <v>1.9</v>
      </c>
      <c r="AL218" s="19">
        <f>'ABx Data'!AK178</f>
        <v>79</v>
      </c>
      <c r="AM218" s="19">
        <f>'ABx Data'!AL178</f>
        <v>9.3000000000000007</v>
      </c>
      <c r="AN218" s="19">
        <f>'ABx Data'!AM178</f>
        <v>179</v>
      </c>
    </row>
    <row r="219" spans="1:40" x14ac:dyDescent="0.25">
      <c r="A219" s="6" t="s">
        <v>195</v>
      </c>
      <c r="B219" s="5" t="s">
        <v>428</v>
      </c>
      <c r="C219" s="5" t="s">
        <v>389</v>
      </c>
      <c r="D219" s="35">
        <v>13</v>
      </c>
      <c r="E219" s="19">
        <v>14</v>
      </c>
      <c r="F219" s="13" t="s">
        <v>191</v>
      </c>
      <c r="G219" s="57">
        <v>0.89</v>
      </c>
      <c r="H219" s="19"/>
      <c r="I219" s="19">
        <f>'ABx Data'!H179</f>
        <v>286</v>
      </c>
      <c r="J219" s="19">
        <f>'ABx Data'!I179</f>
        <v>39.799999999999997</v>
      </c>
      <c r="K219" s="19">
        <f>'ABx Data'!J179</f>
        <v>10</v>
      </c>
      <c r="L219" s="19">
        <f>'ABx Data'!K179</f>
        <v>2.54</v>
      </c>
      <c r="M219" s="19">
        <f>'ABx Data'!L179</f>
        <v>14.55</v>
      </c>
      <c r="N219" s="19">
        <f>'ABx Data'!M179</f>
        <v>9.11</v>
      </c>
      <c r="O219" s="19">
        <f>'ABx Data'!N179</f>
        <v>2.99</v>
      </c>
      <c r="P219" s="19">
        <f>'ABx Data'!O179</f>
        <v>21.3</v>
      </c>
      <c r="Q219" s="19">
        <f>'ABx Data'!P179</f>
        <v>14.3</v>
      </c>
      <c r="R219" s="19">
        <f>'ABx Data'!Q179</f>
        <v>4.6100000000000003</v>
      </c>
      <c r="S219" s="19">
        <f>'ABx Data'!R179</f>
        <v>3.02</v>
      </c>
      <c r="T219" s="19">
        <f>'ABx Data'!S179</f>
        <v>47</v>
      </c>
      <c r="U219" s="19">
        <f>'ABx Data'!T179</f>
        <v>1.31</v>
      </c>
      <c r="V219" s="19">
        <f>'ABx Data'!U179</f>
        <v>8.65</v>
      </c>
      <c r="W219" s="19">
        <f>'ABx Data'!V179</f>
        <v>52.3</v>
      </c>
      <c r="X219" s="19">
        <f>'ABx Data'!W179</f>
        <v>12.6</v>
      </c>
      <c r="Y219" s="19">
        <f>'ABx Data'!X179</f>
        <v>73.400000000000006</v>
      </c>
      <c r="Z219" s="19">
        <f>'ABx Data'!Y179</f>
        <v>49.9</v>
      </c>
      <c r="AA219" s="19">
        <f>'ABx Data'!Z179</f>
        <v>11.35</v>
      </c>
      <c r="AB219" s="19">
        <f>'ABx Data'!AA179</f>
        <v>1.8</v>
      </c>
      <c r="AC219" s="19">
        <f>'ABx Data'!AB179</f>
        <v>41.9</v>
      </c>
      <c r="AD219" s="19">
        <f>'ABx Data'!AC179</f>
        <v>0.6</v>
      </c>
      <c r="AE219" s="19">
        <f>'ABx Data'!AD179</f>
        <v>2.11</v>
      </c>
      <c r="AF219" s="19">
        <f>'ABx Data'!AE179</f>
        <v>5.98</v>
      </c>
      <c r="AG219" s="19">
        <f>'ABx Data'!AF179</f>
        <v>0.67</v>
      </c>
      <c r="AH219" s="19">
        <f>'ABx Data'!AG179</f>
        <v>1.32</v>
      </c>
      <c r="AI219" s="19">
        <f>'ABx Data'!AH179</f>
        <v>1.34</v>
      </c>
      <c r="AJ219" s="19">
        <f>'ABx Data'!AI179</f>
        <v>321</v>
      </c>
      <c r="AK219" s="19">
        <f>'ABx Data'!AJ179</f>
        <v>8.8000000000000007</v>
      </c>
      <c r="AL219" s="19">
        <f>'ABx Data'!AK179</f>
        <v>80</v>
      </c>
      <c r="AM219" s="19">
        <f>'ABx Data'!AL179</f>
        <v>9.4600000000000009</v>
      </c>
      <c r="AN219" s="19">
        <f>'ABx Data'!AM179</f>
        <v>186</v>
      </c>
    </row>
    <row r="220" spans="1:40" x14ac:dyDescent="0.25">
      <c r="A220" s="6" t="s">
        <v>195</v>
      </c>
      <c r="B220" s="5" t="s">
        <v>428</v>
      </c>
      <c r="C220" s="5" t="s">
        <v>390</v>
      </c>
      <c r="D220" s="35">
        <v>15</v>
      </c>
      <c r="E220" s="19">
        <v>16</v>
      </c>
      <c r="F220" s="13" t="s">
        <v>191</v>
      </c>
      <c r="G220" s="57">
        <v>0.57999999999999996</v>
      </c>
      <c r="H220" s="19"/>
      <c r="I220" s="19">
        <f>'ABx Data'!H180</f>
        <v>250</v>
      </c>
      <c r="J220" s="19">
        <f>'ABx Data'!I180</f>
        <v>50.5</v>
      </c>
      <c r="K220" s="19">
        <f>'ABx Data'!J180</f>
        <v>8</v>
      </c>
      <c r="L220" s="19">
        <f>'ABx Data'!K180</f>
        <v>2.7</v>
      </c>
      <c r="M220" s="19">
        <f>'ABx Data'!L180</f>
        <v>18.2</v>
      </c>
      <c r="N220" s="19">
        <f>'ABx Data'!M180</f>
        <v>11.15</v>
      </c>
      <c r="O220" s="19">
        <f>'ABx Data'!N180</f>
        <v>3.97</v>
      </c>
      <c r="P220" s="19">
        <f>'ABx Data'!O180</f>
        <v>23.1</v>
      </c>
      <c r="Q220" s="19">
        <f>'ABx Data'!P180</f>
        <v>17.95</v>
      </c>
      <c r="R220" s="19">
        <f>'ABx Data'!Q180</f>
        <v>5.09</v>
      </c>
      <c r="S220" s="19">
        <f>'ABx Data'!R180</f>
        <v>3.85</v>
      </c>
      <c r="T220" s="19">
        <f>'ABx Data'!S180</f>
        <v>64.5</v>
      </c>
      <c r="U220" s="19">
        <f>'ABx Data'!T180</f>
        <v>1.72</v>
      </c>
      <c r="V220" s="19">
        <f>'ABx Data'!U180</f>
        <v>8.3699999999999992</v>
      </c>
      <c r="W220" s="19">
        <f>'ABx Data'!V180</f>
        <v>74.400000000000006</v>
      </c>
      <c r="X220" s="19">
        <f>'ABx Data'!W180</f>
        <v>17.8</v>
      </c>
      <c r="Y220" s="19">
        <f>'ABx Data'!X180</f>
        <v>69.3</v>
      </c>
      <c r="Z220" s="19">
        <f>'ABx Data'!Y180</f>
        <v>46.9</v>
      </c>
      <c r="AA220" s="19">
        <f>'ABx Data'!Z180</f>
        <v>16.7</v>
      </c>
      <c r="AB220" s="19">
        <f>'ABx Data'!AA180</f>
        <v>1.9</v>
      </c>
      <c r="AC220" s="19">
        <f>'ABx Data'!AB180</f>
        <v>32.799999999999997</v>
      </c>
      <c r="AD220" s="19">
        <f>'ABx Data'!AC180</f>
        <v>0.6</v>
      </c>
      <c r="AE220" s="19">
        <f>'ABx Data'!AD180</f>
        <v>2.8</v>
      </c>
      <c r="AF220" s="19">
        <f>'ABx Data'!AE180</f>
        <v>5.89</v>
      </c>
      <c r="AG220" s="19">
        <f>'ABx Data'!AF180</f>
        <v>0.64</v>
      </c>
      <c r="AH220" s="19">
        <f>'ABx Data'!AG180</f>
        <v>1.68</v>
      </c>
      <c r="AI220" s="19">
        <f>'ABx Data'!AH180</f>
        <v>1.56</v>
      </c>
      <c r="AJ220" s="19">
        <f>'ABx Data'!AI180</f>
        <v>280</v>
      </c>
      <c r="AK220" s="19">
        <f>'ABx Data'!AJ180</f>
        <v>2.9</v>
      </c>
      <c r="AL220" s="19">
        <f>'ABx Data'!AK180</f>
        <v>110</v>
      </c>
      <c r="AM220" s="19">
        <f>'ABx Data'!AL180</f>
        <v>10.199999999999999</v>
      </c>
      <c r="AN220" s="19">
        <f>'ABx Data'!AM180</f>
        <v>175</v>
      </c>
    </row>
    <row r="221" spans="1:40" x14ac:dyDescent="0.25">
      <c r="A221" s="6" t="s">
        <v>195</v>
      </c>
      <c r="B221" s="5" t="s">
        <v>428</v>
      </c>
      <c r="C221" s="5" t="s">
        <v>391</v>
      </c>
      <c r="D221" s="35">
        <v>17</v>
      </c>
      <c r="E221" s="19">
        <v>18</v>
      </c>
      <c r="F221" s="13" t="s">
        <v>191</v>
      </c>
      <c r="G221" s="57">
        <v>0.97</v>
      </c>
      <c r="H221" s="19"/>
      <c r="I221" s="19">
        <f>'ABx Data'!H181</f>
        <v>288</v>
      </c>
      <c r="J221" s="19">
        <f>'ABx Data'!I181</f>
        <v>47.3</v>
      </c>
      <c r="K221" s="19">
        <f>'ABx Data'!J181</f>
        <v>9</v>
      </c>
      <c r="L221" s="19">
        <f>'ABx Data'!K181</f>
        <v>2.6</v>
      </c>
      <c r="M221" s="19">
        <f>'ABx Data'!L181</f>
        <v>16.350000000000001</v>
      </c>
      <c r="N221" s="19">
        <f>'ABx Data'!M181</f>
        <v>10.8</v>
      </c>
      <c r="O221" s="19">
        <f>'ABx Data'!N181</f>
        <v>3.14</v>
      </c>
      <c r="P221" s="19">
        <f>'ABx Data'!O181</f>
        <v>22.8</v>
      </c>
      <c r="Q221" s="19">
        <f>'ABx Data'!P181</f>
        <v>16.5</v>
      </c>
      <c r="R221" s="19">
        <f>'ABx Data'!Q181</f>
        <v>4.55</v>
      </c>
      <c r="S221" s="19">
        <f>'ABx Data'!R181</f>
        <v>3.35</v>
      </c>
      <c r="T221" s="19">
        <f>'ABx Data'!S181</f>
        <v>61.2</v>
      </c>
      <c r="U221" s="19">
        <f>'ABx Data'!T181</f>
        <v>1.47</v>
      </c>
      <c r="V221" s="19">
        <f>'ABx Data'!U181</f>
        <v>8.51</v>
      </c>
      <c r="W221" s="19">
        <f>'ABx Data'!V181</f>
        <v>62.9</v>
      </c>
      <c r="X221" s="19">
        <f>'ABx Data'!W181</f>
        <v>15.05</v>
      </c>
      <c r="Y221" s="19">
        <f>'ABx Data'!X181</f>
        <v>85.1</v>
      </c>
      <c r="Z221" s="19">
        <f>'ABx Data'!Y181</f>
        <v>52.6</v>
      </c>
      <c r="AA221" s="19">
        <f>'ABx Data'!Z181</f>
        <v>13.6</v>
      </c>
      <c r="AB221" s="19">
        <f>'ABx Data'!AA181</f>
        <v>2.2000000000000002</v>
      </c>
      <c r="AC221" s="19">
        <f>'ABx Data'!AB181</f>
        <v>34.799999999999997</v>
      </c>
      <c r="AD221" s="19">
        <f>'ABx Data'!AC181</f>
        <v>0.6</v>
      </c>
      <c r="AE221" s="19">
        <f>'ABx Data'!AD181</f>
        <v>2.54</v>
      </c>
      <c r="AF221" s="19">
        <f>'ABx Data'!AE181</f>
        <v>5.73</v>
      </c>
      <c r="AG221" s="19">
        <f>'ABx Data'!AF181</f>
        <v>0.63</v>
      </c>
      <c r="AH221" s="19">
        <f>'ABx Data'!AG181</f>
        <v>1.62</v>
      </c>
      <c r="AI221" s="19">
        <f>'ABx Data'!AH181</f>
        <v>1.3</v>
      </c>
      <c r="AJ221" s="19">
        <f>'ABx Data'!AI181</f>
        <v>238</v>
      </c>
      <c r="AK221" s="19">
        <f>'ABx Data'!AJ181</f>
        <v>3.8</v>
      </c>
      <c r="AL221" s="19">
        <f>'ABx Data'!AK181</f>
        <v>108.5</v>
      </c>
      <c r="AM221" s="19">
        <f>'ABx Data'!AL181</f>
        <v>9.36</v>
      </c>
      <c r="AN221" s="19">
        <f>'ABx Data'!AM181</f>
        <v>182</v>
      </c>
    </row>
    <row r="222" spans="1:40" x14ac:dyDescent="0.25">
      <c r="A222" s="6" t="s">
        <v>195</v>
      </c>
      <c r="B222" s="5" t="s">
        <v>429</v>
      </c>
      <c r="C222" s="5" t="s">
        <v>392</v>
      </c>
      <c r="D222" s="35">
        <v>1</v>
      </c>
      <c r="E222" s="19">
        <v>2</v>
      </c>
      <c r="F222" s="13" t="s">
        <v>191</v>
      </c>
      <c r="G222" s="57">
        <v>0.72</v>
      </c>
      <c r="H222" s="19"/>
      <c r="I222" s="19">
        <f>'ABx Data'!H182</f>
        <v>85.1</v>
      </c>
      <c r="J222" s="19">
        <f>'ABx Data'!I182</f>
        <v>26</v>
      </c>
      <c r="K222" s="19">
        <f>'ABx Data'!J182</f>
        <v>484</v>
      </c>
      <c r="L222" s="19">
        <f>'ABx Data'!K182</f>
        <v>1.06</v>
      </c>
      <c r="M222" s="19">
        <f>'ABx Data'!L182</f>
        <v>2.82</v>
      </c>
      <c r="N222" s="19">
        <f>'ABx Data'!M182</f>
        <v>1.26</v>
      </c>
      <c r="O222" s="19">
        <f>'ABx Data'!N182</f>
        <v>0.69</v>
      </c>
      <c r="P222" s="19">
        <f>'ABx Data'!O182</f>
        <v>32.1</v>
      </c>
      <c r="Q222" s="19">
        <f>'ABx Data'!P182</f>
        <v>2.37</v>
      </c>
      <c r="R222" s="19">
        <f>'ABx Data'!Q182</f>
        <v>6.01</v>
      </c>
      <c r="S222" s="19">
        <f>'ABx Data'!R182</f>
        <v>0.52</v>
      </c>
      <c r="T222" s="19">
        <f>'ABx Data'!S182</f>
        <v>12.6</v>
      </c>
      <c r="U222" s="19">
        <f>'ABx Data'!T182</f>
        <v>0.3</v>
      </c>
      <c r="V222" s="19">
        <f>'ABx Data'!U182</f>
        <v>35.200000000000003</v>
      </c>
      <c r="W222" s="19">
        <f>'ABx Data'!V182</f>
        <v>11.4</v>
      </c>
      <c r="X222" s="19">
        <f>'ABx Data'!W182</f>
        <v>2.9</v>
      </c>
      <c r="Y222" s="19">
        <f>'ABx Data'!X182</f>
        <v>12.8</v>
      </c>
      <c r="Z222" s="19">
        <f>'ABx Data'!Y182</f>
        <v>54.1</v>
      </c>
      <c r="AA222" s="19">
        <f>'ABx Data'!Z182</f>
        <v>2.19</v>
      </c>
      <c r="AB222" s="19">
        <f>'ABx Data'!AA182</f>
        <v>3.1</v>
      </c>
      <c r="AC222" s="19">
        <f>'ABx Data'!AB182</f>
        <v>11.8</v>
      </c>
      <c r="AD222" s="19">
        <f>'ABx Data'!AC182</f>
        <v>2.1</v>
      </c>
      <c r="AE222" s="19">
        <f>'ABx Data'!AD182</f>
        <v>0.41</v>
      </c>
      <c r="AF222" s="19">
        <f>'ABx Data'!AE182</f>
        <v>6.86</v>
      </c>
      <c r="AG222" s="19">
        <f>'ABx Data'!AF182</f>
        <v>1.3</v>
      </c>
      <c r="AH222" s="19">
        <f>'ABx Data'!AG182</f>
        <v>0.22</v>
      </c>
      <c r="AI222" s="19">
        <f>'ABx Data'!AH182</f>
        <v>2.2400000000000002</v>
      </c>
      <c r="AJ222" s="19">
        <f>'ABx Data'!AI182</f>
        <v>300</v>
      </c>
      <c r="AK222" s="19">
        <f>'ABx Data'!AJ182</f>
        <v>1.9</v>
      </c>
      <c r="AL222" s="19">
        <f>'ABx Data'!AK182</f>
        <v>12.4</v>
      </c>
      <c r="AM222" s="19">
        <f>'ABx Data'!AL182</f>
        <v>1.67</v>
      </c>
      <c r="AN222" s="19">
        <f>'ABx Data'!AM182</f>
        <v>243</v>
      </c>
    </row>
    <row r="223" spans="1:40" x14ac:dyDescent="0.25">
      <c r="A223" s="6" t="s">
        <v>195</v>
      </c>
      <c r="B223" s="5" t="s">
        <v>430</v>
      </c>
      <c r="C223" s="5" t="s">
        <v>393</v>
      </c>
      <c r="D223" s="35">
        <v>1</v>
      </c>
      <c r="E223" s="19">
        <v>2</v>
      </c>
      <c r="F223" s="13" t="s">
        <v>191</v>
      </c>
      <c r="G223" s="57">
        <v>0.6</v>
      </c>
      <c r="H223" s="19"/>
      <c r="I223" s="19">
        <f>'ABx Data'!H183</f>
        <v>469</v>
      </c>
      <c r="J223" s="19">
        <f>'ABx Data'!I183</f>
        <v>61.6</v>
      </c>
      <c r="K223" s="19">
        <f>'ABx Data'!J183</f>
        <v>411</v>
      </c>
      <c r="L223" s="19">
        <f>'ABx Data'!K183</f>
        <v>1.28</v>
      </c>
      <c r="M223" s="19">
        <f>'ABx Data'!L183</f>
        <v>5.68</v>
      </c>
      <c r="N223" s="19">
        <f>'ABx Data'!M183</f>
        <v>3.19</v>
      </c>
      <c r="O223" s="19">
        <f>'ABx Data'!N183</f>
        <v>2.12</v>
      </c>
      <c r="P223" s="19">
        <f>'ABx Data'!O183</f>
        <v>20</v>
      </c>
      <c r="Q223" s="19">
        <f>'ABx Data'!P183</f>
        <v>6.6</v>
      </c>
      <c r="R223" s="19">
        <f>'ABx Data'!Q183</f>
        <v>4.68</v>
      </c>
      <c r="S223" s="19">
        <f>'ABx Data'!R183</f>
        <v>1.03</v>
      </c>
      <c r="T223" s="19">
        <f>'ABx Data'!S183</f>
        <v>32</v>
      </c>
      <c r="U223" s="19">
        <f>'ABx Data'!T183</f>
        <v>0.35</v>
      </c>
      <c r="V223" s="19">
        <f>'ABx Data'!U183</f>
        <v>36.4</v>
      </c>
      <c r="W223" s="19">
        <f>'ABx Data'!V183</f>
        <v>32</v>
      </c>
      <c r="X223" s="19">
        <f>'ABx Data'!W183</f>
        <v>7.52</v>
      </c>
      <c r="Y223" s="19">
        <f>'ABx Data'!X183</f>
        <v>37</v>
      </c>
      <c r="Z223" s="19">
        <f>'ABx Data'!Y183</f>
        <v>28.3</v>
      </c>
      <c r="AA223" s="19">
        <f>'ABx Data'!Z183</f>
        <v>7.37</v>
      </c>
      <c r="AB223" s="19">
        <f>'ABx Data'!AA183</f>
        <v>1.6</v>
      </c>
      <c r="AC223" s="19">
        <f>'ABx Data'!AB183</f>
        <v>631</v>
      </c>
      <c r="AD223" s="19">
        <f>'ABx Data'!AC183</f>
        <v>2</v>
      </c>
      <c r="AE223" s="19">
        <f>'ABx Data'!AD183</f>
        <v>1.07</v>
      </c>
      <c r="AF223" s="19">
        <f>'ABx Data'!AE183</f>
        <v>4.42</v>
      </c>
      <c r="AG223" s="19">
        <f>'ABx Data'!AF183</f>
        <v>1.43</v>
      </c>
      <c r="AH223" s="19">
        <f>'ABx Data'!AG183</f>
        <v>0.41</v>
      </c>
      <c r="AI223" s="19">
        <f>'ABx Data'!AH183</f>
        <v>1.1200000000000001</v>
      </c>
      <c r="AJ223" s="19">
        <f>'ABx Data'!AI183</f>
        <v>253</v>
      </c>
      <c r="AK223" s="19">
        <f>'ABx Data'!AJ183</f>
        <v>2.2999999999999998</v>
      </c>
      <c r="AL223" s="19">
        <f>'ABx Data'!AK183</f>
        <v>28.3</v>
      </c>
      <c r="AM223" s="19">
        <f>'ABx Data'!AL183</f>
        <v>2.36</v>
      </c>
      <c r="AN223" s="19">
        <f>'ABx Data'!AM183</f>
        <v>203</v>
      </c>
    </row>
    <row r="224" spans="1:40" x14ac:dyDescent="0.25">
      <c r="A224" s="6" t="s">
        <v>73</v>
      </c>
    </row>
    <row r="225" spans="1:1" x14ac:dyDescent="0.25">
      <c r="A225" s="6"/>
    </row>
    <row r="226" spans="1:1" x14ac:dyDescent="0.25">
      <c r="A226" s="6"/>
    </row>
    <row r="227" spans="1:1" x14ac:dyDescent="0.25">
      <c r="A227" s="6"/>
    </row>
    <row r="228" spans="1:1" x14ac:dyDescent="0.25">
      <c r="A228" s="6"/>
    </row>
    <row r="229" spans="1:1" x14ac:dyDescent="0.25">
      <c r="A229" s="6"/>
    </row>
    <row r="230" spans="1:1" x14ac:dyDescent="0.25">
      <c r="A230" s="6"/>
    </row>
    <row r="231" spans="1:1" x14ac:dyDescent="0.25">
      <c r="A231" s="6"/>
    </row>
    <row r="232" spans="1:1" x14ac:dyDescent="0.25">
      <c r="A232" s="6"/>
    </row>
    <row r="233" spans="1:1" x14ac:dyDescent="0.25">
      <c r="A233" s="6"/>
    </row>
    <row r="234" spans="1:1" x14ac:dyDescent="0.25">
      <c r="A234" s="6"/>
    </row>
    <row r="235" spans="1:1" x14ac:dyDescent="0.25">
      <c r="A235" s="6"/>
    </row>
    <row r="236" spans="1:1" x14ac:dyDescent="0.25">
      <c r="A236" s="6"/>
    </row>
    <row r="237" spans="1:1" x14ac:dyDescent="0.25">
      <c r="A237" s="6"/>
    </row>
    <row r="238" spans="1:1" x14ac:dyDescent="0.25">
      <c r="A238" s="6"/>
    </row>
    <row r="239" spans="1:1" x14ac:dyDescent="0.25">
      <c r="A239" s="6"/>
    </row>
    <row r="240" spans="1:1" x14ac:dyDescent="0.25">
      <c r="A240" s="6"/>
    </row>
    <row r="241" spans="1:1" x14ac:dyDescent="0.25">
      <c r="A241" s="6"/>
    </row>
    <row r="242" spans="1:1" x14ac:dyDescent="0.25">
      <c r="A242" s="6"/>
    </row>
    <row r="243" spans="1:1" x14ac:dyDescent="0.25">
      <c r="A243" s="6"/>
    </row>
    <row r="244" spans="1:1" x14ac:dyDescent="0.25">
      <c r="A244" s="6"/>
    </row>
    <row r="245" spans="1:1" x14ac:dyDescent="0.25">
      <c r="A245" s="6"/>
    </row>
    <row r="246" spans="1:1" x14ac:dyDescent="0.25">
      <c r="A246" s="6"/>
    </row>
    <row r="247" spans="1:1" x14ac:dyDescent="0.25">
      <c r="A247" s="6"/>
    </row>
    <row r="248" spans="1:1" x14ac:dyDescent="0.25">
      <c r="A248" s="6"/>
    </row>
    <row r="249" spans="1:1" x14ac:dyDescent="0.25">
      <c r="A249" s="6"/>
    </row>
    <row r="250" spans="1:1" x14ac:dyDescent="0.25">
      <c r="A250" s="6"/>
    </row>
    <row r="251" spans="1:1" x14ac:dyDescent="0.25">
      <c r="A251" s="6"/>
    </row>
    <row r="252" spans="1:1" x14ac:dyDescent="0.25">
      <c r="A252" s="6"/>
    </row>
    <row r="253" spans="1:1" x14ac:dyDescent="0.25">
      <c r="A253" s="6"/>
    </row>
    <row r="254" spans="1:1" x14ac:dyDescent="0.25">
      <c r="A254" s="6"/>
    </row>
    <row r="255" spans="1:1" x14ac:dyDescent="0.25">
      <c r="A255" s="6"/>
    </row>
    <row r="256" spans="1:1" x14ac:dyDescent="0.25">
      <c r="A256" s="6"/>
    </row>
    <row r="257" spans="1:1" x14ac:dyDescent="0.25">
      <c r="A257" s="6"/>
    </row>
    <row r="258" spans="1:1" x14ac:dyDescent="0.25">
      <c r="A258" s="6"/>
    </row>
    <row r="259" spans="1:1" x14ac:dyDescent="0.25">
      <c r="A259" s="6"/>
    </row>
    <row r="260" spans="1:1" x14ac:dyDescent="0.25">
      <c r="A260" s="6"/>
    </row>
    <row r="261" spans="1:1" x14ac:dyDescent="0.25">
      <c r="A261" s="6"/>
    </row>
    <row r="262" spans="1:1" x14ac:dyDescent="0.25">
      <c r="A262" s="6"/>
    </row>
    <row r="263" spans="1:1" x14ac:dyDescent="0.25">
      <c r="A263" s="6"/>
    </row>
    <row r="264" spans="1:1" x14ac:dyDescent="0.25">
      <c r="A264" s="6"/>
    </row>
    <row r="265" spans="1:1" x14ac:dyDescent="0.25">
      <c r="A265" s="6"/>
    </row>
    <row r="266" spans="1:1" x14ac:dyDescent="0.25">
      <c r="A266" s="6"/>
    </row>
    <row r="267" spans="1:1" x14ac:dyDescent="0.25">
      <c r="A267" s="6"/>
    </row>
    <row r="268" spans="1:1" x14ac:dyDescent="0.25">
      <c r="A268" s="6"/>
    </row>
    <row r="269" spans="1:1" x14ac:dyDescent="0.25">
      <c r="A269" s="6"/>
    </row>
    <row r="270" spans="1:1" x14ac:dyDescent="0.25">
      <c r="A270" s="6"/>
    </row>
    <row r="271" spans="1:1" x14ac:dyDescent="0.25">
      <c r="A271" s="6"/>
    </row>
    <row r="272" spans="1:1" x14ac:dyDescent="0.25">
      <c r="A272" s="6"/>
    </row>
    <row r="273" spans="1:1" x14ac:dyDescent="0.25">
      <c r="A273" s="6"/>
    </row>
    <row r="274" spans="1:1" x14ac:dyDescent="0.25">
      <c r="A274" s="6"/>
    </row>
    <row r="275" spans="1:1" x14ac:dyDescent="0.25">
      <c r="A275" s="6"/>
    </row>
    <row r="276" spans="1:1" x14ac:dyDescent="0.25">
      <c r="A276" s="6"/>
    </row>
    <row r="277" spans="1:1" x14ac:dyDescent="0.25">
      <c r="A277" s="6"/>
    </row>
    <row r="278" spans="1:1" x14ac:dyDescent="0.25">
      <c r="A278" s="6"/>
    </row>
    <row r="279" spans="1:1" x14ac:dyDescent="0.25">
      <c r="A279" s="6"/>
    </row>
    <row r="280" spans="1:1" x14ac:dyDescent="0.25">
      <c r="A280" s="6"/>
    </row>
    <row r="281" spans="1:1" x14ac:dyDescent="0.25">
      <c r="A281" s="6"/>
    </row>
    <row r="282" spans="1:1" x14ac:dyDescent="0.25">
      <c r="A282" s="6"/>
    </row>
    <row r="283" spans="1:1" x14ac:dyDescent="0.25">
      <c r="A283" s="6"/>
    </row>
    <row r="284" spans="1:1" x14ac:dyDescent="0.25">
      <c r="A284" s="6"/>
    </row>
    <row r="285" spans="1:1" x14ac:dyDescent="0.25">
      <c r="A285" s="6"/>
    </row>
    <row r="286" spans="1:1" x14ac:dyDescent="0.25">
      <c r="A286" s="6"/>
    </row>
    <row r="287" spans="1:1" x14ac:dyDescent="0.25">
      <c r="A287" s="6"/>
    </row>
    <row r="288" spans="1:1" x14ac:dyDescent="0.25">
      <c r="A288" s="6"/>
    </row>
    <row r="289" spans="1:1" x14ac:dyDescent="0.25">
      <c r="A289" s="6"/>
    </row>
    <row r="290" spans="1:1" x14ac:dyDescent="0.25">
      <c r="A290" s="6"/>
    </row>
    <row r="291" spans="1:1" x14ac:dyDescent="0.25">
      <c r="A291" s="6"/>
    </row>
    <row r="292" spans="1:1" x14ac:dyDescent="0.25">
      <c r="A292" s="6"/>
    </row>
    <row r="293" spans="1:1" x14ac:dyDescent="0.25">
      <c r="A293" s="6"/>
    </row>
    <row r="294" spans="1:1" x14ac:dyDescent="0.25">
      <c r="A294" s="6"/>
    </row>
    <row r="295" spans="1:1" x14ac:dyDescent="0.25">
      <c r="A295" s="6"/>
    </row>
    <row r="296" spans="1:1" x14ac:dyDescent="0.25">
      <c r="A296" s="6"/>
    </row>
    <row r="297" spans="1:1" x14ac:dyDescent="0.25">
      <c r="A297" s="6"/>
    </row>
    <row r="298" spans="1:1" x14ac:dyDescent="0.25">
      <c r="A298" s="6"/>
    </row>
    <row r="299" spans="1:1" x14ac:dyDescent="0.25">
      <c r="A299" s="6"/>
    </row>
    <row r="300" spans="1:1" x14ac:dyDescent="0.25">
      <c r="A300" s="6"/>
    </row>
    <row r="301" spans="1:1" x14ac:dyDescent="0.25">
      <c r="A301" s="6"/>
    </row>
    <row r="302" spans="1:1" x14ac:dyDescent="0.25">
      <c r="A302" s="6"/>
    </row>
    <row r="303" spans="1:1" x14ac:dyDescent="0.25">
      <c r="A303" s="6"/>
    </row>
    <row r="304" spans="1:1" x14ac:dyDescent="0.25">
      <c r="A304" s="6"/>
    </row>
    <row r="305" spans="1:1" x14ac:dyDescent="0.25">
      <c r="A305" s="6"/>
    </row>
    <row r="306" spans="1:1" x14ac:dyDescent="0.25">
      <c r="A306" s="6"/>
    </row>
    <row r="307" spans="1:1" x14ac:dyDescent="0.25">
      <c r="A307" s="6"/>
    </row>
    <row r="308" spans="1:1" x14ac:dyDescent="0.25">
      <c r="A308" s="6"/>
    </row>
    <row r="309" spans="1:1" x14ac:dyDescent="0.25">
      <c r="A309" s="6"/>
    </row>
    <row r="310" spans="1:1" x14ac:dyDescent="0.25">
      <c r="A310" s="6"/>
    </row>
    <row r="311" spans="1:1" x14ac:dyDescent="0.25">
      <c r="A311" s="6"/>
    </row>
    <row r="312" spans="1:1" x14ac:dyDescent="0.25">
      <c r="A312" s="6"/>
    </row>
    <row r="313" spans="1:1" x14ac:dyDescent="0.25">
      <c r="A313" s="6"/>
    </row>
    <row r="314" spans="1:1" x14ac:dyDescent="0.25">
      <c r="A314" s="6"/>
    </row>
    <row r="315" spans="1:1" x14ac:dyDescent="0.25">
      <c r="A315" s="6"/>
    </row>
    <row r="316" spans="1:1" x14ac:dyDescent="0.25">
      <c r="A316" s="6"/>
    </row>
    <row r="317" spans="1:1" x14ac:dyDescent="0.25">
      <c r="A317" s="6"/>
    </row>
    <row r="318" spans="1:1" x14ac:dyDescent="0.25">
      <c r="A318" s="6"/>
    </row>
    <row r="319" spans="1:1" x14ac:dyDescent="0.25">
      <c r="A319" s="6"/>
    </row>
    <row r="320" spans="1:1" x14ac:dyDescent="0.25">
      <c r="A320" s="6"/>
    </row>
    <row r="321" spans="1:1" x14ac:dyDescent="0.25">
      <c r="A321" s="6"/>
    </row>
    <row r="322" spans="1:1" x14ac:dyDescent="0.25">
      <c r="A322" s="6"/>
    </row>
    <row r="323" spans="1:1" x14ac:dyDescent="0.25">
      <c r="A323" s="6"/>
    </row>
    <row r="324" spans="1:1" x14ac:dyDescent="0.25">
      <c r="A324" s="6"/>
    </row>
    <row r="325" spans="1:1" x14ac:dyDescent="0.25">
      <c r="A325" s="6"/>
    </row>
    <row r="326" spans="1:1" x14ac:dyDescent="0.25">
      <c r="A326" s="6"/>
    </row>
    <row r="327" spans="1:1" x14ac:dyDescent="0.25">
      <c r="A327" s="6"/>
    </row>
    <row r="328" spans="1:1" x14ac:dyDescent="0.25">
      <c r="A328" s="6"/>
    </row>
    <row r="329" spans="1:1" x14ac:dyDescent="0.25">
      <c r="A329" s="6"/>
    </row>
    <row r="330" spans="1:1" x14ac:dyDescent="0.25">
      <c r="A330" s="6"/>
    </row>
    <row r="331" spans="1:1" x14ac:dyDescent="0.25">
      <c r="A331" s="6"/>
    </row>
    <row r="332" spans="1:1" x14ac:dyDescent="0.25">
      <c r="A332" s="6"/>
    </row>
    <row r="333" spans="1:1" x14ac:dyDescent="0.25">
      <c r="A333" s="6"/>
    </row>
    <row r="334" spans="1:1" x14ac:dyDescent="0.25">
      <c r="A334" s="6"/>
    </row>
    <row r="335" spans="1:1" x14ac:dyDescent="0.25">
      <c r="A335" s="6"/>
    </row>
    <row r="336" spans="1:1" x14ac:dyDescent="0.25">
      <c r="A336" s="6"/>
    </row>
    <row r="337" spans="1:1" x14ac:dyDescent="0.25">
      <c r="A337" s="6"/>
    </row>
    <row r="338" spans="1:1" x14ac:dyDescent="0.25">
      <c r="A338" s="6"/>
    </row>
    <row r="339" spans="1:1" x14ac:dyDescent="0.25">
      <c r="A339" s="6"/>
    </row>
    <row r="340" spans="1:1" x14ac:dyDescent="0.25">
      <c r="A340" s="6"/>
    </row>
    <row r="341" spans="1:1" x14ac:dyDescent="0.25">
      <c r="A341" s="6"/>
    </row>
    <row r="342" spans="1:1" x14ac:dyDescent="0.25">
      <c r="A342" s="6"/>
    </row>
    <row r="343" spans="1:1" x14ac:dyDescent="0.25">
      <c r="A343" s="6"/>
    </row>
    <row r="344" spans="1:1" x14ac:dyDescent="0.25">
      <c r="A344" s="6"/>
    </row>
    <row r="345" spans="1:1" x14ac:dyDescent="0.25">
      <c r="A345" s="6"/>
    </row>
    <row r="346" spans="1:1" x14ac:dyDescent="0.25">
      <c r="A346" s="6"/>
    </row>
    <row r="347" spans="1:1" x14ac:dyDescent="0.25">
      <c r="A347" s="6"/>
    </row>
    <row r="348" spans="1:1" x14ac:dyDescent="0.25">
      <c r="A348" s="6"/>
    </row>
    <row r="349" spans="1:1" x14ac:dyDescent="0.25">
      <c r="A349" s="6"/>
    </row>
    <row r="350" spans="1:1" x14ac:dyDescent="0.25">
      <c r="A350" s="6"/>
    </row>
    <row r="351" spans="1:1" x14ac:dyDescent="0.25">
      <c r="A351" s="6"/>
    </row>
    <row r="352" spans="1:1" x14ac:dyDescent="0.25">
      <c r="A352" s="6"/>
    </row>
    <row r="353" spans="1:1" x14ac:dyDescent="0.25">
      <c r="A353" s="6"/>
    </row>
    <row r="354" spans="1:1" x14ac:dyDescent="0.25">
      <c r="A354" s="6"/>
    </row>
    <row r="355" spans="1:1" x14ac:dyDescent="0.25">
      <c r="A355" s="6"/>
    </row>
    <row r="356" spans="1:1" x14ac:dyDescent="0.25">
      <c r="A356" s="6"/>
    </row>
    <row r="357" spans="1:1" x14ac:dyDescent="0.25">
      <c r="A357" s="6"/>
    </row>
    <row r="358" spans="1:1" x14ac:dyDescent="0.25">
      <c r="A358" s="6"/>
    </row>
    <row r="359" spans="1:1" x14ac:dyDescent="0.25">
      <c r="A359" s="6"/>
    </row>
    <row r="360" spans="1:1" x14ac:dyDescent="0.25">
      <c r="A360" s="6"/>
    </row>
    <row r="361" spans="1:1" x14ac:dyDescent="0.25">
      <c r="A361" s="6"/>
    </row>
    <row r="362" spans="1:1" x14ac:dyDescent="0.25">
      <c r="A362" s="6"/>
    </row>
    <row r="363" spans="1:1" x14ac:dyDescent="0.25">
      <c r="A363" s="6"/>
    </row>
    <row r="364" spans="1:1" x14ac:dyDescent="0.25">
      <c r="A364" s="6"/>
    </row>
    <row r="365" spans="1:1" x14ac:dyDescent="0.25">
      <c r="A365" s="6"/>
    </row>
    <row r="366" spans="1:1" x14ac:dyDescent="0.25">
      <c r="A366" s="6"/>
    </row>
    <row r="367" spans="1:1" x14ac:dyDescent="0.25">
      <c r="A367" s="6"/>
    </row>
    <row r="368" spans="1:1" x14ac:dyDescent="0.25">
      <c r="A368" s="6"/>
    </row>
    <row r="369" spans="1:1" x14ac:dyDescent="0.25">
      <c r="A369" s="6"/>
    </row>
    <row r="370" spans="1:1" x14ac:dyDescent="0.25">
      <c r="A370" s="6"/>
    </row>
    <row r="371" spans="1:1" x14ac:dyDescent="0.25">
      <c r="A371" s="6"/>
    </row>
    <row r="372" spans="1:1" x14ac:dyDescent="0.25">
      <c r="A372" s="6"/>
    </row>
    <row r="373" spans="1:1" x14ac:dyDescent="0.25">
      <c r="A373" s="6"/>
    </row>
    <row r="374" spans="1:1" x14ac:dyDescent="0.25">
      <c r="A374" s="6"/>
    </row>
    <row r="375" spans="1:1" x14ac:dyDescent="0.25">
      <c r="A375" s="6"/>
    </row>
    <row r="376" spans="1:1" x14ac:dyDescent="0.25">
      <c r="A376" s="6"/>
    </row>
    <row r="377" spans="1:1" x14ac:dyDescent="0.25">
      <c r="A377" s="6"/>
    </row>
    <row r="378" spans="1:1" x14ac:dyDescent="0.25">
      <c r="A378" s="6"/>
    </row>
    <row r="379" spans="1:1" x14ac:dyDescent="0.25">
      <c r="A379" s="6"/>
    </row>
    <row r="380" spans="1:1" x14ac:dyDescent="0.25">
      <c r="A380" s="6"/>
    </row>
    <row r="381" spans="1:1" x14ac:dyDescent="0.25">
      <c r="A381" s="6"/>
    </row>
    <row r="382" spans="1:1" x14ac:dyDescent="0.25">
      <c r="A382" s="6"/>
    </row>
    <row r="383" spans="1:1" x14ac:dyDescent="0.25">
      <c r="A383" s="6"/>
    </row>
    <row r="384" spans="1:1" x14ac:dyDescent="0.25">
      <c r="A384" s="6"/>
    </row>
    <row r="385" spans="1:1" x14ac:dyDescent="0.25">
      <c r="A385" s="6"/>
    </row>
    <row r="386" spans="1:1" x14ac:dyDescent="0.25">
      <c r="A386" s="6"/>
    </row>
    <row r="387" spans="1:1" x14ac:dyDescent="0.25">
      <c r="A387" s="6"/>
    </row>
    <row r="388" spans="1:1" x14ac:dyDescent="0.25">
      <c r="A388" s="6"/>
    </row>
    <row r="389" spans="1:1" x14ac:dyDescent="0.25">
      <c r="A389" s="6"/>
    </row>
    <row r="390" spans="1:1" x14ac:dyDescent="0.25">
      <c r="A390" s="6"/>
    </row>
    <row r="391" spans="1:1" x14ac:dyDescent="0.25">
      <c r="A391" s="6"/>
    </row>
    <row r="392" spans="1:1" x14ac:dyDescent="0.25">
      <c r="A392" s="6"/>
    </row>
    <row r="393" spans="1:1" x14ac:dyDescent="0.25">
      <c r="A393" s="6"/>
    </row>
    <row r="394" spans="1:1" x14ac:dyDescent="0.25">
      <c r="A394" s="6"/>
    </row>
    <row r="395" spans="1:1" x14ac:dyDescent="0.25">
      <c r="A395" s="6"/>
    </row>
    <row r="396" spans="1:1" x14ac:dyDescent="0.25">
      <c r="A396" s="6"/>
    </row>
    <row r="397" spans="1:1" x14ac:dyDescent="0.25">
      <c r="A397" s="6"/>
    </row>
    <row r="398" spans="1:1" x14ac:dyDescent="0.25">
      <c r="A398" s="6"/>
    </row>
    <row r="399" spans="1:1" x14ac:dyDescent="0.25">
      <c r="A399" s="6"/>
    </row>
    <row r="400" spans="1:1" x14ac:dyDescent="0.25">
      <c r="A400" s="6"/>
    </row>
    <row r="401" spans="1:1" x14ac:dyDescent="0.25">
      <c r="A401" s="6"/>
    </row>
    <row r="402" spans="1:1" x14ac:dyDescent="0.25">
      <c r="A402" s="6"/>
    </row>
    <row r="403" spans="1:1" x14ac:dyDescent="0.25">
      <c r="A403" s="6"/>
    </row>
    <row r="404" spans="1:1" x14ac:dyDescent="0.25">
      <c r="A404" s="6"/>
    </row>
    <row r="405" spans="1:1" x14ac:dyDescent="0.25">
      <c r="A405" s="6"/>
    </row>
    <row r="406" spans="1:1" x14ac:dyDescent="0.25">
      <c r="A406" s="6"/>
    </row>
    <row r="407" spans="1:1" x14ac:dyDescent="0.25">
      <c r="A407" s="6"/>
    </row>
    <row r="408" spans="1:1" x14ac:dyDescent="0.25">
      <c r="A408" s="6"/>
    </row>
    <row r="409" spans="1:1" x14ac:dyDescent="0.25">
      <c r="A409" s="6"/>
    </row>
    <row r="410" spans="1:1" x14ac:dyDescent="0.25">
      <c r="A410" s="6"/>
    </row>
    <row r="411" spans="1:1" x14ac:dyDescent="0.25">
      <c r="A411" s="6"/>
    </row>
    <row r="412" spans="1:1" x14ac:dyDescent="0.25">
      <c r="A412" s="6"/>
    </row>
    <row r="413" spans="1:1" x14ac:dyDescent="0.25">
      <c r="A413" s="6"/>
    </row>
    <row r="414" spans="1:1" x14ac:dyDescent="0.25">
      <c r="A414" s="6"/>
    </row>
    <row r="415" spans="1:1" x14ac:dyDescent="0.25">
      <c r="A415" s="6"/>
    </row>
    <row r="416" spans="1:1" x14ac:dyDescent="0.25">
      <c r="A416" s="6"/>
    </row>
    <row r="417" spans="1:1" x14ac:dyDescent="0.25">
      <c r="A417" s="6"/>
    </row>
    <row r="418" spans="1:1" x14ac:dyDescent="0.25">
      <c r="A418" s="6"/>
    </row>
    <row r="419" spans="1:1" x14ac:dyDescent="0.25">
      <c r="A419" s="6"/>
    </row>
    <row r="420" spans="1:1" x14ac:dyDescent="0.25">
      <c r="A420" s="6"/>
    </row>
    <row r="421" spans="1:1" x14ac:dyDescent="0.25">
      <c r="A421" s="6"/>
    </row>
    <row r="422" spans="1:1" x14ac:dyDescent="0.25">
      <c r="A422" s="6"/>
    </row>
    <row r="423" spans="1:1" x14ac:dyDescent="0.25">
      <c r="A423" s="6"/>
    </row>
    <row r="424" spans="1:1" x14ac:dyDescent="0.25">
      <c r="A424" s="6"/>
    </row>
    <row r="425" spans="1:1" x14ac:dyDescent="0.25">
      <c r="A425" s="6"/>
    </row>
    <row r="426" spans="1:1" x14ac:dyDescent="0.25">
      <c r="A426" s="6"/>
    </row>
    <row r="427" spans="1:1" x14ac:dyDescent="0.25">
      <c r="A427" s="6"/>
    </row>
    <row r="428" spans="1:1" x14ac:dyDescent="0.25">
      <c r="A428" s="6"/>
    </row>
    <row r="429" spans="1:1" x14ac:dyDescent="0.25">
      <c r="A429" s="6"/>
    </row>
    <row r="430" spans="1:1" x14ac:dyDescent="0.25">
      <c r="A430" s="6"/>
    </row>
    <row r="431" spans="1:1" x14ac:dyDescent="0.25">
      <c r="A431" s="6"/>
    </row>
    <row r="432" spans="1:1" x14ac:dyDescent="0.25">
      <c r="A432" s="6"/>
    </row>
    <row r="433" spans="1:1" x14ac:dyDescent="0.25">
      <c r="A433" s="6"/>
    </row>
    <row r="434" spans="1:1" x14ac:dyDescent="0.25">
      <c r="A434" s="6"/>
    </row>
    <row r="435" spans="1:1" x14ac:dyDescent="0.25">
      <c r="A435" s="6"/>
    </row>
    <row r="436" spans="1:1" x14ac:dyDescent="0.25">
      <c r="A436" s="6"/>
    </row>
    <row r="437" spans="1:1" x14ac:dyDescent="0.25">
      <c r="A437" s="6"/>
    </row>
    <row r="438" spans="1:1" x14ac:dyDescent="0.25">
      <c r="A438" s="6"/>
    </row>
    <row r="439" spans="1:1" x14ac:dyDescent="0.25">
      <c r="A439" s="6"/>
    </row>
    <row r="440" spans="1:1" x14ac:dyDescent="0.25">
      <c r="A440" s="6"/>
    </row>
    <row r="441" spans="1:1" x14ac:dyDescent="0.25">
      <c r="A441" s="6"/>
    </row>
    <row r="442" spans="1:1" x14ac:dyDescent="0.25">
      <c r="A442" s="6"/>
    </row>
    <row r="443" spans="1:1" x14ac:dyDescent="0.25">
      <c r="A443" s="6"/>
    </row>
    <row r="444" spans="1:1" x14ac:dyDescent="0.25">
      <c r="A444" s="6"/>
    </row>
    <row r="445" spans="1:1" x14ac:dyDescent="0.25">
      <c r="A445" s="6"/>
    </row>
    <row r="446" spans="1:1" x14ac:dyDescent="0.25">
      <c r="A446" s="6"/>
    </row>
    <row r="447" spans="1:1" x14ac:dyDescent="0.25">
      <c r="A447" s="6"/>
    </row>
    <row r="448" spans="1:1" x14ac:dyDescent="0.25">
      <c r="A448" s="6"/>
    </row>
    <row r="449" spans="1:1" x14ac:dyDescent="0.25">
      <c r="A449" s="6"/>
    </row>
    <row r="450" spans="1:1" x14ac:dyDescent="0.25">
      <c r="A450" s="6"/>
    </row>
    <row r="451" spans="1:1" x14ac:dyDescent="0.25">
      <c r="A451" s="6"/>
    </row>
    <row r="452" spans="1:1" x14ac:dyDescent="0.25">
      <c r="A452" s="6"/>
    </row>
    <row r="453" spans="1:1" x14ac:dyDescent="0.25">
      <c r="A453" s="6"/>
    </row>
    <row r="454" spans="1:1" x14ac:dyDescent="0.25">
      <c r="A454" s="6"/>
    </row>
    <row r="455" spans="1:1" x14ac:dyDescent="0.25">
      <c r="A455" s="6"/>
    </row>
    <row r="456" spans="1:1" x14ac:dyDescent="0.25">
      <c r="A456" s="6"/>
    </row>
    <row r="457" spans="1:1" x14ac:dyDescent="0.25">
      <c r="A457" s="6"/>
    </row>
    <row r="458" spans="1:1" x14ac:dyDescent="0.25">
      <c r="A458" s="6"/>
    </row>
    <row r="459" spans="1:1" x14ac:dyDescent="0.25">
      <c r="A459" s="6"/>
    </row>
    <row r="460" spans="1:1" x14ac:dyDescent="0.25">
      <c r="A460" s="6"/>
    </row>
    <row r="461" spans="1:1" x14ac:dyDescent="0.25">
      <c r="A461" s="6"/>
    </row>
    <row r="462" spans="1:1" x14ac:dyDescent="0.25">
      <c r="A462" s="6"/>
    </row>
    <row r="463" spans="1:1" x14ac:dyDescent="0.25">
      <c r="A463" s="6"/>
    </row>
    <row r="464" spans="1:1" x14ac:dyDescent="0.25">
      <c r="A464" s="6"/>
    </row>
    <row r="465" spans="1:1" x14ac:dyDescent="0.25">
      <c r="A465" s="6"/>
    </row>
    <row r="466" spans="1:1" x14ac:dyDescent="0.25">
      <c r="A466" s="6"/>
    </row>
    <row r="467" spans="1:1" x14ac:dyDescent="0.25">
      <c r="A467" s="6"/>
    </row>
    <row r="468" spans="1:1" x14ac:dyDescent="0.25">
      <c r="A468" s="6"/>
    </row>
    <row r="469" spans="1:1" x14ac:dyDescent="0.25">
      <c r="A469" s="6"/>
    </row>
    <row r="470" spans="1:1" x14ac:dyDescent="0.25">
      <c r="A470" s="6"/>
    </row>
    <row r="471" spans="1:1" x14ac:dyDescent="0.25">
      <c r="A471" s="6"/>
    </row>
    <row r="472" spans="1:1" x14ac:dyDescent="0.25">
      <c r="A472" s="6"/>
    </row>
    <row r="473" spans="1:1" x14ac:dyDescent="0.25">
      <c r="A473" s="6"/>
    </row>
    <row r="474" spans="1:1" x14ac:dyDescent="0.25">
      <c r="A474" s="6"/>
    </row>
    <row r="475" spans="1:1" x14ac:dyDescent="0.25">
      <c r="A475" s="6"/>
    </row>
    <row r="476" spans="1:1" x14ac:dyDescent="0.25">
      <c r="A476" s="6"/>
    </row>
    <row r="477" spans="1:1" x14ac:dyDescent="0.25">
      <c r="A477" s="6"/>
    </row>
    <row r="478" spans="1:1" x14ac:dyDescent="0.25">
      <c r="A478" s="6"/>
    </row>
    <row r="479" spans="1:1" x14ac:dyDescent="0.25">
      <c r="A479" s="6"/>
    </row>
    <row r="480" spans="1:1" x14ac:dyDescent="0.25">
      <c r="A480" s="6"/>
    </row>
    <row r="481" spans="1:1" x14ac:dyDescent="0.25">
      <c r="A481" s="6"/>
    </row>
    <row r="482" spans="1:1" x14ac:dyDescent="0.25">
      <c r="A482" s="6"/>
    </row>
    <row r="483" spans="1:1" x14ac:dyDescent="0.25">
      <c r="A483" s="6"/>
    </row>
    <row r="484" spans="1:1" x14ac:dyDescent="0.25">
      <c r="A484" s="6"/>
    </row>
    <row r="485" spans="1:1" x14ac:dyDescent="0.25">
      <c r="A485" s="6"/>
    </row>
    <row r="486" spans="1:1" x14ac:dyDescent="0.25">
      <c r="A486" s="6"/>
    </row>
    <row r="487" spans="1:1" x14ac:dyDescent="0.25">
      <c r="A487" s="6"/>
    </row>
    <row r="488" spans="1:1" x14ac:dyDescent="0.25">
      <c r="A488" s="6"/>
    </row>
    <row r="489" spans="1:1" x14ac:dyDescent="0.25">
      <c r="A489" s="6"/>
    </row>
    <row r="490" spans="1:1" x14ac:dyDescent="0.25">
      <c r="A490" s="6"/>
    </row>
    <row r="491" spans="1:1" x14ac:dyDescent="0.25">
      <c r="A491" s="6"/>
    </row>
    <row r="492" spans="1:1" x14ac:dyDescent="0.25">
      <c r="A492" s="6"/>
    </row>
    <row r="493" spans="1:1" x14ac:dyDescent="0.25">
      <c r="A493" s="6"/>
    </row>
    <row r="494" spans="1:1" x14ac:dyDescent="0.25">
      <c r="A494" s="6"/>
    </row>
    <row r="495" spans="1:1" x14ac:dyDescent="0.25">
      <c r="A495" s="6"/>
    </row>
    <row r="496" spans="1:1" x14ac:dyDescent="0.25">
      <c r="A496" s="6"/>
    </row>
    <row r="497" spans="1:1" x14ac:dyDescent="0.25">
      <c r="A497" s="6"/>
    </row>
    <row r="498" spans="1:1" x14ac:dyDescent="0.25">
      <c r="A498" s="6"/>
    </row>
    <row r="499" spans="1:1" x14ac:dyDescent="0.25">
      <c r="A499" s="6"/>
    </row>
    <row r="500" spans="1:1" x14ac:dyDescent="0.25">
      <c r="A500" s="6"/>
    </row>
    <row r="501" spans="1:1" x14ac:dyDescent="0.25">
      <c r="A501" s="6"/>
    </row>
    <row r="502" spans="1:1" x14ac:dyDescent="0.25">
      <c r="A502" s="6"/>
    </row>
    <row r="503" spans="1:1" x14ac:dyDescent="0.25">
      <c r="A503" s="6"/>
    </row>
    <row r="504" spans="1:1" x14ac:dyDescent="0.25">
      <c r="A504" s="6"/>
    </row>
    <row r="505" spans="1:1" x14ac:dyDescent="0.25">
      <c r="A505" s="6"/>
    </row>
    <row r="506" spans="1:1" x14ac:dyDescent="0.25">
      <c r="A506" s="6"/>
    </row>
    <row r="507" spans="1:1" x14ac:dyDescent="0.25">
      <c r="A507" s="6"/>
    </row>
    <row r="508" spans="1:1" x14ac:dyDescent="0.25">
      <c r="A508" s="6"/>
    </row>
    <row r="509" spans="1:1" x14ac:dyDescent="0.25">
      <c r="A509" s="6"/>
    </row>
    <row r="510" spans="1:1" x14ac:dyDescent="0.25">
      <c r="A510" s="6"/>
    </row>
    <row r="511" spans="1:1" x14ac:dyDescent="0.25">
      <c r="A511" s="6"/>
    </row>
    <row r="512" spans="1:1" x14ac:dyDescent="0.25">
      <c r="A512" s="6"/>
    </row>
    <row r="513" spans="1:1" x14ac:dyDescent="0.25">
      <c r="A513" s="6"/>
    </row>
    <row r="514" spans="1:1" x14ac:dyDescent="0.25">
      <c r="A514" s="6"/>
    </row>
    <row r="515" spans="1:1" x14ac:dyDescent="0.25">
      <c r="A515" s="6"/>
    </row>
    <row r="516" spans="1:1" x14ac:dyDescent="0.25">
      <c r="A516" s="6"/>
    </row>
    <row r="517" spans="1:1" x14ac:dyDescent="0.25">
      <c r="A517" s="6"/>
    </row>
    <row r="518" spans="1:1" x14ac:dyDescent="0.25">
      <c r="A518" s="6"/>
    </row>
    <row r="519" spans="1:1" x14ac:dyDescent="0.25">
      <c r="A519" s="6"/>
    </row>
    <row r="520" spans="1:1" x14ac:dyDescent="0.25">
      <c r="A520" s="6"/>
    </row>
    <row r="521" spans="1:1" x14ac:dyDescent="0.25">
      <c r="A521" s="6"/>
    </row>
    <row r="522" spans="1:1" x14ac:dyDescent="0.25">
      <c r="A522" s="6"/>
    </row>
    <row r="523" spans="1:1" x14ac:dyDescent="0.25">
      <c r="A523" s="6"/>
    </row>
    <row r="524" spans="1:1" x14ac:dyDescent="0.25">
      <c r="A524" s="6"/>
    </row>
    <row r="525" spans="1:1" x14ac:dyDescent="0.25">
      <c r="A525" s="6"/>
    </row>
    <row r="526" spans="1:1" x14ac:dyDescent="0.25">
      <c r="A526" s="6"/>
    </row>
    <row r="527" spans="1:1" x14ac:dyDescent="0.25">
      <c r="A527" s="6"/>
    </row>
    <row r="528" spans="1:1" x14ac:dyDescent="0.25">
      <c r="A528" s="6"/>
    </row>
    <row r="529" spans="1:1" x14ac:dyDescent="0.25">
      <c r="A529" s="6"/>
    </row>
    <row r="530" spans="1:1" x14ac:dyDescent="0.25">
      <c r="A530" s="6"/>
    </row>
    <row r="531" spans="1:1" x14ac:dyDescent="0.25">
      <c r="A531" s="6"/>
    </row>
    <row r="532" spans="1:1" x14ac:dyDescent="0.25">
      <c r="A532" s="6"/>
    </row>
    <row r="533" spans="1:1" x14ac:dyDescent="0.25">
      <c r="A533" s="6"/>
    </row>
    <row r="534" spans="1:1" x14ac:dyDescent="0.25">
      <c r="A534" s="6"/>
    </row>
    <row r="535" spans="1:1" x14ac:dyDescent="0.25">
      <c r="A535" s="6"/>
    </row>
    <row r="536" spans="1:1" x14ac:dyDescent="0.25">
      <c r="A536" s="6"/>
    </row>
    <row r="537" spans="1:1" x14ac:dyDescent="0.25">
      <c r="A537" s="6"/>
    </row>
    <row r="538" spans="1:1" x14ac:dyDescent="0.25">
      <c r="A538" s="6"/>
    </row>
    <row r="539" spans="1:1" x14ac:dyDescent="0.25">
      <c r="A539" s="6"/>
    </row>
    <row r="540" spans="1:1" x14ac:dyDescent="0.25">
      <c r="A540" s="6"/>
    </row>
    <row r="541" spans="1:1" x14ac:dyDescent="0.25">
      <c r="A541" s="6"/>
    </row>
    <row r="542" spans="1:1" x14ac:dyDescent="0.25">
      <c r="A542" s="6"/>
    </row>
    <row r="543" spans="1:1" x14ac:dyDescent="0.25">
      <c r="A543" s="6"/>
    </row>
    <row r="544" spans="1:1" x14ac:dyDescent="0.25">
      <c r="A544" s="6"/>
    </row>
    <row r="545" spans="1:1" x14ac:dyDescent="0.25">
      <c r="A545" s="6"/>
    </row>
    <row r="546" spans="1:1" x14ac:dyDescent="0.25">
      <c r="A546" s="6"/>
    </row>
    <row r="547" spans="1:1" x14ac:dyDescent="0.25">
      <c r="A547" s="6"/>
    </row>
    <row r="548" spans="1:1" x14ac:dyDescent="0.25">
      <c r="A548" s="6"/>
    </row>
    <row r="549" spans="1:1" x14ac:dyDescent="0.25">
      <c r="A549" s="6"/>
    </row>
    <row r="550" spans="1:1" x14ac:dyDescent="0.25">
      <c r="A550" s="6"/>
    </row>
    <row r="551" spans="1:1" x14ac:dyDescent="0.25">
      <c r="A551" s="6"/>
    </row>
    <row r="552" spans="1:1" x14ac:dyDescent="0.25">
      <c r="A552" s="6"/>
    </row>
    <row r="553" spans="1:1" x14ac:dyDescent="0.25">
      <c r="A553" s="6"/>
    </row>
    <row r="554" spans="1:1" x14ac:dyDescent="0.25">
      <c r="A554" s="6"/>
    </row>
    <row r="555" spans="1:1" x14ac:dyDescent="0.25">
      <c r="A555" s="6"/>
    </row>
    <row r="556" spans="1:1" x14ac:dyDescent="0.25">
      <c r="A556" s="6"/>
    </row>
    <row r="557" spans="1:1" x14ac:dyDescent="0.25">
      <c r="A557" s="6"/>
    </row>
    <row r="558" spans="1:1" x14ac:dyDescent="0.25">
      <c r="A558" s="6"/>
    </row>
    <row r="559" spans="1:1" x14ac:dyDescent="0.25">
      <c r="A559" s="6"/>
    </row>
    <row r="560" spans="1:1" x14ac:dyDescent="0.25">
      <c r="A560" s="6"/>
    </row>
    <row r="561" spans="1:1" x14ac:dyDescent="0.25">
      <c r="A561" s="6"/>
    </row>
    <row r="562" spans="1:1" x14ac:dyDescent="0.25">
      <c r="A562" s="6"/>
    </row>
    <row r="563" spans="1:1" x14ac:dyDescent="0.25">
      <c r="A563" s="6"/>
    </row>
    <row r="564" spans="1:1" x14ac:dyDescent="0.25">
      <c r="A564" s="6"/>
    </row>
    <row r="565" spans="1:1" x14ac:dyDescent="0.25">
      <c r="A565" s="6"/>
    </row>
    <row r="566" spans="1:1" x14ac:dyDescent="0.25">
      <c r="A566" s="6"/>
    </row>
    <row r="567" spans="1:1" x14ac:dyDescent="0.25">
      <c r="A567" s="6"/>
    </row>
    <row r="568" spans="1:1" x14ac:dyDescent="0.25">
      <c r="A568" s="6"/>
    </row>
    <row r="569" spans="1:1" x14ac:dyDescent="0.25">
      <c r="A569" s="6"/>
    </row>
    <row r="570" spans="1:1" x14ac:dyDescent="0.25">
      <c r="A570" s="6"/>
    </row>
    <row r="571" spans="1:1" x14ac:dyDescent="0.25">
      <c r="A571" s="6"/>
    </row>
    <row r="572" spans="1:1" x14ac:dyDescent="0.25">
      <c r="A572" s="6"/>
    </row>
    <row r="573" spans="1:1" x14ac:dyDescent="0.25">
      <c r="A573" s="6"/>
    </row>
    <row r="574" spans="1:1" x14ac:dyDescent="0.25">
      <c r="A574" s="6"/>
    </row>
    <row r="575" spans="1:1" x14ac:dyDescent="0.25">
      <c r="A575" s="6"/>
    </row>
    <row r="576" spans="1:1" x14ac:dyDescent="0.25">
      <c r="A576" s="6"/>
    </row>
    <row r="577" spans="1:1" x14ac:dyDescent="0.25">
      <c r="A577" s="6"/>
    </row>
    <row r="578" spans="1:1" x14ac:dyDescent="0.25">
      <c r="A578" s="6"/>
    </row>
    <row r="579" spans="1:1" x14ac:dyDescent="0.25">
      <c r="A579" s="6"/>
    </row>
    <row r="580" spans="1:1" x14ac:dyDescent="0.25">
      <c r="A580" s="6"/>
    </row>
    <row r="581" spans="1:1" x14ac:dyDescent="0.25">
      <c r="A581" s="6"/>
    </row>
    <row r="582" spans="1:1" x14ac:dyDescent="0.25">
      <c r="A582" s="6"/>
    </row>
    <row r="583" spans="1:1" x14ac:dyDescent="0.25">
      <c r="A583" s="6"/>
    </row>
    <row r="584" spans="1:1" x14ac:dyDescent="0.25">
      <c r="A584" s="6"/>
    </row>
    <row r="585" spans="1:1" x14ac:dyDescent="0.25">
      <c r="A585" s="6"/>
    </row>
    <row r="586" spans="1:1" x14ac:dyDescent="0.25">
      <c r="A586" s="6"/>
    </row>
    <row r="587" spans="1:1" x14ac:dyDescent="0.25">
      <c r="A587" s="6"/>
    </row>
    <row r="588" spans="1:1" x14ac:dyDescent="0.25">
      <c r="A588" s="6"/>
    </row>
    <row r="589" spans="1:1" x14ac:dyDescent="0.25">
      <c r="A589" s="6"/>
    </row>
    <row r="590" spans="1:1" x14ac:dyDescent="0.25">
      <c r="A590" s="6"/>
    </row>
    <row r="591" spans="1:1" x14ac:dyDescent="0.25">
      <c r="A591" s="6"/>
    </row>
    <row r="592" spans="1:1" x14ac:dyDescent="0.25">
      <c r="A592" s="6"/>
    </row>
    <row r="593" spans="1:1" x14ac:dyDescent="0.25">
      <c r="A593" s="6"/>
    </row>
    <row r="594" spans="1:1" x14ac:dyDescent="0.25">
      <c r="A594" s="6"/>
    </row>
    <row r="595" spans="1:1" x14ac:dyDescent="0.25">
      <c r="A595" s="6"/>
    </row>
    <row r="596" spans="1:1" x14ac:dyDescent="0.25">
      <c r="A596" s="6"/>
    </row>
    <row r="597" spans="1:1" x14ac:dyDescent="0.25">
      <c r="A597" s="6"/>
    </row>
    <row r="598" spans="1:1" x14ac:dyDescent="0.25">
      <c r="A598" s="6"/>
    </row>
    <row r="599" spans="1:1" x14ac:dyDescent="0.25">
      <c r="A599" s="6"/>
    </row>
    <row r="600" spans="1:1" x14ac:dyDescent="0.25">
      <c r="A600" s="6"/>
    </row>
    <row r="601" spans="1:1" x14ac:dyDescent="0.25">
      <c r="A601" s="6"/>
    </row>
    <row r="602" spans="1:1" x14ac:dyDescent="0.25">
      <c r="A602" s="6"/>
    </row>
    <row r="603" spans="1:1" x14ac:dyDescent="0.25">
      <c r="A603" s="6"/>
    </row>
    <row r="604" spans="1:1" x14ac:dyDescent="0.25">
      <c r="A604" s="6"/>
    </row>
    <row r="605" spans="1:1" x14ac:dyDescent="0.25">
      <c r="A605" s="6"/>
    </row>
    <row r="606" spans="1:1" x14ac:dyDescent="0.25">
      <c r="A606" s="6"/>
    </row>
    <row r="607" spans="1:1" x14ac:dyDescent="0.25">
      <c r="A607" s="6"/>
    </row>
    <row r="608" spans="1:1" x14ac:dyDescent="0.25">
      <c r="A608" s="6"/>
    </row>
    <row r="609" spans="1:1" x14ac:dyDescent="0.25">
      <c r="A609" s="6"/>
    </row>
    <row r="610" spans="1:1" x14ac:dyDescent="0.25">
      <c r="A610" s="6"/>
    </row>
    <row r="611" spans="1:1" x14ac:dyDescent="0.25">
      <c r="A611" s="6"/>
    </row>
    <row r="612" spans="1:1" x14ac:dyDescent="0.25">
      <c r="A612" s="6"/>
    </row>
    <row r="613" spans="1:1" x14ac:dyDescent="0.25">
      <c r="A613" s="6"/>
    </row>
    <row r="614" spans="1:1" x14ac:dyDescent="0.25">
      <c r="A614" s="6"/>
    </row>
    <row r="615" spans="1:1" x14ac:dyDescent="0.25">
      <c r="A615" s="6"/>
    </row>
    <row r="616" spans="1:1" x14ac:dyDescent="0.25">
      <c r="A616" s="6"/>
    </row>
    <row r="617" spans="1:1" x14ac:dyDescent="0.25">
      <c r="A617" s="6"/>
    </row>
    <row r="618" spans="1:1" x14ac:dyDescent="0.25">
      <c r="A618" s="6"/>
    </row>
    <row r="619" spans="1:1" x14ac:dyDescent="0.25">
      <c r="A619" s="6"/>
    </row>
    <row r="620" spans="1:1" x14ac:dyDescent="0.25">
      <c r="A620" s="6"/>
    </row>
    <row r="621" spans="1:1" x14ac:dyDescent="0.25">
      <c r="A621" s="6"/>
    </row>
    <row r="622" spans="1:1" x14ac:dyDescent="0.25">
      <c r="A622" s="6"/>
    </row>
    <row r="623" spans="1:1" x14ac:dyDescent="0.25">
      <c r="A623" s="6"/>
    </row>
    <row r="624" spans="1:1" x14ac:dyDescent="0.25">
      <c r="A624" s="6"/>
    </row>
    <row r="625" spans="1:1" x14ac:dyDescent="0.25">
      <c r="A625" s="6"/>
    </row>
    <row r="626" spans="1:1" x14ac:dyDescent="0.25">
      <c r="A626" s="6"/>
    </row>
    <row r="627" spans="1:1" x14ac:dyDescent="0.25">
      <c r="A627" s="6"/>
    </row>
    <row r="628" spans="1:1" x14ac:dyDescent="0.25">
      <c r="A628" s="6"/>
    </row>
    <row r="629" spans="1:1" x14ac:dyDescent="0.25">
      <c r="A629" s="6"/>
    </row>
    <row r="630" spans="1:1" x14ac:dyDescent="0.25">
      <c r="A630" s="6"/>
    </row>
    <row r="631" spans="1:1" x14ac:dyDescent="0.25">
      <c r="A631" s="6"/>
    </row>
    <row r="632" spans="1:1" x14ac:dyDescent="0.25">
      <c r="A632" s="6"/>
    </row>
    <row r="633" spans="1:1" x14ac:dyDescent="0.25">
      <c r="A633" s="6"/>
    </row>
    <row r="634" spans="1:1" x14ac:dyDescent="0.25">
      <c r="A634" s="6"/>
    </row>
    <row r="635" spans="1:1" x14ac:dyDescent="0.25">
      <c r="A635" s="6"/>
    </row>
    <row r="636" spans="1:1" x14ac:dyDescent="0.25">
      <c r="A636" s="6"/>
    </row>
    <row r="637" spans="1:1" x14ac:dyDescent="0.25">
      <c r="A637" s="6"/>
    </row>
    <row r="638" spans="1:1" x14ac:dyDescent="0.25">
      <c r="A638" s="6"/>
    </row>
    <row r="639" spans="1:1" x14ac:dyDescent="0.25">
      <c r="A639" s="6"/>
    </row>
    <row r="640" spans="1:1" x14ac:dyDescent="0.25">
      <c r="A640" s="6"/>
    </row>
    <row r="641" spans="1:1" x14ac:dyDescent="0.25">
      <c r="A641" s="6"/>
    </row>
    <row r="642" spans="1:1" x14ac:dyDescent="0.25">
      <c r="A642" s="6"/>
    </row>
    <row r="643" spans="1:1" x14ac:dyDescent="0.25">
      <c r="A643" s="6"/>
    </row>
    <row r="644" spans="1:1" x14ac:dyDescent="0.25">
      <c r="A644" s="6"/>
    </row>
    <row r="645" spans="1:1" x14ac:dyDescent="0.25">
      <c r="A645" s="6"/>
    </row>
    <row r="646" spans="1:1" x14ac:dyDescent="0.25">
      <c r="A646" s="6"/>
    </row>
    <row r="647" spans="1:1" x14ac:dyDescent="0.25">
      <c r="A647" s="6"/>
    </row>
    <row r="648" spans="1:1" x14ac:dyDescent="0.25">
      <c r="A648" s="6"/>
    </row>
    <row r="649" spans="1:1" x14ac:dyDescent="0.25">
      <c r="A649" s="6"/>
    </row>
    <row r="650" spans="1:1" x14ac:dyDescent="0.25">
      <c r="A650" s="6"/>
    </row>
    <row r="651" spans="1:1" x14ac:dyDescent="0.25">
      <c r="A651" s="6"/>
    </row>
    <row r="652" spans="1:1" x14ac:dyDescent="0.25">
      <c r="A652" s="6"/>
    </row>
    <row r="653" spans="1:1" x14ac:dyDescent="0.25">
      <c r="A653" s="6"/>
    </row>
    <row r="654" spans="1:1" x14ac:dyDescent="0.25">
      <c r="A654" s="6"/>
    </row>
    <row r="655" spans="1:1" x14ac:dyDescent="0.25">
      <c r="A655" s="6"/>
    </row>
    <row r="656" spans="1:1" x14ac:dyDescent="0.25">
      <c r="A656" s="6"/>
    </row>
    <row r="657" spans="1:1" x14ac:dyDescent="0.25">
      <c r="A657" s="6"/>
    </row>
    <row r="658" spans="1:1" x14ac:dyDescent="0.25">
      <c r="A658" s="6"/>
    </row>
    <row r="659" spans="1:1" x14ac:dyDescent="0.25">
      <c r="A659" s="6"/>
    </row>
    <row r="660" spans="1:1" x14ac:dyDescent="0.25">
      <c r="A660" s="6"/>
    </row>
    <row r="661" spans="1:1" x14ac:dyDescent="0.25">
      <c r="A661" s="6"/>
    </row>
    <row r="662" spans="1:1" x14ac:dyDescent="0.25">
      <c r="A662" s="6"/>
    </row>
    <row r="663" spans="1:1" x14ac:dyDescent="0.25">
      <c r="A663" s="6"/>
    </row>
    <row r="664" spans="1:1" x14ac:dyDescent="0.25">
      <c r="A664" s="6"/>
    </row>
    <row r="665" spans="1:1" x14ac:dyDescent="0.25">
      <c r="A665" s="6"/>
    </row>
    <row r="666" spans="1:1" x14ac:dyDescent="0.25">
      <c r="A666" s="6"/>
    </row>
    <row r="667" spans="1:1" x14ac:dyDescent="0.25">
      <c r="A667" s="6"/>
    </row>
    <row r="668" spans="1:1" x14ac:dyDescent="0.25">
      <c r="A668" s="6"/>
    </row>
    <row r="669" spans="1:1" x14ac:dyDescent="0.25">
      <c r="A669" s="6"/>
    </row>
    <row r="670" spans="1:1" x14ac:dyDescent="0.25">
      <c r="A670" s="6"/>
    </row>
    <row r="671" spans="1:1" x14ac:dyDescent="0.25">
      <c r="A671" s="6"/>
    </row>
    <row r="672" spans="1:1" x14ac:dyDescent="0.25">
      <c r="A672" s="6"/>
    </row>
    <row r="673" spans="1:1" x14ac:dyDescent="0.25">
      <c r="A673" s="6"/>
    </row>
    <row r="674" spans="1:1" x14ac:dyDescent="0.25">
      <c r="A674" s="6"/>
    </row>
    <row r="675" spans="1:1" x14ac:dyDescent="0.25">
      <c r="A675" s="6"/>
    </row>
    <row r="676" spans="1:1" x14ac:dyDescent="0.25">
      <c r="A676" s="6"/>
    </row>
    <row r="677" spans="1:1" x14ac:dyDescent="0.25">
      <c r="A677" s="6"/>
    </row>
    <row r="678" spans="1:1" x14ac:dyDescent="0.25">
      <c r="A678" s="6"/>
    </row>
    <row r="679" spans="1:1" x14ac:dyDescent="0.25">
      <c r="A679" s="6"/>
    </row>
    <row r="680" spans="1:1" x14ac:dyDescent="0.25">
      <c r="A680" s="6"/>
    </row>
    <row r="681" spans="1:1" x14ac:dyDescent="0.25">
      <c r="A681" s="6"/>
    </row>
    <row r="682" spans="1:1" x14ac:dyDescent="0.25">
      <c r="A682" s="6"/>
    </row>
    <row r="683" spans="1:1" x14ac:dyDescent="0.25">
      <c r="A683" s="6"/>
    </row>
    <row r="684" spans="1:1" x14ac:dyDescent="0.25">
      <c r="A684" s="6"/>
    </row>
    <row r="685" spans="1:1" x14ac:dyDescent="0.25">
      <c r="A685" s="6"/>
    </row>
    <row r="686" spans="1:1" x14ac:dyDescent="0.25">
      <c r="A686" s="6"/>
    </row>
    <row r="687" spans="1:1" x14ac:dyDescent="0.25">
      <c r="A687" s="6"/>
    </row>
    <row r="688" spans="1:1" x14ac:dyDescent="0.25">
      <c r="A688" s="6"/>
    </row>
    <row r="689" spans="1:1" x14ac:dyDescent="0.25">
      <c r="A689" s="6"/>
    </row>
    <row r="690" spans="1:1" x14ac:dyDescent="0.25">
      <c r="A690" s="6"/>
    </row>
    <row r="691" spans="1:1" x14ac:dyDescent="0.25">
      <c r="A691" s="6"/>
    </row>
    <row r="692" spans="1:1" x14ac:dyDescent="0.25">
      <c r="A692" s="6"/>
    </row>
    <row r="693" spans="1:1" x14ac:dyDescent="0.25">
      <c r="A693" s="6"/>
    </row>
    <row r="694" spans="1:1" x14ac:dyDescent="0.25">
      <c r="A694" s="6"/>
    </row>
    <row r="695" spans="1:1" x14ac:dyDescent="0.25">
      <c r="A695" s="6"/>
    </row>
    <row r="696" spans="1:1" x14ac:dyDescent="0.25">
      <c r="A696" s="6"/>
    </row>
    <row r="697" spans="1:1" x14ac:dyDescent="0.25">
      <c r="A697" s="6"/>
    </row>
    <row r="698" spans="1:1" x14ac:dyDescent="0.25">
      <c r="A698" s="6"/>
    </row>
    <row r="699" spans="1:1" x14ac:dyDescent="0.25">
      <c r="A699" s="6"/>
    </row>
    <row r="700" spans="1:1" x14ac:dyDescent="0.25">
      <c r="A700" s="6"/>
    </row>
    <row r="701" spans="1:1" x14ac:dyDescent="0.25">
      <c r="A701" s="6"/>
    </row>
    <row r="702" spans="1:1" x14ac:dyDescent="0.25">
      <c r="A702" s="6"/>
    </row>
    <row r="703" spans="1:1" x14ac:dyDescent="0.25">
      <c r="A703" s="6"/>
    </row>
    <row r="704" spans="1:1" x14ac:dyDescent="0.25">
      <c r="A704" s="6"/>
    </row>
    <row r="705" spans="1:1" x14ac:dyDescent="0.25">
      <c r="A705" s="6"/>
    </row>
    <row r="706" spans="1:1" x14ac:dyDescent="0.25">
      <c r="A706" s="6"/>
    </row>
    <row r="707" spans="1:1" x14ac:dyDescent="0.25">
      <c r="A707" s="6"/>
    </row>
    <row r="708" spans="1:1" x14ac:dyDescent="0.25">
      <c r="A708" s="6"/>
    </row>
    <row r="709" spans="1:1" x14ac:dyDescent="0.25">
      <c r="A709" s="6"/>
    </row>
    <row r="710" spans="1:1" x14ac:dyDescent="0.25">
      <c r="A710" s="6"/>
    </row>
    <row r="711" spans="1:1" x14ac:dyDescent="0.25">
      <c r="A711" s="6"/>
    </row>
    <row r="712" spans="1:1" x14ac:dyDescent="0.25">
      <c r="A712" s="6"/>
    </row>
    <row r="713" spans="1:1" x14ac:dyDescent="0.25">
      <c r="A713" s="6"/>
    </row>
    <row r="714" spans="1:1" x14ac:dyDescent="0.25">
      <c r="A714" s="6"/>
    </row>
    <row r="715" spans="1:1" x14ac:dyDescent="0.25">
      <c r="A715" s="6"/>
    </row>
    <row r="716" spans="1:1" x14ac:dyDescent="0.25">
      <c r="A716" s="6"/>
    </row>
    <row r="717" spans="1:1" x14ac:dyDescent="0.25">
      <c r="A717" s="6"/>
    </row>
    <row r="718" spans="1:1" x14ac:dyDescent="0.25">
      <c r="A718" s="6"/>
    </row>
    <row r="719" spans="1:1" x14ac:dyDescent="0.25">
      <c r="A719" s="6"/>
    </row>
    <row r="720" spans="1:1" x14ac:dyDescent="0.25">
      <c r="A720" s="6"/>
    </row>
    <row r="721" spans="1:1" x14ac:dyDescent="0.25">
      <c r="A721" s="6"/>
    </row>
    <row r="722" spans="1:1" x14ac:dyDescent="0.25">
      <c r="A722" s="6"/>
    </row>
    <row r="723" spans="1:1" x14ac:dyDescent="0.25">
      <c r="A723" s="6"/>
    </row>
    <row r="724" spans="1:1" x14ac:dyDescent="0.25">
      <c r="A724" s="6"/>
    </row>
    <row r="725" spans="1:1" x14ac:dyDescent="0.25">
      <c r="A725" s="6"/>
    </row>
    <row r="726" spans="1:1" x14ac:dyDescent="0.25">
      <c r="A726" s="6"/>
    </row>
    <row r="727" spans="1:1" x14ac:dyDescent="0.25">
      <c r="A727" s="6"/>
    </row>
    <row r="728" spans="1:1" x14ac:dyDescent="0.25">
      <c r="A728" s="6"/>
    </row>
    <row r="729" spans="1:1" x14ac:dyDescent="0.25">
      <c r="A729" s="6"/>
    </row>
    <row r="730" spans="1:1" x14ac:dyDescent="0.25">
      <c r="A730" s="6"/>
    </row>
    <row r="731" spans="1:1" x14ac:dyDescent="0.25">
      <c r="A731" s="6"/>
    </row>
    <row r="732" spans="1:1" x14ac:dyDescent="0.25">
      <c r="A732" s="6"/>
    </row>
    <row r="733" spans="1:1" x14ac:dyDescent="0.25">
      <c r="A733" s="6"/>
    </row>
    <row r="734" spans="1:1" x14ac:dyDescent="0.25">
      <c r="A734" s="6"/>
    </row>
    <row r="735" spans="1:1" x14ac:dyDescent="0.25">
      <c r="A735" s="6"/>
    </row>
    <row r="736" spans="1:1" x14ac:dyDescent="0.25">
      <c r="A736" s="6"/>
    </row>
    <row r="737" spans="1:1" x14ac:dyDescent="0.25">
      <c r="A737" s="6"/>
    </row>
    <row r="738" spans="1:1" x14ac:dyDescent="0.25">
      <c r="A738" s="6"/>
    </row>
    <row r="739" spans="1:1" x14ac:dyDescent="0.25">
      <c r="A739" s="6"/>
    </row>
    <row r="740" spans="1:1" x14ac:dyDescent="0.25">
      <c r="A740" s="6"/>
    </row>
    <row r="741" spans="1:1" x14ac:dyDescent="0.25">
      <c r="A741" s="6"/>
    </row>
    <row r="742" spans="1:1" x14ac:dyDescent="0.25">
      <c r="A742" s="6"/>
    </row>
    <row r="743" spans="1:1" x14ac:dyDescent="0.25">
      <c r="A743" s="6"/>
    </row>
    <row r="744" spans="1:1" x14ac:dyDescent="0.25">
      <c r="A744" s="6"/>
    </row>
    <row r="745" spans="1:1" x14ac:dyDescent="0.25">
      <c r="A745" s="6"/>
    </row>
    <row r="746" spans="1:1" x14ac:dyDescent="0.25">
      <c r="A746" s="6"/>
    </row>
    <row r="747" spans="1:1" x14ac:dyDescent="0.25">
      <c r="A747" s="6"/>
    </row>
    <row r="748" spans="1:1" x14ac:dyDescent="0.25">
      <c r="A748" s="6"/>
    </row>
    <row r="749" spans="1:1" x14ac:dyDescent="0.25">
      <c r="A749" s="6"/>
    </row>
    <row r="750" spans="1:1" x14ac:dyDescent="0.25">
      <c r="A750" s="6"/>
    </row>
    <row r="751" spans="1:1" x14ac:dyDescent="0.25">
      <c r="A751" s="6"/>
    </row>
    <row r="752" spans="1:1" x14ac:dyDescent="0.25">
      <c r="A752" s="6"/>
    </row>
    <row r="753" spans="1:1" x14ac:dyDescent="0.25">
      <c r="A753" s="6"/>
    </row>
    <row r="754" spans="1:1" x14ac:dyDescent="0.25">
      <c r="A754" s="6"/>
    </row>
    <row r="755" spans="1:1" x14ac:dyDescent="0.25">
      <c r="A755" s="6"/>
    </row>
    <row r="756" spans="1:1" x14ac:dyDescent="0.25">
      <c r="A756" s="6"/>
    </row>
    <row r="757" spans="1:1" x14ac:dyDescent="0.25">
      <c r="A757" s="6"/>
    </row>
    <row r="758" spans="1:1" x14ac:dyDescent="0.25">
      <c r="A758" s="6"/>
    </row>
    <row r="759" spans="1:1" x14ac:dyDescent="0.25">
      <c r="A759" s="6"/>
    </row>
    <row r="760" spans="1:1" x14ac:dyDescent="0.25">
      <c r="A760" s="6"/>
    </row>
    <row r="761" spans="1:1" x14ac:dyDescent="0.25">
      <c r="A761" s="6"/>
    </row>
    <row r="762" spans="1:1" x14ac:dyDescent="0.25">
      <c r="A762" s="6"/>
    </row>
    <row r="763" spans="1:1" x14ac:dyDescent="0.25">
      <c r="A763" s="6"/>
    </row>
    <row r="764" spans="1:1" x14ac:dyDescent="0.25">
      <c r="A764" s="6"/>
    </row>
    <row r="765" spans="1:1" x14ac:dyDescent="0.25">
      <c r="A765" s="6"/>
    </row>
    <row r="766" spans="1:1" x14ac:dyDescent="0.25">
      <c r="A766" s="6"/>
    </row>
    <row r="767" spans="1:1" x14ac:dyDescent="0.25">
      <c r="A767" s="6"/>
    </row>
    <row r="768" spans="1:1" x14ac:dyDescent="0.25">
      <c r="A768" s="6"/>
    </row>
    <row r="769" spans="1:1" x14ac:dyDescent="0.25">
      <c r="A769" s="6"/>
    </row>
    <row r="770" spans="1:1" x14ac:dyDescent="0.25">
      <c r="A770" s="6"/>
    </row>
    <row r="771" spans="1:1" x14ac:dyDescent="0.25">
      <c r="A771" s="6"/>
    </row>
    <row r="772" spans="1:1" x14ac:dyDescent="0.25">
      <c r="A772" s="6"/>
    </row>
    <row r="773" spans="1:1" x14ac:dyDescent="0.25">
      <c r="A773" s="6"/>
    </row>
    <row r="774" spans="1:1" x14ac:dyDescent="0.25">
      <c r="A774" s="6"/>
    </row>
    <row r="775" spans="1:1" x14ac:dyDescent="0.25">
      <c r="A775" s="6"/>
    </row>
    <row r="776" spans="1:1" x14ac:dyDescent="0.25">
      <c r="A776" s="6"/>
    </row>
    <row r="777" spans="1:1" x14ac:dyDescent="0.25">
      <c r="A777" s="6"/>
    </row>
    <row r="778" spans="1:1" x14ac:dyDescent="0.25">
      <c r="A778" s="6"/>
    </row>
    <row r="779" spans="1:1" x14ac:dyDescent="0.25">
      <c r="A779" s="6"/>
    </row>
    <row r="780" spans="1:1" x14ac:dyDescent="0.25">
      <c r="A780" s="6"/>
    </row>
    <row r="781" spans="1:1" x14ac:dyDescent="0.25">
      <c r="A781" s="6"/>
    </row>
    <row r="782" spans="1:1" x14ac:dyDescent="0.25">
      <c r="A782" s="6"/>
    </row>
    <row r="783" spans="1:1" x14ac:dyDescent="0.25">
      <c r="A783" s="6"/>
    </row>
    <row r="784" spans="1:1" x14ac:dyDescent="0.25">
      <c r="A784" s="6"/>
    </row>
    <row r="785" spans="1:1" x14ac:dyDescent="0.25">
      <c r="A785" s="6"/>
    </row>
    <row r="786" spans="1:1" x14ac:dyDescent="0.25">
      <c r="A786" s="6"/>
    </row>
    <row r="787" spans="1:1" x14ac:dyDescent="0.25">
      <c r="A787" s="6"/>
    </row>
    <row r="788" spans="1:1" x14ac:dyDescent="0.25">
      <c r="A788" s="6"/>
    </row>
    <row r="789" spans="1:1" x14ac:dyDescent="0.25">
      <c r="A789" s="6"/>
    </row>
    <row r="790" spans="1:1" x14ac:dyDescent="0.25">
      <c r="A790" s="6"/>
    </row>
    <row r="791" spans="1:1" x14ac:dyDescent="0.25">
      <c r="A791" s="6"/>
    </row>
    <row r="792" spans="1:1" x14ac:dyDescent="0.25">
      <c r="A792" s="6"/>
    </row>
    <row r="793" spans="1:1" x14ac:dyDescent="0.25">
      <c r="A793" s="6"/>
    </row>
    <row r="794" spans="1:1" x14ac:dyDescent="0.25">
      <c r="A794" s="6"/>
    </row>
    <row r="795" spans="1:1" x14ac:dyDescent="0.25">
      <c r="A795" s="6"/>
    </row>
    <row r="796" spans="1:1" x14ac:dyDescent="0.25">
      <c r="A796" s="6"/>
    </row>
    <row r="797" spans="1:1" x14ac:dyDescent="0.25">
      <c r="A797" s="6"/>
    </row>
    <row r="798" spans="1:1" x14ac:dyDescent="0.25">
      <c r="A798" s="6"/>
    </row>
    <row r="799" spans="1:1" x14ac:dyDescent="0.25">
      <c r="A799" s="6"/>
    </row>
    <row r="800" spans="1:1" x14ac:dyDescent="0.25">
      <c r="A800" s="6"/>
    </row>
    <row r="801" spans="1:1" x14ac:dyDescent="0.25">
      <c r="A801" s="6"/>
    </row>
    <row r="802" spans="1:1" x14ac:dyDescent="0.25">
      <c r="A802" s="6"/>
    </row>
    <row r="803" spans="1:1" x14ac:dyDescent="0.25">
      <c r="A803" s="6"/>
    </row>
    <row r="804" spans="1:1" x14ac:dyDescent="0.25">
      <c r="A804" s="6"/>
    </row>
    <row r="805" spans="1:1" x14ac:dyDescent="0.25">
      <c r="A805" s="6"/>
    </row>
    <row r="806" spans="1:1" x14ac:dyDescent="0.25">
      <c r="A806" s="6"/>
    </row>
    <row r="807" spans="1:1" x14ac:dyDescent="0.25">
      <c r="A807" s="6"/>
    </row>
    <row r="808" spans="1:1" x14ac:dyDescent="0.25">
      <c r="A808" s="6"/>
    </row>
    <row r="809" spans="1:1" x14ac:dyDescent="0.25">
      <c r="A809" s="6"/>
    </row>
    <row r="810" spans="1:1" x14ac:dyDescent="0.25">
      <c r="A810" s="6"/>
    </row>
    <row r="811" spans="1:1" x14ac:dyDescent="0.25">
      <c r="A811" s="6"/>
    </row>
    <row r="812" spans="1:1" x14ac:dyDescent="0.25">
      <c r="A812" s="6"/>
    </row>
    <row r="813" spans="1:1" x14ac:dyDescent="0.25">
      <c r="A813" s="6"/>
    </row>
    <row r="814" spans="1:1" x14ac:dyDescent="0.25">
      <c r="A814" s="6"/>
    </row>
    <row r="815" spans="1:1" x14ac:dyDescent="0.25">
      <c r="A815" s="6"/>
    </row>
    <row r="816" spans="1:1" x14ac:dyDescent="0.25">
      <c r="A816" s="6"/>
    </row>
    <row r="817" spans="1:1" x14ac:dyDescent="0.25">
      <c r="A817" s="6"/>
    </row>
    <row r="818" spans="1:1" x14ac:dyDescent="0.25">
      <c r="A818" s="6"/>
    </row>
    <row r="819" spans="1:1" x14ac:dyDescent="0.25">
      <c r="A819" s="6"/>
    </row>
    <row r="820" spans="1:1" x14ac:dyDescent="0.25">
      <c r="A820" s="6"/>
    </row>
    <row r="821" spans="1:1" x14ac:dyDescent="0.25">
      <c r="A821" s="6"/>
    </row>
    <row r="822" spans="1:1" x14ac:dyDescent="0.25">
      <c r="A822" s="6"/>
    </row>
    <row r="823" spans="1:1" x14ac:dyDescent="0.25">
      <c r="A823" s="6"/>
    </row>
    <row r="824" spans="1:1" x14ac:dyDescent="0.25">
      <c r="A824" s="6"/>
    </row>
    <row r="825" spans="1:1" x14ac:dyDescent="0.25">
      <c r="A825" s="6"/>
    </row>
    <row r="826" spans="1:1" x14ac:dyDescent="0.25">
      <c r="A826" s="6"/>
    </row>
    <row r="827" spans="1:1" x14ac:dyDescent="0.25">
      <c r="A827" s="6"/>
    </row>
    <row r="828" spans="1:1" x14ac:dyDescent="0.25">
      <c r="A828" s="6"/>
    </row>
    <row r="829" spans="1:1" x14ac:dyDescent="0.25">
      <c r="A829" s="6"/>
    </row>
    <row r="830" spans="1:1" x14ac:dyDescent="0.25">
      <c r="A830" s="6"/>
    </row>
    <row r="831" spans="1:1" x14ac:dyDescent="0.25">
      <c r="A831" s="6"/>
    </row>
    <row r="832" spans="1:1" x14ac:dyDescent="0.25">
      <c r="A832" s="6"/>
    </row>
    <row r="833" spans="1:1" x14ac:dyDescent="0.25">
      <c r="A833" s="6"/>
    </row>
    <row r="834" spans="1:1" x14ac:dyDescent="0.25">
      <c r="A834" s="6"/>
    </row>
    <row r="835" spans="1:1" x14ac:dyDescent="0.25">
      <c r="A835" s="6"/>
    </row>
    <row r="836" spans="1:1" x14ac:dyDescent="0.25">
      <c r="A836" s="6"/>
    </row>
    <row r="837" spans="1:1" x14ac:dyDescent="0.25">
      <c r="A837" s="6"/>
    </row>
    <row r="838" spans="1:1" x14ac:dyDescent="0.25">
      <c r="A838" s="6"/>
    </row>
    <row r="839" spans="1:1" x14ac:dyDescent="0.25">
      <c r="A839" s="6"/>
    </row>
    <row r="840" spans="1:1" x14ac:dyDescent="0.25">
      <c r="A840" s="6"/>
    </row>
    <row r="841" spans="1:1" x14ac:dyDescent="0.25">
      <c r="A841" s="6"/>
    </row>
    <row r="842" spans="1:1" x14ac:dyDescent="0.25">
      <c r="A842" s="6"/>
    </row>
    <row r="843" spans="1:1" x14ac:dyDescent="0.25">
      <c r="A843" s="6"/>
    </row>
    <row r="844" spans="1:1" x14ac:dyDescent="0.25">
      <c r="A844" s="6"/>
    </row>
    <row r="845" spans="1:1" x14ac:dyDescent="0.25">
      <c r="A845" s="6"/>
    </row>
    <row r="846" spans="1:1" x14ac:dyDescent="0.25">
      <c r="A846" s="6"/>
    </row>
    <row r="847" spans="1:1" x14ac:dyDescent="0.25">
      <c r="A847" s="6"/>
    </row>
    <row r="848" spans="1:1" x14ac:dyDescent="0.25">
      <c r="A848" s="6"/>
    </row>
    <row r="849" spans="1:1" x14ac:dyDescent="0.25">
      <c r="A849" s="6"/>
    </row>
    <row r="850" spans="1:1" x14ac:dyDescent="0.25">
      <c r="A850" s="6"/>
    </row>
    <row r="851" spans="1:1" x14ac:dyDescent="0.25">
      <c r="A851" s="6"/>
    </row>
    <row r="852" spans="1:1" x14ac:dyDescent="0.25">
      <c r="A852" s="6"/>
    </row>
    <row r="853" spans="1:1" x14ac:dyDescent="0.25">
      <c r="A853" s="6"/>
    </row>
    <row r="854" spans="1:1" x14ac:dyDescent="0.25">
      <c r="A854" s="6"/>
    </row>
    <row r="855" spans="1:1" x14ac:dyDescent="0.25">
      <c r="A855" s="6"/>
    </row>
    <row r="856" spans="1:1" x14ac:dyDescent="0.25">
      <c r="A856" s="6"/>
    </row>
    <row r="857" spans="1:1" x14ac:dyDescent="0.25">
      <c r="A857" s="6"/>
    </row>
    <row r="858" spans="1:1" x14ac:dyDescent="0.25">
      <c r="A858" s="6"/>
    </row>
    <row r="859" spans="1:1" x14ac:dyDescent="0.25">
      <c r="A859" s="6"/>
    </row>
    <row r="860" spans="1:1" x14ac:dyDescent="0.25">
      <c r="A860" s="6"/>
    </row>
    <row r="861" spans="1:1" x14ac:dyDescent="0.25">
      <c r="A861" s="6"/>
    </row>
    <row r="862" spans="1:1" x14ac:dyDescent="0.25">
      <c r="A862" s="6"/>
    </row>
    <row r="863" spans="1:1" x14ac:dyDescent="0.25">
      <c r="A863" s="6"/>
    </row>
    <row r="864" spans="1:1" x14ac:dyDescent="0.25">
      <c r="A864" s="6"/>
    </row>
    <row r="865" spans="1:1" x14ac:dyDescent="0.25">
      <c r="A865" s="6"/>
    </row>
    <row r="866" spans="1:1" x14ac:dyDescent="0.25">
      <c r="A866" s="6"/>
    </row>
    <row r="867" spans="1:1" x14ac:dyDescent="0.25">
      <c r="A867" s="6"/>
    </row>
    <row r="868" spans="1:1" x14ac:dyDescent="0.25">
      <c r="A868" s="6"/>
    </row>
    <row r="869" spans="1:1" x14ac:dyDescent="0.25">
      <c r="A869" s="6"/>
    </row>
    <row r="870" spans="1:1" x14ac:dyDescent="0.25">
      <c r="A870" s="6"/>
    </row>
    <row r="871" spans="1:1" x14ac:dyDescent="0.25">
      <c r="A871" s="6"/>
    </row>
    <row r="872" spans="1:1" x14ac:dyDescent="0.25">
      <c r="A872" s="6"/>
    </row>
    <row r="873" spans="1:1" x14ac:dyDescent="0.25">
      <c r="A873" s="6"/>
    </row>
    <row r="874" spans="1:1" x14ac:dyDescent="0.25">
      <c r="A874" s="6"/>
    </row>
    <row r="875" spans="1:1" x14ac:dyDescent="0.25">
      <c r="A875" s="6"/>
    </row>
    <row r="876" spans="1:1" x14ac:dyDescent="0.25">
      <c r="A876" s="6"/>
    </row>
    <row r="877" spans="1:1" x14ac:dyDescent="0.25">
      <c r="A877" s="6"/>
    </row>
    <row r="878" spans="1:1" x14ac:dyDescent="0.25">
      <c r="A878" s="6"/>
    </row>
    <row r="879" spans="1:1" x14ac:dyDescent="0.25">
      <c r="A879" s="6"/>
    </row>
    <row r="880" spans="1:1" x14ac:dyDescent="0.25">
      <c r="A880" s="6"/>
    </row>
    <row r="881" spans="1:1" x14ac:dyDescent="0.25">
      <c r="A881" s="6"/>
    </row>
    <row r="882" spans="1:1" x14ac:dyDescent="0.25">
      <c r="A882" s="6"/>
    </row>
    <row r="883" spans="1:1" x14ac:dyDescent="0.25">
      <c r="A883" s="6"/>
    </row>
    <row r="884" spans="1:1" x14ac:dyDescent="0.25">
      <c r="A884" s="6"/>
    </row>
    <row r="885" spans="1:1" x14ac:dyDescent="0.25">
      <c r="A885" s="6"/>
    </row>
    <row r="886" spans="1:1" x14ac:dyDescent="0.25">
      <c r="A886" s="6"/>
    </row>
    <row r="887" spans="1:1" x14ac:dyDescent="0.25">
      <c r="A887" s="6"/>
    </row>
    <row r="888" spans="1:1" x14ac:dyDescent="0.25">
      <c r="A888" s="6"/>
    </row>
    <row r="889" spans="1:1" x14ac:dyDescent="0.25">
      <c r="A889" s="6"/>
    </row>
    <row r="890" spans="1:1" x14ac:dyDescent="0.25">
      <c r="A890" s="6"/>
    </row>
    <row r="891" spans="1:1" x14ac:dyDescent="0.25">
      <c r="A891" s="6"/>
    </row>
    <row r="892" spans="1:1" x14ac:dyDescent="0.25">
      <c r="A892" s="6"/>
    </row>
    <row r="893" spans="1:1" x14ac:dyDescent="0.25">
      <c r="A893" s="6"/>
    </row>
    <row r="894" spans="1:1" x14ac:dyDescent="0.25">
      <c r="A894" s="6"/>
    </row>
    <row r="895" spans="1:1" x14ac:dyDescent="0.25">
      <c r="A895" s="6"/>
    </row>
    <row r="896" spans="1:1" x14ac:dyDescent="0.25">
      <c r="A896" s="6"/>
    </row>
    <row r="897" spans="1:1" x14ac:dyDescent="0.25">
      <c r="A897" s="6"/>
    </row>
    <row r="898" spans="1:1" x14ac:dyDescent="0.25">
      <c r="A898" s="6"/>
    </row>
    <row r="899" spans="1:1" x14ac:dyDescent="0.25">
      <c r="A899" s="6"/>
    </row>
    <row r="900" spans="1:1" x14ac:dyDescent="0.25">
      <c r="A900" s="6"/>
    </row>
    <row r="901" spans="1:1" x14ac:dyDescent="0.25">
      <c r="A901" s="6"/>
    </row>
    <row r="902" spans="1:1" x14ac:dyDescent="0.25">
      <c r="A902" s="6"/>
    </row>
    <row r="903" spans="1:1" x14ac:dyDescent="0.25">
      <c r="A903" s="6"/>
    </row>
    <row r="904" spans="1:1" x14ac:dyDescent="0.25">
      <c r="A904" s="6"/>
    </row>
    <row r="905" spans="1:1" x14ac:dyDescent="0.25">
      <c r="A905" s="6"/>
    </row>
    <row r="906" spans="1:1" x14ac:dyDescent="0.25">
      <c r="A906" s="6"/>
    </row>
    <row r="907" spans="1:1" x14ac:dyDescent="0.25">
      <c r="A907" s="6"/>
    </row>
    <row r="908" spans="1:1" x14ac:dyDescent="0.25">
      <c r="A908" s="6"/>
    </row>
    <row r="909" spans="1:1" x14ac:dyDescent="0.25">
      <c r="A909" s="6"/>
    </row>
    <row r="910" spans="1:1" x14ac:dyDescent="0.25">
      <c r="A910" s="6"/>
    </row>
    <row r="911" spans="1:1" x14ac:dyDescent="0.25">
      <c r="A911" s="6"/>
    </row>
    <row r="912" spans="1:1" x14ac:dyDescent="0.25">
      <c r="A912" s="6"/>
    </row>
    <row r="913" spans="1:1" x14ac:dyDescent="0.25">
      <c r="A913" s="6"/>
    </row>
    <row r="914" spans="1:1" x14ac:dyDescent="0.25">
      <c r="A914" s="6"/>
    </row>
    <row r="915" spans="1:1" x14ac:dyDescent="0.25">
      <c r="A915" s="6"/>
    </row>
    <row r="916" spans="1:1" x14ac:dyDescent="0.25">
      <c r="A916" s="6"/>
    </row>
    <row r="917" spans="1:1" x14ac:dyDescent="0.25">
      <c r="A917" s="6"/>
    </row>
    <row r="918" spans="1:1" x14ac:dyDescent="0.25">
      <c r="A918" s="6"/>
    </row>
    <row r="919" spans="1:1" x14ac:dyDescent="0.25">
      <c r="A919" s="6"/>
    </row>
    <row r="920" spans="1:1" x14ac:dyDescent="0.25">
      <c r="A920" s="6"/>
    </row>
    <row r="921" spans="1:1" x14ac:dyDescent="0.25">
      <c r="A921" s="6"/>
    </row>
    <row r="922" spans="1:1" x14ac:dyDescent="0.25">
      <c r="A922" s="6"/>
    </row>
    <row r="923" spans="1:1" x14ac:dyDescent="0.25">
      <c r="A923" s="6"/>
    </row>
    <row r="924" spans="1:1" x14ac:dyDescent="0.25">
      <c r="A924" s="6"/>
    </row>
    <row r="925" spans="1:1" x14ac:dyDescent="0.25">
      <c r="A925" s="6"/>
    </row>
    <row r="926" spans="1:1" x14ac:dyDescent="0.25">
      <c r="A926" s="6"/>
    </row>
    <row r="927" spans="1:1" x14ac:dyDescent="0.25">
      <c r="A927" s="6"/>
    </row>
    <row r="928" spans="1:1" x14ac:dyDescent="0.25">
      <c r="A928" s="6"/>
    </row>
    <row r="929" spans="1:1" x14ac:dyDescent="0.25">
      <c r="A929" s="6"/>
    </row>
    <row r="930" spans="1:1" x14ac:dyDescent="0.25">
      <c r="A930" s="6"/>
    </row>
    <row r="931" spans="1:1" x14ac:dyDescent="0.25">
      <c r="A931" s="6"/>
    </row>
    <row r="932" spans="1:1" x14ac:dyDescent="0.25">
      <c r="A932" s="6"/>
    </row>
    <row r="933" spans="1:1" x14ac:dyDescent="0.25">
      <c r="A933" s="6"/>
    </row>
    <row r="934" spans="1:1" x14ac:dyDescent="0.25">
      <c r="A934" s="6"/>
    </row>
    <row r="935" spans="1:1" x14ac:dyDescent="0.25">
      <c r="A935" s="6"/>
    </row>
    <row r="936" spans="1:1" x14ac:dyDescent="0.25">
      <c r="A936" s="6"/>
    </row>
    <row r="937" spans="1:1" x14ac:dyDescent="0.25">
      <c r="A937" s="6"/>
    </row>
    <row r="938" spans="1:1" x14ac:dyDescent="0.25">
      <c r="A938" s="6"/>
    </row>
    <row r="939" spans="1:1" x14ac:dyDescent="0.25">
      <c r="A939" s="6"/>
    </row>
    <row r="940" spans="1:1" x14ac:dyDescent="0.25">
      <c r="A940" s="6"/>
    </row>
    <row r="941" spans="1:1" x14ac:dyDescent="0.25">
      <c r="A941" s="6"/>
    </row>
    <row r="942" spans="1:1" x14ac:dyDescent="0.25">
      <c r="A942" s="6"/>
    </row>
    <row r="943" spans="1:1" x14ac:dyDescent="0.25">
      <c r="A943" s="6"/>
    </row>
    <row r="944" spans="1:1" x14ac:dyDescent="0.25">
      <c r="A944" s="6"/>
    </row>
    <row r="945" spans="1:1" x14ac:dyDescent="0.25">
      <c r="A945" s="6"/>
    </row>
    <row r="946" spans="1:1" x14ac:dyDescent="0.25">
      <c r="A946" s="6"/>
    </row>
    <row r="947" spans="1:1" x14ac:dyDescent="0.25">
      <c r="A947" s="6"/>
    </row>
    <row r="948" spans="1:1" x14ac:dyDescent="0.25">
      <c r="A948" s="6"/>
    </row>
    <row r="949" spans="1:1" x14ac:dyDescent="0.25">
      <c r="A949" s="6"/>
    </row>
    <row r="950" spans="1:1" x14ac:dyDescent="0.25">
      <c r="A950" s="6"/>
    </row>
    <row r="951" spans="1:1" x14ac:dyDescent="0.25">
      <c r="A951" s="6"/>
    </row>
    <row r="952" spans="1:1" x14ac:dyDescent="0.25">
      <c r="A952" s="6"/>
    </row>
    <row r="953" spans="1:1" x14ac:dyDescent="0.25">
      <c r="A953" s="6"/>
    </row>
    <row r="954" spans="1:1" x14ac:dyDescent="0.25">
      <c r="A954" s="6"/>
    </row>
    <row r="955" spans="1:1" x14ac:dyDescent="0.25">
      <c r="A955" s="6"/>
    </row>
    <row r="956" spans="1:1" x14ac:dyDescent="0.25">
      <c r="A956" s="6"/>
    </row>
    <row r="957" spans="1:1" x14ac:dyDescent="0.25">
      <c r="A957" s="6"/>
    </row>
    <row r="958" spans="1:1" x14ac:dyDescent="0.25">
      <c r="A958" s="6"/>
    </row>
    <row r="959" spans="1:1" x14ac:dyDescent="0.25">
      <c r="A959" s="6"/>
    </row>
    <row r="960" spans="1:1" x14ac:dyDescent="0.25">
      <c r="A960" s="6"/>
    </row>
    <row r="961" spans="1:1" x14ac:dyDescent="0.25">
      <c r="A961" s="6"/>
    </row>
    <row r="962" spans="1:1" x14ac:dyDescent="0.25">
      <c r="A962" s="6"/>
    </row>
    <row r="963" spans="1:1" x14ac:dyDescent="0.25">
      <c r="A963" s="6"/>
    </row>
    <row r="964" spans="1:1" x14ac:dyDescent="0.25">
      <c r="A964" s="6"/>
    </row>
    <row r="965" spans="1:1" x14ac:dyDescent="0.25">
      <c r="A965" s="6"/>
    </row>
    <row r="966" spans="1:1" x14ac:dyDescent="0.25">
      <c r="A966" s="6"/>
    </row>
    <row r="967" spans="1:1" x14ac:dyDescent="0.25">
      <c r="A967" s="6"/>
    </row>
    <row r="968" spans="1:1" x14ac:dyDescent="0.25">
      <c r="A968" s="6"/>
    </row>
    <row r="969" spans="1:1" x14ac:dyDescent="0.25">
      <c r="A969" s="6"/>
    </row>
    <row r="970" spans="1:1" x14ac:dyDescent="0.25">
      <c r="A970" s="6"/>
    </row>
    <row r="971" spans="1:1" x14ac:dyDescent="0.25">
      <c r="A971" s="6"/>
    </row>
    <row r="972" spans="1:1" x14ac:dyDescent="0.25">
      <c r="A972" s="6"/>
    </row>
    <row r="973" spans="1:1" x14ac:dyDescent="0.25">
      <c r="A973" s="6"/>
    </row>
    <row r="974" spans="1:1" x14ac:dyDescent="0.25">
      <c r="A974" s="6"/>
    </row>
    <row r="975" spans="1:1" x14ac:dyDescent="0.25">
      <c r="A975" s="6"/>
    </row>
    <row r="976" spans="1:1" x14ac:dyDescent="0.25">
      <c r="A976" s="6"/>
    </row>
    <row r="977" spans="1:1" x14ac:dyDescent="0.25">
      <c r="A977" s="6"/>
    </row>
    <row r="978" spans="1:1" x14ac:dyDescent="0.25">
      <c r="A978" s="6"/>
    </row>
    <row r="979" spans="1:1" x14ac:dyDescent="0.25">
      <c r="A979" s="6"/>
    </row>
    <row r="980" spans="1:1" x14ac:dyDescent="0.25">
      <c r="A980" s="6"/>
    </row>
    <row r="981" spans="1:1" x14ac:dyDescent="0.25">
      <c r="A981" s="6"/>
    </row>
    <row r="982" spans="1:1" x14ac:dyDescent="0.25">
      <c r="A982" s="6"/>
    </row>
    <row r="983" spans="1:1" x14ac:dyDescent="0.25">
      <c r="A983" s="6"/>
    </row>
    <row r="984" spans="1:1" x14ac:dyDescent="0.25">
      <c r="A984" s="6"/>
    </row>
    <row r="985" spans="1:1" x14ac:dyDescent="0.25">
      <c r="A985" s="6"/>
    </row>
    <row r="986" spans="1:1" x14ac:dyDescent="0.25">
      <c r="A986" s="6"/>
    </row>
    <row r="987" spans="1:1" x14ac:dyDescent="0.25">
      <c r="A987" s="6"/>
    </row>
    <row r="988" spans="1:1" x14ac:dyDescent="0.25">
      <c r="A988" s="6"/>
    </row>
    <row r="989" spans="1:1" x14ac:dyDescent="0.25">
      <c r="A989" s="6"/>
    </row>
    <row r="990" spans="1:1" x14ac:dyDescent="0.25">
      <c r="A990" s="6"/>
    </row>
    <row r="991" spans="1:1" x14ac:dyDescent="0.25">
      <c r="A991" s="6"/>
    </row>
    <row r="992" spans="1:1" x14ac:dyDescent="0.25">
      <c r="A992" s="6"/>
    </row>
    <row r="993" spans="1:1" x14ac:dyDescent="0.25">
      <c r="A993" s="6"/>
    </row>
    <row r="994" spans="1:1" x14ac:dyDescent="0.25">
      <c r="A994" s="6"/>
    </row>
    <row r="995" spans="1:1" x14ac:dyDescent="0.25">
      <c r="A995" s="6"/>
    </row>
    <row r="996" spans="1:1" x14ac:dyDescent="0.25">
      <c r="A996" s="6"/>
    </row>
    <row r="997" spans="1:1" x14ac:dyDescent="0.25">
      <c r="A997" s="6"/>
    </row>
    <row r="998" spans="1:1" x14ac:dyDescent="0.25">
      <c r="A998" s="6"/>
    </row>
    <row r="999" spans="1:1" x14ac:dyDescent="0.25">
      <c r="A999" s="6"/>
    </row>
    <row r="1000" spans="1:1" x14ac:dyDescent="0.25">
      <c r="A1000" s="6"/>
    </row>
    <row r="1001" spans="1:1" x14ac:dyDescent="0.25">
      <c r="A1001" s="6"/>
    </row>
    <row r="1002" spans="1:1" x14ac:dyDescent="0.25">
      <c r="A1002" s="6"/>
    </row>
    <row r="1003" spans="1:1" x14ac:dyDescent="0.25">
      <c r="A1003" s="6"/>
    </row>
    <row r="1004" spans="1:1" x14ac:dyDescent="0.25">
      <c r="A1004" s="6"/>
    </row>
    <row r="1005" spans="1:1" x14ac:dyDescent="0.25">
      <c r="A1005" s="6"/>
    </row>
    <row r="1006" spans="1:1" x14ac:dyDescent="0.25">
      <c r="A1006" s="6"/>
    </row>
    <row r="1007" spans="1:1" x14ac:dyDescent="0.25">
      <c r="A1007" s="6"/>
    </row>
    <row r="1008" spans="1:1" x14ac:dyDescent="0.25">
      <c r="A1008" s="6"/>
    </row>
    <row r="1009" spans="1:1" x14ac:dyDescent="0.25">
      <c r="A1009" s="6"/>
    </row>
    <row r="1010" spans="1:1" x14ac:dyDescent="0.25">
      <c r="A1010" s="6"/>
    </row>
    <row r="1011" spans="1:1" x14ac:dyDescent="0.25">
      <c r="A1011" s="6"/>
    </row>
    <row r="1012" spans="1:1" x14ac:dyDescent="0.25">
      <c r="A1012" s="6"/>
    </row>
    <row r="1013" spans="1:1" x14ac:dyDescent="0.25">
      <c r="A1013" s="6"/>
    </row>
    <row r="1014" spans="1:1" x14ac:dyDescent="0.25">
      <c r="A1014" s="6"/>
    </row>
    <row r="1015" spans="1:1" x14ac:dyDescent="0.25">
      <c r="A1015" s="6"/>
    </row>
    <row r="1016" spans="1:1" x14ac:dyDescent="0.25">
      <c r="A1016" s="6"/>
    </row>
    <row r="1017" spans="1:1" x14ac:dyDescent="0.25">
      <c r="A1017" s="6"/>
    </row>
    <row r="1018" spans="1:1" x14ac:dyDescent="0.25">
      <c r="A1018" s="6"/>
    </row>
    <row r="1019" spans="1:1" x14ac:dyDescent="0.25">
      <c r="A1019" s="6"/>
    </row>
    <row r="1020" spans="1:1" x14ac:dyDescent="0.25">
      <c r="A1020" s="6"/>
    </row>
    <row r="1021" spans="1:1" x14ac:dyDescent="0.25">
      <c r="A1021" s="6"/>
    </row>
    <row r="1022" spans="1:1" x14ac:dyDescent="0.25">
      <c r="A1022" s="6"/>
    </row>
    <row r="1023" spans="1:1" x14ac:dyDescent="0.25">
      <c r="A1023" s="6"/>
    </row>
    <row r="1024" spans="1:1" x14ac:dyDescent="0.25">
      <c r="A1024" s="6"/>
    </row>
    <row r="1025" spans="1:1" x14ac:dyDescent="0.25">
      <c r="A1025" s="6"/>
    </row>
    <row r="1026" spans="1:1" x14ac:dyDescent="0.25">
      <c r="A1026" s="6"/>
    </row>
    <row r="1027" spans="1:1" x14ac:dyDescent="0.25">
      <c r="A1027" s="6"/>
    </row>
    <row r="1028" spans="1:1" x14ac:dyDescent="0.25">
      <c r="A1028" s="6"/>
    </row>
    <row r="1029" spans="1:1" x14ac:dyDescent="0.25">
      <c r="A1029" s="6"/>
    </row>
    <row r="1030" spans="1:1" x14ac:dyDescent="0.25">
      <c r="A1030" s="6"/>
    </row>
    <row r="1031" spans="1:1" x14ac:dyDescent="0.25">
      <c r="A1031" s="6"/>
    </row>
    <row r="1032" spans="1:1" x14ac:dyDescent="0.25">
      <c r="A1032" s="6"/>
    </row>
    <row r="1033" spans="1:1" x14ac:dyDescent="0.25">
      <c r="A1033" s="6"/>
    </row>
    <row r="1034" spans="1:1" x14ac:dyDescent="0.25">
      <c r="A1034" s="6"/>
    </row>
    <row r="1035" spans="1:1" x14ac:dyDescent="0.25">
      <c r="A1035" s="6"/>
    </row>
    <row r="1036" spans="1:1" x14ac:dyDescent="0.25">
      <c r="A1036" s="6"/>
    </row>
    <row r="1037" spans="1:1" x14ac:dyDescent="0.25">
      <c r="A1037" s="6"/>
    </row>
    <row r="1038" spans="1:1" x14ac:dyDescent="0.25">
      <c r="A1038" s="6"/>
    </row>
    <row r="1039" spans="1:1" x14ac:dyDescent="0.25">
      <c r="A1039" s="6"/>
    </row>
    <row r="1040" spans="1:1" x14ac:dyDescent="0.25">
      <c r="A1040" s="6"/>
    </row>
    <row r="1041" spans="1:1" x14ac:dyDescent="0.25">
      <c r="A1041" s="6"/>
    </row>
    <row r="1042" spans="1:1" x14ac:dyDescent="0.25">
      <c r="A1042" s="6"/>
    </row>
    <row r="1043" spans="1:1" x14ac:dyDescent="0.25">
      <c r="A1043" s="6"/>
    </row>
    <row r="1044" spans="1:1" x14ac:dyDescent="0.25">
      <c r="A1044" s="6"/>
    </row>
    <row r="1045" spans="1:1" x14ac:dyDescent="0.25">
      <c r="A1045" s="6"/>
    </row>
    <row r="1046" spans="1:1" x14ac:dyDescent="0.25">
      <c r="A1046" s="6"/>
    </row>
    <row r="1047" spans="1:1" x14ac:dyDescent="0.25">
      <c r="A1047" s="6"/>
    </row>
    <row r="1048" spans="1:1" x14ac:dyDescent="0.25">
      <c r="A1048" s="6"/>
    </row>
    <row r="1049" spans="1:1" x14ac:dyDescent="0.25">
      <c r="A1049" s="6"/>
    </row>
    <row r="1050" spans="1:1" x14ac:dyDescent="0.25">
      <c r="A1050" s="6"/>
    </row>
    <row r="1051" spans="1:1" x14ac:dyDescent="0.25">
      <c r="A1051" s="6"/>
    </row>
    <row r="1052" spans="1:1" x14ac:dyDescent="0.25">
      <c r="A1052" s="6"/>
    </row>
    <row r="1053" spans="1:1" x14ac:dyDescent="0.25">
      <c r="A1053" s="6"/>
    </row>
    <row r="1054" spans="1:1" x14ac:dyDescent="0.25">
      <c r="A1054" s="6"/>
    </row>
    <row r="1055" spans="1:1" x14ac:dyDescent="0.25">
      <c r="A1055" s="6"/>
    </row>
    <row r="1056" spans="1:1" x14ac:dyDescent="0.25">
      <c r="A1056" s="6"/>
    </row>
    <row r="1057" spans="1:1" x14ac:dyDescent="0.25">
      <c r="A1057" s="6"/>
    </row>
    <row r="1058" spans="1:1" x14ac:dyDescent="0.25">
      <c r="A1058" s="6"/>
    </row>
    <row r="1059" spans="1:1" x14ac:dyDescent="0.25">
      <c r="A1059" s="6"/>
    </row>
    <row r="1060" spans="1:1" x14ac:dyDescent="0.25">
      <c r="A1060" s="6"/>
    </row>
    <row r="1061" spans="1:1" x14ac:dyDescent="0.25">
      <c r="A1061" s="6"/>
    </row>
    <row r="1062" spans="1:1" x14ac:dyDescent="0.25">
      <c r="A1062" s="6"/>
    </row>
    <row r="1063" spans="1:1" x14ac:dyDescent="0.25">
      <c r="A1063" s="6"/>
    </row>
    <row r="1064" spans="1:1" x14ac:dyDescent="0.25">
      <c r="A1064" s="6"/>
    </row>
    <row r="1065" spans="1:1" x14ac:dyDescent="0.25">
      <c r="A1065" s="6"/>
    </row>
    <row r="1066" spans="1:1" x14ac:dyDescent="0.25">
      <c r="A1066" s="6"/>
    </row>
    <row r="1067" spans="1:1" x14ac:dyDescent="0.25">
      <c r="A1067" s="6"/>
    </row>
    <row r="1068" spans="1:1" x14ac:dyDescent="0.25">
      <c r="A1068" s="6"/>
    </row>
    <row r="1069" spans="1:1" x14ac:dyDescent="0.25">
      <c r="A1069" s="6"/>
    </row>
    <row r="1070" spans="1:1" x14ac:dyDescent="0.25">
      <c r="A1070" s="6"/>
    </row>
    <row r="1071" spans="1:1" x14ac:dyDescent="0.25">
      <c r="A1071" s="6"/>
    </row>
    <row r="1072" spans="1:1" x14ac:dyDescent="0.25">
      <c r="A1072" s="6"/>
    </row>
    <row r="1073" spans="1:1" x14ac:dyDescent="0.25">
      <c r="A1073" s="6"/>
    </row>
    <row r="1074" spans="1:1" x14ac:dyDescent="0.25">
      <c r="A1074" s="6"/>
    </row>
    <row r="1075" spans="1:1" x14ac:dyDescent="0.25">
      <c r="A1075" s="6"/>
    </row>
    <row r="1076" spans="1:1" x14ac:dyDescent="0.25">
      <c r="A1076" s="6"/>
    </row>
    <row r="1077" spans="1:1" x14ac:dyDescent="0.25">
      <c r="A1077" s="6"/>
    </row>
    <row r="1078" spans="1:1" x14ac:dyDescent="0.25">
      <c r="A1078" s="6"/>
    </row>
    <row r="1079" spans="1:1" x14ac:dyDescent="0.25">
      <c r="A1079" s="6"/>
    </row>
    <row r="1080" spans="1:1" x14ac:dyDescent="0.25">
      <c r="A1080" s="6"/>
    </row>
    <row r="1081" spans="1:1" x14ac:dyDescent="0.25">
      <c r="A1081" s="6"/>
    </row>
    <row r="1082" spans="1:1" x14ac:dyDescent="0.25">
      <c r="A1082" s="6"/>
    </row>
    <row r="1083" spans="1:1" x14ac:dyDescent="0.25">
      <c r="A1083" s="6"/>
    </row>
    <row r="1084" spans="1:1" x14ac:dyDescent="0.25">
      <c r="A1084" s="6"/>
    </row>
    <row r="1085" spans="1:1" x14ac:dyDescent="0.25">
      <c r="A1085" s="6"/>
    </row>
    <row r="1086" spans="1:1" x14ac:dyDescent="0.25">
      <c r="A1086" s="6"/>
    </row>
    <row r="1087" spans="1:1" x14ac:dyDescent="0.25">
      <c r="A1087" s="6"/>
    </row>
    <row r="1088" spans="1:1" x14ac:dyDescent="0.25">
      <c r="A1088" s="6"/>
    </row>
    <row r="1089" spans="1:1" x14ac:dyDescent="0.25">
      <c r="A1089" s="6"/>
    </row>
    <row r="1090" spans="1:1" x14ac:dyDescent="0.25">
      <c r="A1090" s="6"/>
    </row>
    <row r="1091" spans="1:1" x14ac:dyDescent="0.25">
      <c r="A1091" s="6"/>
    </row>
    <row r="1092" spans="1:1" x14ac:dyDescent="0.25">
      <c r="A1092" s="6"/>
    </row>
    <row r="1093" spans="1:1" x14ac:dyDescent="0.25">
      <c r="A1093" s="6"/>
    </row>
    <row r="1094" spans="1:1" x14ac:dyDescent="0.25">
      <c r="A1094" s="6"/>
    </row>
    <row r="1095" spans="1:1" x14ac:dyDescent="0.25">
      <c r="A1095" s="6"/>
    </row>
    <row r="1096" spans="1:1" x14ac:dyDescent="0.25">
      <c r="A1096" s="6"/>
    </row>
    <row r="1097" spans="1:1" x14ac:dyDescent="0.25">
      <c r="A1097" s="6"/>
    </row>
    <row r="1098" spans="1:1" x14ac:dyDescent="0.25">
      <c r="A1098" s="6"/>
    </row>
    <row r="1099" spans="1:1" x14ac:dyDescent="0.25">
      <c r="A1099" s="6"/>
    </row>
    <row r="1100" spans="1:1" x14ac:dyDescent="0.25">
      <c r="A1100" s="6"/>
    </row>
    <row r="1101" spans="1:1" x14ac:dyDescent="0.25">
      <c r="A1101" s="6"/>
    </row>
    <row r="1102" spans="1:1" x14ac:dyDescent="0.25">
      <c r="A1102" s="6"/>
    </row>
    <row r="1103" spans="1:1" x14ac:dyDescent="0.25">
      <c r="A1103" s="6"/>
    </row>
    <row r="1104" spans="1:1" x14ac:dyDescent="0.25">
      <c r="A1104" s="6"/>
    </row>
    <row r="1105" spans="1:1" x14ac:dyDescent="0.25">
      <c r="A1105" s="6"/>
    </row>
    <row r="1106" spans="1:1" x14ac:dyDescent="0.25">
      <c r="A1106" s="6"/>
    </row>
    <row r="1107" spans="1:1" x14ac:dyDescent="0.25">
      <c r="A1107" s="6"/>
    </row>
    <row r="1108" spans="1:1" x14ac:dyDescent="0.25">
      <c r="A1108" s="6"/>
    </row>
    <row r="1109" spans="1:1" x14ac:dyDescent="0.25">
      <c r="A1109" s="6"/>
    </row>
    <row r="1110" spans="1:1" x14ac:dyDescent="0.25">
      <c r="A1110" s="6"/>
    </row>
    <row r="1111" spans="1:1" x14ac:dyDescent="0.25">
      <c r="A1111" s="6"/>
    </row>
    <row r="1112" spans="1:1" x14ac:dyDescent="0.25">
      <c r="A1112" s="6"/>
    </row>
    <row r="1113" spans="1:1" x14ac:dyDescent="0.25">
      <c r="A1113" s="6"/>
    </row>
    <row r="1114" spans="1:1" x14ac:dyDescent="0.25">
      <c r="A1114" s="6"/>
    </row>
    <row r="1115" spans="1:1" x14ac:dyDescent="0.25">
      <c r="A1115" s="6"/>
    </row>
    <row r="1116" spans="1:1" x14ac:dyDescent="0.25">
      <c r="A1116" s="6"/>
    </row>
    <row r="1117" spans="1:1" x14ac:dyDescent="0.25">
      <c r="A1117" s="6"/>
    </row>
    <row r="1118" spans="1:1" x14ac:dyDescent="0.25">
      <c r="A1118" s="6"/>
    </row>
    <row r="1119" spans="1:1" x14ac:dyDescent="0.25">
      <c r="A1119" s="6"/>
    </row>
    <row r="1120" spans="1:1" x14ac:dyDescent="0.25">
      <c r="A1120" s="6"/>
    </row>
    <row r="1121" spans="1:1" x14ac:dyDescent="0.25">
      <c r="A1121" s="6"/>
    </row>
    <row r="1122" spans="1:1" x14ac:dyDescent="0.25">
      <c r="A1122" s="6"/>
    </row>
    <row r="1123" spans="1:1" x14ac:dyDescent="0.25">
      <c r="A1123" s="6"/>
    </row>
    <row r="1124" spans="1:1" x14ac:dyDescent="0.25">
      <c r="A1124" s="6"/>
    </row>
    <row r="1125" spans="1:1" x14ac:dyDescent="0.25">
      <c r="A1125" s="6"/>
    </row>
    <row r="1126" spans="1:1" x14ac:dyDescent="0.25">
      <c r="A1126" s="6"/>
    </row>
    <row r="1127" spans="1:1" x14ac:dyDescent="0.25">
      <c r="A1127" s="6"/>
    </row>
    <row r="1128" spans="1:1" x14ac:dyDescent="0.25">
      <c r="A1128" s="6"/>
    </row>
    <row r="1129" spans="1:1" x14ac:dyDescent="0.25">
      <c r="A1129" s="6"/>
    </row>
    <row r="1130" spans="1:1" x14ac:dyDescent="0.25">
      <c r="A1130" s="6"/>
    </row>
    <row r="1131" spans="1:1" x14ac:dyDescent="0.25">
      <c r="A1131" s="6"/>
    </row>
    <row r="1132" spans="1:1" x14ac:dyDescent="0.25">
      <c r="A1132" s="6"/>
    </row>
    <row r="1133" spans="1:1" x14ac:dyDescent="0.25">
      <c r="A1133" s="6"/>
    </row>
    <row r="1134" spans="1:1" x14ac:dyDescent="0.25">
      <c r="A1134" s="6"/>
    </row>
    <row r="1135" spans="1:1" x14ac:dyDescent="0.25">
      <c r="A1135" s="6"/>
    </row>
    <row r="1136" spans="1:1" x14ac:dyDescent="0.25">
      <c r="A1136" s="6"/>
    </row>
    <row r="1137" spans="1:1" x14ac:dyDescent="0.25">
      <c r="A1137" s="6"/>
    </row>
    <row r="1138" spans="1:1" x14ac:dyDescent="0.25">
      <c r="A1138" s="6"/>
    </row>
    <row r="1139" spans="1:1" x14ac:dyDescent="0.25">
      <c r="A1139" s="6"/>
    </row>
    <row r="1140" spans="1:1" x14ac:dyDescent="0.25">
      <c r="A1140" s="6"/>
    </row>
    <row r="1141" spans="1:1" x14ac:dyDescent="0.25">
      <c r="A1141" s="6"/>
    </row>
    <row r="1142" spans="1:1" x14ac:dyDescent="0.25">
      <c r="A1142" s="6"/>
    </row>
    <row r="1143" spans="1:1" x14ac:dyDescent="0.25">
      <c r="A1143" s="6"/>
    </row>
    <row r="1144" spans="1:1" x14ac:dyDescent="0.25">
      <c r="A1144" s="6"/>
    </row>
    <row r="1145" spans="1:1" x14ac:dyDescent="0.25">
      <c r="A1145" s="6"/>
    </row>
    <row r="1146" spans="1:1" x14ac:dyDescent="0.25">
      <c r="A1146" s="6"/>
    </row>
    <row r="1147" spans="1:1" x14ac:dyDescent="0.25">
      <c r="A1147" s="6"/>
    </row>
    <row r="1148" spans="1:1" x14ac:dyDescent="0.25">
      <c r="A1148" s="6"/>
    </row>
    <row r="1149" spans="1:1" x14ac:dyDescent="0.25">
      <c r="A1149" s="6"/>
    </row>
    <row r="1150" spans="1:1" x14ac:dyDescent="0.25">
      <c r="A1150" s="6"/>
    </row>
    <row r="1151" spans="1:1" x14ac:dyDescent="0.25">
      <c r="A1151" s="6"/>
    </row>
    <row r="1152" spans="1:1" x14ac:dyDescent="0.25">
      <c r="A1152" s="6"/>
    </row>
    <row r="1153" spans="1:1" x14ac:dyDescent="0.25">
      <c r="A1153" s="6"/>
    </row>
    <row r="1154" spans="1:1" x14ac:dyDescent="0.25">
      <c r="A1154" s="6"/>
    </row>
    <row r="1155" spans="1:1" x14ac:dyDescent="0.25">
      <c r="A1155" s="6"/>
    </row>
    <row r="1156" spans="1:1" x14ac:dyDescent="0.25">
      <c r="A1156" s="6"/>
    </row>
    <row r="1157" spans="1:1" x14ac:dyDescent="0.25">
      <c r="A1157" s="6"/>
    </row>
    <row r="1158" spans="1:1" x14ac:dyDescent="0.25">
      <c r="A1158" s="6"/>
    </row>
    <row r="1159" spans="1:1" x14ac:dyDescent="0.25">
      <c r="A1159" s="6"/>
    </row>
    <row r="1160" spans="1:1" x14ac:dyDescent="0.25">
      <c r="A1160" s="6"/>
    </row>
    <row r="1161" spans="1:1" x14ac:dyDescent="0.25">
      <c r="A1161" s="6"/>
    </row>
    <row r="1162" spans="1:1" x14ac:dyDescent="0.25">
      <c r="A1162" s="6"/>
    </row>
    <row r="1163" spans="1:1" x14ac:dyDescent="0.25">
      <c r="A1163" s="6"/>
    </row>
    <row r="1164" spans="1:1" x14ac:dyDescent="0.25">
      <c r="A1164" s="6"/>
    </row>
    <row r="1165" spans="1:1" x14ac:dyDescent="0.25">
      <c r="A1165" s="6"/>
    </row>
    <row r="1166" spans="1:1" x14ac:dyDescent="0.25">
      <c r="A1166" s="6"/>
    </row>
    <row r="1167" spans="1:1" x14ac:dyDescent="0.25">
      <c r="A1167" s="6"/>
    </row>
    <row r="1168" spans="1:1" x14ac:dyDescent="0.25">
      <c r="A1168" s="6"/>
    </row>
    <row r="1169" spans="1:1" x14ac:dyDescent="0.25">
      <c r="A1169" s="6"/>
    </row>
    <row r="1170" spans="1:1" x14ac:dyDescent="0.25">
      <c r="A1170" s="6"/>
    </row>
    <row r="1171" spans="1:1" x14ac:dyDescent="0.25">
      <c r="A1171" s="6"/>
    </row>
    <row r="1172" spans="1:1" x14ac:dyDescent="0.25">
      <c r="A1172" s="6"/>
    </row>
    <row r="1173" spans="1:1" x14ac:dyDescent="0.25">
      <c r="A1173" s="6"/>
    </row>
    <row r="1174" spans="1:1" x14ac:dyDescent="0.25">
      <c r="A1174" s="6"/>
    </row>
    <row r="1175" spans="1:1" x14ac:dyDescent="0.25">
      <c r="A1175" s="6"/>
    </row>
    <row r="1176" spans="1:1" x14ac:dyDescent="0.25">
      <c r="A1176" s="6"/>
    </row>
    <row r="1177" spans="1:1" x14ac:dyDescent="0.25">
      <c r="A1177" s="6"/>
    </row>
    <row r="1178" spans="1:1" x14ac:dyDescent="0.25">
      <c r="A1178" s="6"/>
    </row>
    <row r="1179" spans="1:1" x14ac:dyDescent="0.25">
      <c r="A1179" s="6"/>
    </row>
    <row r="1180" spans="1:1" x14ac:dyDescent="0.25">
      <c r="A1180" s="6"/>
    </row>
    <row r="1181" spans="1:1" x14ac:dyDescent="0.25">
      <c r="A1181" s="6"/>
    </row>
    <row r="1182" spans="1:1" x14ac:dyDescent="0.25">
      <c r="A1182" s="6"/>
    </row>
    <row r="1183" spans="1:1" x14ac:dyDescent="0.25">
      <c r="A1183" s="6"/>
    </row>
    <row r="1184" spans="1:1" x14ac:dyDescent="0.25">
      <c r="A1184" s="6"/>
    </row>
    <row r="1185" spans="1:1" x14ac:dyDescent="0.25">
      <c r="A1185" s="6"/>
    </row>
    <row r="1186" spans="1:1" x14ac:dyDescent="0.25">
      <c r="A1186" s="6"/>
    </row>
    <row r="1187" spans="1:1" x14ac:dyDescent="0.25">
      <c r="A1187" s="6"/>
    </row>
    <row r="1188" spans="1:1" x14ac:dyDescent="0.25">
      <c r="A1188" s="6"/>
    </row>
    <row r="1189" spans="1:1" x14ac:dyDescent="0.25">
      <c r="A1189" s="6"/>
    </row>
    <row r="1190" spans="1:1" x14ac:dyDescent="0.25">
      <c r="A1190" s="6"/>
    </row>
    <row r="1191" spans="1:1" x14ac:dyDescent="0.25">
      <c r="A1191" s="6"/>
    </row>
    <row r="1192" spans="1:1" x14ac:dyDescent="0.25">
      <c r="A1192" s="6"/>
    </row>
    <row r="1193" spans="1:1" x14ac:dyDescent="0.25">
      <c r="A1193" s="6"/>
    </row>
    <row r="1194" spans="1:1" x14ac:dyDescent="0.25">
      <c r="A1194" s="6"/>
    </row>
    <row r="1195" spans="1:1" x14ac:dyDescent="0.25">
      <c r="A1195" s="6"/>
    </row>
    <row r="1196" spans="1:1" x14ac:dyDescent="0.25">
      <c r="A1196" s="6"/>
    </row>
    <row r="1197" spans="1:1" x14ac:dyDescent="0.25">
      <c r="A1197" s="6"/>
    </row>
    <row r="1198" spans="1:1" x14ac:dyDescent="0.25">
      <c r="A1198" s="6"/>
    </row>
    <row r="1199" spans="1:1" x14ac:dyDescent="0.25">
      <c r="A1199" s="6"/>
    </row>
    <row r="1200" spans="1:1" x14ac:dyDescent="0.25">
      <c r="A1200" s="6"/>
    </row>
    <row r="1201" spans="1:1" x14ac:dyDescent="0.25">
      <c r="A1201" s="6"/>
    </row>
    <row r="1202" spans="1:1" x14ac:dyDescent="0.25">
      <c r="A1202" s="6"/>
    </row>
    <row r="1203" spans="1:1" x14ac:dyDescent="0.25">
      <c r="A1203" s="6"/>
    </row>
    <row r="1204" spans="1:1" x14ac:dyDescent="0.25">
      <c r="A1204" s="6"/>
    </row>
    <row r="1205" spans="1:1" x14ac:dyDescent="0.25">
      <c r="A1205" s="6"/>
    </row>
    <row r="1206" spans="1:1" x14ac:dyDescent="0.25">
      <c r="A1206" s="6"/>
    </row>
    <row r="1207" spans="1:1" x14ac:dyDescent="0.25">
      <c r="A1207" s="6"/>
    </row>
    <row r="1208" spans="1:1" x14ac:dyDescent="0.25">
      <c r="A1208" s="6"/>
    </row>
    <row r="1209" spans="1:1" x14ac:dyDescent="0.25">
      <c r="A1209" s="6"/>
    </row>
    <row r="1210" spans="1:1" x14ac:dyDescent="0.25">
      <c r="A1210" s="6"/>
    </row>
    <row r="1211" spans="1:1" x14ac:dyDescent="0.25">
      <c r="A1211" s="6"/>
    </row>
    <row r="1212" spans="1:1" x14ac:dyDescent="0.25">
      <c r="A1212" s="6"/>
    </row>
    <row r="1213" spans="1:1" x14ac:dyDescent="0.25">
      <c r="A1213" s="6"/>
    </row>
    <row r="1214" spans="1:1" x14ac:dyDescent="0.25">
      <c r="A1214" s="6"/>
    </row>
    <row r="1215" spans="1:1" x14ac:dyDescent="0.25">
      <c r="A1215" s="6"/>
    </row>
    <row r="1216" spans="1:1" x14ac:dyDescent="0.25">
      <c r="A1216" s="6"/>
    </row>
    <row r="1217" spans="1:1" x14ac:dyDescent="0.25">
      <c r="A1217" s="6"/>
    </row>
    <row r="1218" spans="1:1" x14ac:dyDescent="0.25">
      <c r="A1218" s="6"/>
    </row>
    <row r="1219" spans="1:1" x14ac:dyDescent="0.25">
      <c r="A1219" s="6"/>
    </row>
    <row r="1220" spans="1:1" x14ac:dyDescent="0.25">
      <c r="A1220" s="6"/>
    </row>
    <row r="1221" spans="1:1" x14ac:dyDescent="0.25">
      <c r="A1221" s="6"/>
    </row>
    <row r="1222" spans="1:1" x14ac:dyDescent="0.25">
      <c r="A1222" s="6"/>
    </row>
    <row r="1223" spans="1:1" x14ac:dyDescent="0.25">
      <c r="A1223" s="6"/>
    </row>
    <row r="1224" spans="1:1" x14ac:dyDescent="0.25">
      <c r="A1224" s="6"/>
    </row>
    <row r="1225" spans="1:1" x14ac:dyDescent="0.25">
      <c r="A1225" s="6"/>
    </row>
    <row r="1226" spans="1:1" x14ac:dyDescent="0.25">
      <c r="A1226" s="6"/>
    </row>
    <row r="1227" spans="1:1" x14ac:dyDescent="0.25">
      <c r="A1227" s="6"/>
    </row>
    <row r="1228" spans="1:1" x14ac:dyDescent="0.25">
      <c r="A1228" s="6"/>
    </row>
    <row r="1229" spans="1:1" x14ac:dyDescent="0.25">
      <c r="A1229" s="6"/>
    </row>
    <row r="1230" spans="1:1" x14ac:dyDescent="0.25">
      <c r="A1230" s="6"/>
    </row>
    <row r="1231" spans="1:1" x14ac:dyDescent="0.25">
      <c r="A1231" s="6"/>
    </row>
    <row r="1232" spans="1:1" x14ac:dyDescent="0.25">
      <c r="A1232" s="6"/>
    </row>
    <row r="1233" spans="1:1" x14ac:dyDescent="0.25">
      <c r="A1233" s="6"/>
    </row>
    <row r="1234" spans="1:1" x14ac:dyDescent="0.25">
      <c r="A1234" s="6"/>
    </row>
    <row r="1235" spans="1:1" x14ac:dyDescent="0.25">
      <c r="A1235" s="6"/>
    </row>
    <row r="1236" spans="1:1" x14ac:dyDescent="0.25">
      <c r="A1236" s="6"/>
    </row>
    <row r="1237" spans="1:1" x14ac:dyDescent="0.25">
      <c r="A1237" s="6"/>
    </row>
    <row r="1238" spans="1:1" x14ac:dyDescent="0.25">
      <c r="A1238" s="6"/>
    </row>
    <row r="1239" spans="1:1" x14ac:dyDescent="0.25">
      <c r="A1239" s="6"/>
    </row>
    <row r="1240" spans="1:1" x14ac:dyDescent="0.25">
      <c r="A1240" s="6"/>
    </row>
    <row r="1241" spans="1:1" x14ac:dyDescent="0.25">
      <c r="A1241" s="6"/>
    </row>
    <row r="1242" spans="1:1" x14ac:dyDescent="0.25">
      <c r="A1242" s="6"/>
    </row>
    <row r="1243" spans="1:1" x14ac:dyDescent="0.25">
      <c r="A1243" s="6"/>
    </row>
    <row r="1244" spans="1:1" x14ac:dyDescent="0.25">
      <c r="A1244" s="6"/>
    </row>
    <row r="1245" spans="1:1" x14ac:dyDescent="0.25">
      <c r="A1245" s="6"/>
    </row>
    <row r="1246" spans="1:1" x14ac:dyDescent="0.25">
      <c r="A1246" s="6"/>
    </row>
    <row r="1247" spans="1:1" x14ac:dyDescent="0.25">
      <c r="A1247" s="6"/>
    </row>
    <row r="1248" spans="1:1" x14ac:dyDescent="0.25">
      <c r="A1248" s="6"/>
    </row>
    <row r="1249" spans="1:1" x14ac:dyDescent="0.25">
      <c r="A1249" s="6"/>
    </row>
    <row r="1250" spans="1:1" x14ac:dyDescent="0.25">
      <c r="A1250" s="6"/>
    </row>
    <row r="1251" spans="1:1" x14ac:dyDescent="0.25">
      <c r="A1251" s="6"/>
    </row>
    <row r="1252" spans="1:1" x14ac:dyDescent="0.25">
      <c r="A1252" s="6"/>
    </row>
    <row r="1253" spans="1:1" x14ac:dyDescent="0.25">
      <c r="A1253" s="6"/>
    </row>
    <row r="1254" spans="1:1" x14ac:dyDescent="0.25">
      <c r="A1254" s="6"/>
    </row>
    <row r="1255" spans="1:1" x14ac:dyDescent="0.25">
      <c r="A1255" s="6"/>
    </row>
    <row r="1256" spans="1:1" x14ac:dyDescent="0.25">
      <c r="A1256" s="6"/>
    </row>
    <row r="1257" spans="1:1" x14ac:dyDescent="0.25">
      <c r="A1257" s="6"/>
    </row>
    <row r="1258" spans="1:1" x14ac:dyDescent="0.25">
      <c r="A1258" s="6"/>
    </row>
    <row r="1259" spans="1:1" x14ac:dyDescent="0.25">
      <c r="A1259" s="6"/>
    </row>
    <row r="1260" spans="1:1" x14ac:dyDescent="0.25">
      <c r="A1260" s="6"/>
    </row>
    <row r="1261" spans="1:1" x14ac:dyDescent="0.25">
      <c r="A1261" s="6"/>
    </row>
    <row r="1262" spans="1:1" x14ac:dyDescent="0.25">
      <c r="A1262" s="6"/>
    </row>
    <row r="1263" spans="1:1" x14ac:dyDescent="0.25">
      <c r="A1263" s="6"/>
    </row>
    <row r="1264" spans="1:1" x14ac:dyDescent="0.25">
      <c r="A1264" s="6"/>
    </row>
    <row r="1265" spans="1:1" x14ac:dyDescent="0.25">
      <c r="A1265" s="6"/>
    </row>
    <row r="1266" spans="1:1" x14ac:dyDescent="0.25">
      <c r="A1266" s="6"/>
    </row>
    <row r="1267" spans="1:1" x14ac:dyDescent="0.25">
      <c r="A1267" s="6"/>
    </row>
    <row r="1268" spans="1:1" x14ac:dyDescent="0.25">
      <c r="A1268" s="6"/>
    </row>
    <row r="1269" spans="1:1" x14ac:dyDescent="0.25">
      <c r="A1269" s="6"/>
    </row>
    <row r="1270" spans="1:1" x14ac:dyDescent="0.25">
      <c r="A1270" s="6"/>
    </row>
    <row r="1271" spans="1:1" x14ac:dyDescent="0.25">
      <c r="A1271" s="6"/>
    </row>
    <row r="1272" spans="1:1" x14ac:dyDescent="0.25">
      <c r="A1272" s="6"/>
    </row>
    <row r="1273" spans="1:1" x14ac:dyDescent="0.25">
      <c r="A1273" s="6"/>
    </row>
    <row r="1274" spans="1:1" x14ac:dyDescent="0.25">
      <c r="A1274" s="6"/>
    </row>
    <row r="1275" spans="1:1" x14ac:dyDescent="0.25">
      <c r="A1275" s="6"/>
    </row>
    <row r="1276" spans="1:1" x14ac:dyDescent="0.25">
      <c r="A1276" s="6"/>
    </row>
    <row r="1277" spans="1:1" x14ac:dyDescent="0.25">
      <c r="A1277" s="6"/>
    </row>
    <row r="1278" spans="1:1" x14ac:dyDescent="0.25">
      <c r="A1278" s="6"/>
    </row>
    <row r="1279" spans="1:1" x14ac:dyDescent="0.25">
      <c r="A1279" s="6"/>
    </row>
    <row r="1280" spans="1:1" x14ac:dyDescent="0.25">
      <c r="A1280" s="6"/>
    </row>
    <row r="1281" spans="1:1" x14ac:dyDescent="0.25">
      <c r="A1281" s="6"/>
    </row>
    <row r="1282" spans="1:1" x14ac:dyDescent="0.25">
      <c r="A1282" s="6"/>
    </row>
    <row r="1283" spans="1:1" x14ac:dyDescent="0.25">
      <c r="A1283" s="6"/>
    </row>
    <row r="1284" spans="1:1" x14ac:dyDescent="0.25">
      <c r="A1284" s="6"/>
    </row>
    <row r="1285" spans="1:1" x14ac:dyDescent="0.25">
      <c r="A1285" s="6"/>
    </row>
    <row r="1286" spans="1:1" x14ac:dyDescent="0.25">
      <c r="A1286" s="6"/>
    </row>
    <row r="1287" spans="1:1" x14ac:dyDescent="0.25">
      <c r="A1287" s="6"/>
    </row>
    <row r="1288" spans="1:1" x14ac:dyDescent="0.25">
      <c r="A1288" s="6"/>
    </row>
    <row r="1289" spans="1:1" x14ac:dyDescent="0.25">
      <c r="A1289" s="6"/>
    </row>
    <row r="1290" spans="1:1" x14ac:dyDescent="0.25">
      <c r="A1290" s="6"/>
    </row>
    <row r="1291" spans="1:1" x14ac:dyDescent="0.25">
      <c r="A1291" s="6"/>
    </row>
    <row r="1292" spans="1:1" x14ac:dyDescent="0.25">
      <c r="A1292" s="6"/>
    </row>
    <row r="1293" spans="1:1" x14ac:dyDescent="0.25">
      <c r="A1293" s="6"/>
    </row>
    <row r="1294" spans="1:1" x14ac:dyDescent="0.25">
      <c r="A1294" s="6"/>
    </row>
    <row r="1295" spans="1:1" x14ac:dyDescent="0.25">
      <c r="A1295" s="6"/>
    </row>
    <row r="1296" spans="1:1" x14ac:dyDescent="0.25">
      <c r="A1296" s="6"/>
    </row>
    <row r="1297" spans="1:1" x14ac:dyDescent="0.25">
      <c r="A1297" s="6"/>
    </row>
    <row r="1298" spans="1:1" x14ac:dyDescent="0.25">
      <c r="A1298" s="6"/>
    </row>
    <row r="1299" spans="1:1" x14ac:dyDescent="0.25">
      <c r="A1299" s="6"/>
    </row>
    <row r="1300" spans="1:1" x14ac:dyDescent="0.25">
      <c r="A1300" s="6"/>
    </row>
    <row r="1301" spans="1:1" x14ac:dyDescent="0.25">
      <c r="A1301" s="6"/>
    </row>
    <row r="1302" spans="1:1" x14ac:dyDescent="0.25">
      <c r="A1302" s="6"/>
    </row>
    <row r="1303" spans="1:1" x14ac:dyDescent="0.25">
      <c r="A1303" s="6"/>
    </row>
    <row r="1304" spans="1:1" x14ac:dyDescent="0.25">
      <c r="A1304" s="6"/>
    </row>
    <row r="1305" spans="1:1" x14ac:dyDescent="0.25">
      <c r="A1305" s="6"/>
    </row>
    <row r="1306" spans="1:1" x14ac:dyDescent="0.25">
      <c r="A1306" s="6"/>
    </row>
    <row r="1307" spans="1:1" x14ac:dyDescent="0.25">
      <c r="A1307" s="6"/>
    </row>
    <row r="1308" spans="1:1" x14ac:dyDescent="0.25">
      <c r="A1308" s="6"/>
    </row>
    <row r="1309" spans="1:1" x14ac:dyDescent="0.25">
      <c r="A1309" s="6"/>
    </row>
    <row r="1310" spans="1:1" x14ac:dyDescent="0.25">
      <c r="A1310" s="6"/>
    </row>
    <row r="1311" spans="1:1" x14ac:dyDescent="0.25">
      <c r="A1311" s="6"/>
    </row>
    <row r="1312" spans="1:1" x14ac:dyDescent="0.25">
      <c r="A1312" s="6"/>
    </row>
    <row r="1313" spans="1:1" x14ac:dyDescent="0.25">
      <c r="A1313" s="6"/>
    </row>
    <row r="1314" spans="1:1" x14ac:dyDescent="0.25">
      <c r="A1314" s="6"/>
    </row>
    <row r="1315" spans="1:1" x14ac:dyDescent="0.25">
      <c r="A1315" s="6"/>
    </row>
    <row r="1316" spans="1:1" x14ac:dyDescent="0.25">
      <c r="A1316" s="6"/>
    </row>
    <row r="1317" spans="1:1" x14ac:dyDescent="0.25">
      <c r="A1317" s="6"/>
    </row>
    <row r="1318" spans="1:1" x14ac:dyDescent="0.25">
      <c r="A1318" s="6"/>
    </row>
    <row r="1319" spans="1:1" x14ac:dyDescent="0.25">
      <c r="A1319" s="6"/>
    </row>
    <row r="1320" spans="1:1" x14ac:dyDescent="0.25">
      <c r="A1320" s="6"/>
    </row>
    <row r="1321" spans="1:1" x14ac:dyDescent="0.25">
      <c r="A1321" s="6"/>
    </row>
    <row r="1322" spans="1:1" x14ac:dyDescent="0.25">
      <c r="A1322" s="6"/>
    </row>
    <row r="1323" spans="1:1" x14ac:dyDescent="0.25">
      <c r="A1323" s="6"/>
    </row>
    <row r="1324" spans="1:1" x14ac:dyDescent="0.25">
      <c r="A1324" s="6"/>
    </row>
    <row r="1325" spans="1:1" x14ac:dyDescent="0.25">
      <c r="A1325" s="6"/>
    </row>
    <row r="1326" spans="1:1" x14ac:dyDescent="0.25">
      <c r="A1326" s="6"/>
    </row>
    <row r="1327" spans="1:1" x14ac:dyDescent="0.25">
      <c r="A1327" s="6"/>
    </row>
    <row r="1328" spans="1:1" x14ac:dyDescent="0.25">
      <c r="A1328" s="6"/>
    </row>
    <row r="1329" spans="1:1" x14ac:dyDescent="0.25">
      <c r="A1329" s="6"/>
    </row>
    <row r="1330" spans="1:1" x14ac:dyDescent="0.25">
      <c r="A1330" s="6"/>
    </row>
    <row r="1331" spans="1:1" x14ac:dyDescent="0.25">
      <c r="A1331" s="6"/>
    </row>
    <row r="1332" spans="1:1" x14ac:dyDescent="0.25">
      <c r="A1332" s="6"/>
    </row>
    <row r="1333" spans="1:1" x14ac:dyDescent="0.25">
      <c r="A1333" s="6"/>
    </row>
    <row r="1334" spans="1:1" x14ac:dyDescent="0.25">
      <c r="A1334" s="6"/>
    </row>
    <row r="1335" spans="1:1" x14ac:dyDescent="0.25">
      <c r="A1335" s="6"/>
    </row>
    <row r="1336" spans="1:1" x14ac:dyDescent="0.25">
      <c r="A1336" s="6"/>
    </row>
    <row r="1337" spans="1:1" x14ac:dyDescent="0.25">
      <c r="A1337" s="6"/>
    </row>
    <row r="1338" spans="1:1" x14ac:dyDescent="0.25">
      <c r="A1338" s="6"/>
    </row>
    <row r="1339" spans="1:1" x14ac:dyDescent="0.25">
      <c r="A1339" s="6"/>
    </row>
    <row r="1340" spans="1:1" x14ac:dyDescent="0.25">
      <c r="A1340" s="6"/>
    </row>
    <row r="1341" spans="1:1" x14ac:dyDescent="0.25">
      <c r="A1341" s="6"/>
    </row>
    <row r="1342" spans="1:1" x14ac:dyDescent="0.25">
      <c r="A1342" s="6"/>
    </row>
    <row r="1343" spans="1:1" x14ac:dyDescent="0.25">
      <c r="A1343" s="6"/>
    </row>
    <row r="1344" spans="1:1" x14ac:dyDescent="0.25">
      <c r="A1344" s="6"/>
    </row>
    <row r="1345" spans="1:1" x14ac:dyDescent="0.25">
      <c r="A1345" s="6"/>
    </row>
    <row r="1346" spans="1:1" x14ac:dyDescent="0.25">
      <c r="A1346" s="6"/>
    </row>
    <row r="1347" spans="1:1" x14ac:dyDescent="0.25">
      <c r="A1347" s="6"/>
    </row>
    <row r="1348" spans="1:1" x14ac:dyDescent="0.25">
      <c r="A1348" s="6"/>
    </row>
    <row r="1349" spans="1:1" x14ac:dyDescent="0.25">
      <c r="A1349" s="6"/>
    </row>
    <row r="1350" spans="1:1" x14ac:dyDescent="0.25">
      <c r="A1350" s="6"/>
    </row>
    <row r="1351" spans="1:1" x14ac:dyDescent="0.25">
      <c r="A1351" s="6"/>
    </row>
    <row r="1352" spans="1:1" x14ac:dyDescent="0.25">
      <c r="A1352" s="6"/>
    </row>
    <row r="1353" spans="1:1" x14ac:dyDescent="0.25">
      <c r="A1353" s="6"/>
    </row>
    <row r="1354" spans="1:1" x14ac:dyDescent="0.25">
      <c r="A1354" s="6"/>
    </row>
    <row r="1355" spans="1:1" x14ac:dyDescent="0.25">
      <c r="A1355" s="6"/>
    </row>
    <row r="1356" spans="1:1" x14ac:dyDescent="0.25">
      <c r="A1356" s="6"/>
    </row>
    <row r="1357" spans="1:1" x14ac:dyDescent="0.25">
      <c r="A1357" s="6"/>
    </row>
    <row r="1358" spans="1:1" x14ac:dyDescent="0.25">
      <c r="A1358" s="6"/>
    </row>
    <row r="1359" spans="1:1" x14ac:dyDescent="0.25">
      <c r="A1359" s="6"/>
    </row>
    <row r="1360" spans="1:1" x14ac:dyDescent="0.25">
      <c r="A1360" s="6"/>
    </row>
    <row r="1361" spans="1:1" x14ac:dyDescent="0.25">
      <c r="A1361" s="6"/>
    </row>
    <row r="1362" spans="1:1" x14ac:dyDescent="0.25">
      <c r="A1362" s="6"/>
    </row>
    <row r="1363" spans="1:1" x14ac:dyDescent="0.25">
      <c r="A1363" s="6"/>
    </row>
    <row r="1364" spans="1:1" x14ac:dyDescent="0.25">
      <c r="A1364" s="6"/>
    </row>
    <row r="1365" spans="1:1" x14ac:dyDescent="0.25">
      <c r="A1365" s="6"/>
    </row>
    <row r="1366" spans="1:1" x14ac:dyDescent="0.25">
      <c r="A1366" s="6"/>
    </row>
    <row r="1367" spans="1:1" x14ac:dyDescent="0.25">
      <c r="A1367" s="6"/>
    </row>
    <row r="1368" spans="1:1" x14ac:dyDescent="0.25">
      <c r="A1368" s="6"/>
    </row>
    <row r="1369" spans="1:1" x14ac:dyDescent="0.25">
      <c r="A1369" s="6"/>
    </row>
    <row r="1370" spans="1:1" x14ac:dyDescent="0.25">
      <c r="A1370" s="6"/>
    </row>
    <row r="1371" spans="1:1" x14ac:dyDescent="0.25">
      <c r="A1371" s="6"/>
    </row>
    <row r="1372" spans="1:1" x14ac:dyDescent="0.25">
      <c r="A1372" s="6"/>
    </row>
    <row r="1373" spans="1:1" x14ac:dyDescent="0.25">
      <c r="A1373" s="6"/>
    </row>
    <row r="1374" spans="1:1" x14ac:dyDescent="0.25">
      <c r="A1374" s="6"/>
    </row>
    <row r="1375" spans="1:1" x14ac:dyDescent="0.25">
      <c r="A1375" s="6"/>
    </row>
    <row r="1376" spans="1:1" x14ac:dyDescent="0.25">
      <c r="A1376" s="6"/>
    </row>
    <row r="1377" spans="1:1" x14ac:dyDescent="0.25">
      <c r="A1377" s="6"/>
    </row>
    <row r="1378" spans="1:1" x14ac:dyDescent="0.25">
      <c r="A1378" s="6"/>
    </row>
    <row r="1379" spans="1:1" x14ac:dyDescent="0.25">
      <c r="A1379" s="6"/>
    </row>
    <row r="1380" spans="1:1" x14ac:dyDescent="0.25">
      <c r="A1380" s="6"/>
    </row>
    <row r="1381" spans="1:1" x14ac:dyDescent="0.25">
      <c r="A1381" s="6"/>
    </row>
    <row r="1382" spans="1:1" x14ac:dyDescent="0.25">
      <c r="A1382" s="6"/>
    </row>
    <row r="1383" spans="1:1" x14ac:dyDescent="0.25">
      <c r="A1383" s="6"/>
    </row>
    <row r="1384" spans="1:1" x14ac:dyDescent="0.25">
      <c r="A1384" s="6"/>
    </row>
    <row r="1385" spans="1:1" x14ac:dyDescent="0.25">
      <c r="A1385" s="6"/>
    </row>
    <row r="1386" spans="1:1" x14ac:dyDescent="0.25">
      <c r="A1386" s="6"/>
    </row>
    <row r="1387" spans="1:1" x14ac:dyDescent="0.25">
      <c r="A1387" s="6"/>
    </row>
    <row r="1388" spans="1:1" x14ac:dyDescent="0.25">
      <c r="A1388" s="6"/>
    </row>
    <row r="1389" spans="1:1" x14ac:dyDescent="0.25">
      <c r="A1389" s="6"/>
    </row>
    <row r="1390" spans="1:1" x14ac:dyDescent="0.25">
      <c r="A1390" s="6"/>
    </row>
    <row r="1391" spans="1:1" x14ac:dyDescent="0.25">
      <c r="A1391" s="6"/>
    </row>
    <row r="1392" spans="1:1" x14ac:dyDescent="0.25">
      <c r="A1392" s="6"/>
    </row>
    <row r="1393" spans="1:1" x14ac:dyDescent="0.25">
      <c r="A1393" s="6"/>
    </row>
    <row r="1394" spans="1:1" x14ac:dyDescent="0.25">
      <c r="A1394" s="6"/>
    </row>
    <row r="1395" spans="1:1" x14ac:dyDescent="0.25">
      <c r="A1395" s="6"/>
    </row>
    <row r="1396" spans="1:1" x14ac:dyDescent="0.25">
      <c r="A1396" s="6"/>
    </row>
    <row r="1397" spans="1:1" x14ac:dyDescent="0.25">
      <c r="A1397" s="6"/>
    </row>
    <row r="1398" spans="1:1" x14ac:dyDescent="0.25">
      <c r="A1398" s="6"/>
    </row>
    <row r="1399" spans="1:1" x14ac:dyDescent="0.25">
      <c r="A1399" s="6"/>
    </row>
    <row r="1400" spans="1:1" x14ac:dyDescent="0.25">
      <c r="A1400" s="6"/>
    </row>
    <row r="1401" spans="1:1" x14ac:dyDescent="0.25">
      <c r="A1401" s="6"/>
    </row>
    <row r="1402" spans="1:1" x14ac:dyDescent="0.25">
      <c r="A1402" s="6"/>
    </row>
    <row r="1403" spans="1:1" x14ac:dyDescent="0.25">
      <c r="A1403" s="6"/>
    </row>
    <row r="1404" spans="1:1" x14ac:dyDescent="0.25">
      <c r="A1404" s="6"/>
    </row>
    <row r="1405" spans="1:1" x14ac:dyDescent="0.25">
      <c r="A1405" s="6"/>
    </row>
    <row r="1406" spans="1:1" x14ac:dyDescent="0.25">
      <c r="A1406" s="6"/>
    </row>
    <row r="1407" spans="1:1" x14ac:dyDescent="0.25">
      <c r="A1407" s="6"/>
    </row>
    <row r="1408" spans="1:1" x14ac:dyDescent="0.25">
      <c r="A1408" s="6"/>
    </row>
    <row r="1409" spans="1:1" x14ac:dyDescent="0.25">
      <c r="A1409" s="6"/>
    </row>
    <row r="1410" spans="1:1" x14ac:dyDescent="0.25">
      <c r="A1410" s="6"/>
    </row>
    <row r="1411" spans="1:1" x14ac:dyDescent="0.25">
      <c r="A1411" s="6"/>
    </row>
    <row r="1412" spans="1:1" x14ac:dyDescent="0.25">
      <c r="A1412" s="6"/>
    </row>
    <row r="1413" spans="1:1" x14ac:dyDescent="0.25">
      <c r="A1413" s="6"/>
    </row>
    <row r="1414" spans="1:1" x14ac:dyDescent="0.25">
      <c r="A1414" s="6"/>
    </row>
    <row r="1415" spans="1:1" x14ac:dyDescent="0.25">
      <c r="A1415" s="6"/>
    </row>
    <row r="1416" spans="1:1" x14ac:dyDescent="0.25">
      <c r="A1416" s="6"/>
    </row>
    <row r="1417" spans="1:1" x14ac:dyDescent="0.25">
      <c r="A1417" s="6"/>
    </row>
    <row r="1418" spans="1:1" x14ac:dyDescent="0.25">
      <c r="A1418" s="6"/>
    </row>
    <row r="1419" spans="1:1" x14ac:dyDescent="0.25">
      <c r="A1419" s="6"/>
    </row>
    <row r="1420" spans="1:1" x14ac:dyDescent="0.25">
      <c r="A1420" s="6"/>
    </row>
    <row r="1421" spans="1:1" x14ac:dyDescent="0.25">
      <c r="A1421" s="6"/>
    </row>
    <row r="1422" spans="1:1" x14ac:dyDescent="0.25">
      <c r="A1422" s="6"/>
    </row>
    <row r="1423" spans="1:1" x14ac:dyDescent="0.25">
      <c r="A1423" s="6"/>
    </row>
    <row r="1424" spans="1:1" x14ac:dyDescent="0.25">
      <c r="A1424" s="6"/>
    </row>
    <row r="1425" spans="1:1" x14ac:dyDescent="0.25">
      <c r="A1425" s="6"/>
    </row>
    <row r="1426" spans="1:1" x14ac:dyDescent="0.25">
      <c r="A1426" s="6"/>
    </row>
    <row r="1427" spans="1:1" x14ac:dyDescent="0.25">
      <c r="A1427" s="6"/>
    </row>
    <row r="1428" spans="1:1" x14ac:dyDescent="0.25">
      <c r="A1428" s="6"/>
    </row>
    <row r="1429" spans="1:1" x14ac:dyDescent="0.25">
      <c r="A1429" s="6"/>
    </row>
    <row r="1430" spans="1:1" x14ac:dyDescent="0.25">
      <c r="A1430" s="6"/>
    </row>
    <row r="1431" spans="1:1" x14ac:dyDescent="0.25">
      <c r="A1431" s="6"/>
    </row>
    <row r="1432" spans="1:1" x14ac:dyDescent="0.25">
      <c r="A1432" s="6"/>
    </row>
    <row r="1433" spans="1:1" x14ac:dyDescent="0.25">
      <c r="A1433" s="6"/>
    </row>
    <row r="1434" spans="1:1" x14ac:dyDescent="0.25">
      <c r="A1434" s="6"/>
    </row>
    <row r="1435" spans="1:1" x14ac:dyDescent="0.25">
      <c r="A1435" s="6"/>
    </row>
    <row r="1436" spans="1:1" x14ac:dyDescent="0.25">
      <c r="A1436" s="6"/>
    </row>
    <row r="1437" spans="1:1" x14ac:dyDescent="0.25">
      <c r="A1437" s="6"/>
    </row>
    <row r="1438" spans="1:1" x14ac:dyDescent="0.25">
      <c r="A1438" s="6"/>
    </row>
    <row r="1439" spans="1:1" x14ac:dyDescent="0.25">
      <c r="A1439" s="6"/>
    </row>
    <row r="1440" spans="1:1" x14ac:dyDescent="0.25">
      <c r="A1440" s="6"/>
    </row>
    <row r="1441" spans="1:1" x14ac:dyDescent="0.25">
      <c r="A1441" s="6"/>
    </row>
    <row r="1442" spans="1:1" x14ac:dyDescent="0.25">
      <c r="A1442" s="6"/>
    </row>
    <row r="1443" spans="1:1" x14ac:dyDescent="0.25">
      <c r="A1443" s="6"/>
    </row>
    <row r="1444" spans="1:1" x14ac:dyDescent="0.25">
      <c r="A1444" s="6"/>
    </row>
    <row r="1445" spans="1:1" x14ac:dyDescent="0.25">
      <c r="A1445" s="6"/>
    </row>
    <row r="1446" spans="1:1" x14ac:dyDescent="0.25">
      <c r="A1446" s="6"/>
    </row>
    <row r="1447" spans="1:1" x14ac:dyDescent="0.25">
      <c r="A1447" s="6"/>
    </row>
    <row r="1448" spans="1:1" x14ac:dyDescent="0.25">
      <c r="A1448" s="6"/>
    </row>
    <row r="1449" spans="1:1" x14ac:dyDescent="0.25">
      <c r="A1449" s="6"/>
    </row>
    <row r="1450" spans="1:1" x14ac:dyDescent="0.25">
      <c r="A1450" s="6"/>
    </row>
    <row r="1451" spans="1:1" x14ac:dyDescent="0.25">
      <c r="A1451" s="6"/>
    </row>
    <row r="1452" spans="1:1" x14ac:dyDescent="0.25">
      <c r="A1452" s="6"/>
    </row>
    <row r="1453" spans="1:1" x14ac:dyDescent="0.25">
      <c r="A1453" s="6"/>
    </row>
    <row r="1454" spans="1:1" x14ac:dyDescent="0.25">
      <c r="A1454" s="6"/>
    </row>
    <row r="1455" spans="1:1" x14ac:dyDescent="0.25">
      <c r="A1455" s="6"/>
    </row>
    <row r="1456" spans="1:1" x14ac:dyDescent="0.25">
      <c r="A1456" s="6"/>
    </row>
    <row r="1457" spans="1:1" x14ac:dyDescent="0.25">
      <c r="A1457" s="6"/>
    </row>
    <row r="1458" spans="1:1" x14ac:dyDescent="0.25">
      <c r="A1458" s="6"/>
    </row>
    <row r="1459" spans="1:1" x14ac:dyDescent="0.25">
      <c r="A1459" s="6"/>
    </row>
    <row r="1460" spans="1:1" x14ac:dyDescent="0.25">
      <c r="A1460" s="6"/>
    </row>
    <row r="1461" spans="1:1" x14ac:dyDescent="0.25">
      <c r="A1461" s="6"/>
    </row>
    <row r="1462" spans="1:1" x14ac:dyDescent="0.25">
      <c r="A1462" s="6"/>
    </row>
    <row r="1463" spans="1:1" x14ac:dyDescent="0.25">
      <c r="A1463" s="6"/>
    </row>
    <row r="1464" spans="1:1" x14ac:dyDescent="0.25">
      <c r="A1464" s="6"/>
    </row>
    <row r="1465" spans="1:1" x14ac:dyDescent="0.25">
      <c r="A1465" s="6"/>
    </row>
    <row r="1466" spans="1:1" x14ac:dyDescent="0.25">
      <c r="A1466" s="6"/>
    </row>
    <row r="1467" spans="1:1" x14ac:dyDescent="0.25">
      <c r="A1467" s="6"/>
    </row>
    <row r="1468" spans="1:1" x14ac:dyDescent="0.25">
      <c r="A1468" s="6"/>
    </row>
    <row r="1469" spans="1:1" x14ac:dyDescent="0.25">
      <c r="A1469" s="6"/>
    </row>
    <row r="1470" spans="1:1" x14ac:dyDescent="0.25">
      <c r="A1470" s="6"/>
    </row>
    <row r="1471" spans="1:1" x14ac:dyDescent="0.25">
      <c r="A1471" s="6"/>
    </row>
    <row r="1472" spans="1:1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  <row r="1610" spans="1:1" x14ac:dyDescent="0.25">
      <c r="A1610" s="6"/>
    </row>
    <row r="1611" spans="1:1" x14ac:dyDescent="0.25">
      <c r="A1611" s="6"/>
    </row>
    <row r="1612" spans="1:1" x14ac:dyDescent="0.25">
      <c r="A1612" s="6"/>
    </row>
    <row r="1613" spans="1:1" x14ac:dyDescent="0.25">
      <c r="A1613" s="6"/>
    </row>
    <row r="1614" spans="1:1" x14ac:dyDescent="0.25">
      <c r="A1614" s="6"/>
    </row>
    <row r="1615" spans="1:1" x14ac:dyDescent="0.25">
      <c r="A1615" s="6"/>
    </row>
    <row r="1616" spans="1:1" x14ac:dyDescent="0.25">
      <c r="A1616" s="6"/>
    </row>
    <row r="1617" spans="1:1" x14ac:dyDescent="0.25">
      <c r="A1617" s="6"/>
    </row>
    <row r="1618" spans="1:1" x14ac:dyDescent="0.25">
      <c r="A1618" s="6"/>
    </row>
    <row r="1619" spans="1:1" x14ac:dyDescent="0.25">
      <c r="A1619" s="6"/>
    </row>
    <row r="1620" spans="1:1" x14ac:dyDescent="0.25">
      <c r="A1620" s="6"/>
    </row>
    <row r="1621" spans="1:1" x14ac:dyDescent="0.25">
      <c r="A1621" s="6"/>
    </row>
    <row r="1622" spans="1:1" x14ac:dyDescent="0.25">
      <c r="A1622" s="6"/>
    </row>
    <row r="1623" spans="1:1" x14ac:dyDescent="0.25">
      <c r="A1623" s="6"/>
    </row>
    <row r="1624" spans="1:1" x14ac:dyDescent="0.25">
      <c r="A1624" s="6"/>
    </row>
    <row r="1625" spans="1:1" x14ac:dyDescent="0.25">
      <c r="A1625" s="6"/>
    </row>
    <row r="1626" spans="1:1" x14ac:dyDescent="0.25">
      <c r="A1626" s="6"/>
    </row>
    <row r="1627" spans="1:1" x14ac:dyDescent="0.25">
      <c r="A1627" s="6"/>
    </row>
    <row r="1628" spans="1:1" x14ac:dyDescent="0.25">
      <c r="A1628" s="6"/>
    </row>
    <row r="1629" spans="1:1" x14ac:dyDescent="0.25">
      <c r="A1629" s="6"/>
    </row>
    <row r="1630" spans="1:1" x14ac:dyDescent="0.25">
      <c r="A1630" s="6"/>
    </row>
    <row r="1631" spans="1:1" x14ac:dyDescent="0.25">
      <c r="A1631" s="6"/>
    </row>
    <row r="1632" spans="1:1" x14ac:dyDescent="0.25">
      <c r="A1632" s="6"/>
    </row>
    <row r="1633" spans="1:1" x14ac:dyDescent="0.25">
      <c r="A1633" s="6"/>
    </row>
    <row r="1634" spans="1:1" x14ac:dyDescent="0.25">
      <c r="A1634" s="6"/>
    </row>
    <row r="1635" spans="1:1" x14ac:dyDescent="0.25">
      <c r="A1635" s="6"/>
    </row>
    <row r="1636" spans="1:1" x14ac:dyDescent="0.25">
      <c r="A1636" s="6"/>
    </row>
    <row r="1637" spans="1:1" x14ac:dyDescent="0.25">
      <c r="A1637" s="6"/>
    </row>
    <row r="1638" spans="1:1" x14ac:dyDescent="0.25">
      <c r="A1638" s="6"/>
    </row>
    <row r="1639" spans="1:1" x14ac:dyDescent="0.25">
      <c r="A1639" s="6"/>
    </row>
    <row r="1640" spans="1:1" x14ac:dyDescent="0.25">
      <c r="A1640" s="6"/>
    </row>
    <row r="1641" spans="1:1" x14ac:dyDescent="0.25">
      <c r="A1641" s="6"/>
    </row>
    <row r="1642" spans="1:1" x14ac:dyDescent="0.25">
      <c r="A1642" s="6"/>
    </row>
    <row r="1643" spans="1:1" x14ac:dyDescent="0.25">
      <c r="A1643" s="6"/>
    </row>
    <row r="1644" spans="1:1" x14ac:dyDescent="0.25">
      <c r="A1644" s="6"/>
    </row>
    <row r="1645" spans="1:1" x14ac:dyDescent="0.25">
      <c r="A1645" s="6"/>
    </row>
    <row r="1646" spans="1:1" x14ac:dyDescent="0.25">
      <c r="A1646" s="6"/>
    </row>
    <row r="1647" spans="1:1" x14ac:dyDescent="0.25">
      <c r="A1647" s="6"/>
    </row>
    <row r="1648" spans="1:1" x14ac:dyDescent="0.25">
      <c r="A1648" s="6"/>
    </row>
    <row r="1649" spans="1:1" x14ac:dyDescent="0.25">
      <c r="A1649" s="6"/>
    </row>
    <row r="1650" spans="1:1" x14ac:dyDescent="0.25">
      <c r="A1650" s="6"/>
    </row>
    <row r="1651" spans="1:1" x14ac:dyDescent="0.25">
      <c r="A1651" s="6"/>
    </row>
    <row r="1652" spans="1:1" x14ac:dyDescent="0.25">
      <c r="A1652" s="6"/>
    </row>
    <row r="1653" spans="1:1" x14ac:dyDescent="0.25">
      <c r="A1653" s="6"/>
    </row>
    <row r="1654" spans="1:1" x14ac:dyDescent="0.25">
      <c r="A1654" s="6"/>
    </row>
    <row r="1655" spans="1:1" x14ac:dyDescent="0.25">
      <c r="A1655" s="6"/>
    </row>
    <row r="1656" spans="1:1" x14ac:dyDescent="0.25">
      <c r="A1656" s="6"/>
    </row>
    <row r="1657" spans="1:1" x14ac:dyDescent="0.25">
      <c r="A1657" s="6"/>
    </row>
    <row r="1658" spans="1:1" x14ac:dyDescent="0.25">
      <c r="A1658" s="6"/>
    </row>
    <row r="1659" spans="1:1" x14ac:dyDescent="0.25">
      <c r="A1659" s="6"/>
    </row>
    <row r="1660" spans="1:1" x14ac:dyDescent="0.25">
      <c r="A1660" s="6"/>
    </row>
    <row r="1661" spans="1:1" x14ac:dyDescent="0.25">
      <c r="A1661" s="6"/>
    </row>
    <row r="1662" spans="1:1" x14ac:dyDescent="0.25">
      <c r="A1662" s="6"/>
    </row>
    <row r="1663" spans="1:1" x14ac:dyDescent="0.25">
      <c r="A1663" s="6"/>
    </row>
    <row r="1664" spans="1:1" x14ac:dyDescent="0.25">
      <c r="A1664" s="6"/>
    </row>
    <row r="1665" spans="1:1" x14ac:dyDescent="0.25">
      <c r="A1665" s="6"/>
    </row>
    <row r="1666" spans="1:1" x14ac:dyDescent="0.25">
      <c r="A1666" s="6"/>
    </row>
    <row r="1667" spans="1:1" x14ac:dyDescent="0.25">
      <c r="A1667" s="6"/>
    </row>
    <row r="1668" spans="1:1" x14ac:dyDescent="0.25">
      <c r="A1668" s="6"/>
    </row>
    <row r="1669" spans="1:1" x14ac:dyDescent="0.25">
      <c r="A1669" s="6"/>
    </row>
    <row r="1670" spans="1:1" x14ac:dyDescent="0.25">
      <c r="A1670" s="6"/>
    </row>
    <row r="1671" spans="1:1" x14ac:dyDescent="0.25">
      <c r="A1671" s="6"/>
    </row>
    <row r="1672" spans="1:1" x14ac:dyDescent="0.25">
      <c r="A1672" s="6"/>
    </row>
    <row r="1673" spans="1:1" x14ac:dyDescent="0.25">
      <c r="A1673" s="6"/>
    </row>
    <row r="1674" spans="1:1" x14ac:dyDescent="0.25">
      <c r="A1674" s="6"/>
    </row>
    <row r="1675" spans="1:1" x14ac:dyDescent="0.25">
      <c r="A1675" s="6"/>
    </row>
    <row r="1676" spans="1:1" x14ac:dyDescent="0.25">
      <c r="A1676" s="6"/>
    </row>
    <row r="1677" spans="1:1" x14ac:dyDescent="0.25">
      <c r="A1677" s="6"/>
    </row>
    <row r="1678" spans="1:1" x14ac:dyDescent="0.25">
      <c r="A1678" s="6"/>
    </row>
    <row r="1679" spans="1:1" x14ac:dyDescent="0.25">
      <c r="A1679" s="6"/>
    </row>
    <row r="1680" spans="1:1" x14ac:dyDescent="0.25">
      <c r="A1680" s="6"/>
    </row>
    <row r="1681" spans="1:1" x14ac:dyDescent="0.25">
      <c r="A1681" s="6"/>
    </row>
    <row r="1682" spans="1:1" x14ac:dyDescent="0.25">
      <c r="A1682" s="6"/>
    </row>
    <row r="1683" spans="1:1" x14ac:dyDescent="0.25">
      <c r="A1683" s="6"/>
    </row>
    <row r="1684" spans="1:1" x14ac:dyDescent="0.25">
      <c r="A1684" s="6"/>
    </row>
    <row r="1685" spans="1:1" x14ac:dyDescent="0.25">
      <c r="A1685" s="6"/>
    </row>
    <row r="1686" spans="1:1" x14ac:dyDescent="0.25">
      <c r="A1686" s="6"/>
    </row>
    <row r="1687" spans="1:1" x14ac:dyDescent="0.25">
      <c r="A1687" s="6"/>
    </row>
    <row r="1688" spans="1:1" x14ac:dyDescent="0.25">
      <c r="A1688" s="6"/>
    </row>
    <row r="1689" spans="1:1" x14ac:dyDescent="0.25">
      <c r="A1689" s="6"/>
    </row>
    <row r="1690" spans="1:1" x14ac:dyDescent="0.25">
      <c r="A1690" s="6"/>
    </row>
    <row r="1691" spans="1:1" x14ac:dyDescent="0.25">
      <c r="A1691" s="6"/>
    </row>
    <row r="1692" spans="1:1" x14ac:dyDescent="0.25">
      <c r="A1692" s="6"/>
    </row>
    <row r="1693" spans="1:1" x14ac:dyDescent="0.25">
      <c r="A1693" s="6"/>
    </row>
    <row r="1694" spans="1:1" x14ac:dyDescent="0.25">
      <c r="A1694" s="6"/>
    </row>
    <row r="1695" spans="1:1" x14ac:dyDescent="0.25">
      <c r="A1695" s="6"/>
    </row>
    <row r="1696" spans="1:1" x14ac:dyDescent="0.25">
      <c r="A1696" s="6"/>
    </row>
    <row r="1697" spans="1:1" x14ac:dyDescent="0.25">
      <c r="A1697" s="6"/>
    </row>
    <row r="1698" spans="1:1" x14ac:dyDescent="0.25">
      <c r="A1698" s="6"/>
    </row>
    <row r="1699" spans="1:1" x14ac:dyDescent="0.25">
      <c r="A1699" s="6"/>
    </row>
    <row r="1700" spans="1:1" x14ac:dyDescent="0.25">
      <c r="A1700" s="6"/>
    </row>
    <row r="1701" spans="1:1" x14ac:dyDescent="0.25">
      <c r="A1701" s="6"/>
    </row>
    <row r="1702" spans="1:1" x14ac:dyDescent="0.25">
      <c r="A1702" s="6"/>
    </row>
    <row r="1703" spans="1:1" x14ac:dyDescent="0.25">
      <c r="A1703" s="6"/>
    </row>
    <row r="1704" spans="1:1" x14ac:dyDescent="0.25">
      <c r="A1704" s="6"/>
    </row>
    <row r="1705" spans="1:1" x14ac:dyDescent="0.25">
      <c r="A1705" s="6"/>
    </row>
    <row r="1706" spans="1:1" x14ac:dyDescent="0.25">
      <c r="A1706" s="6"/>
    </row>
    <row r="1707" spans="1:1" x14ac:dyDescent="0.25">
      <c r="A1707" s="6"/>
    </row>
    <row r="1708" spans="1:1" x14ac:dyDescent="0.25">
      <c r="A1708" s="6"/>
    </row>
    <row r="1709" spans="1:1" x14ac:dyDescent="0.25">
      <c r="A1709" s="6"/>
    </row>
    <row r="1710" spans="1:1" x14ac:dyDescent="0.25">
      <c r="A1710" s="6"/>
    </row>
    <row r="1711" spans="1:1" x14ac:dyDescent="0.25">
      <c r="A1711" s="6"/>
    </row>
    <row r="1712" spans="1:1" x14ac:dyDescent="0.25">
      <c r="A1712" s="6"/>
    </row>
    <row r="1713" spans="1:1" x14ac:dyDescent="0.25">
      <c r="A1713" s="6"/>
    </row>
    <row r="1714" spans="1:1" x14ac:dyDescent="0.25">
      <c r="A1714" s="6"/>
    </row>
    <row r="1715" spans="1:1" x14ac:dyDescent="0.25">
      <c r="A1715" s="6"/>
    </row>
    <row r="1716" spans="1:1" x14ac:dyDescent="0.25">
      <c r="A1716" s="6"/>
    </row>
    <row r="1717" spans="1:1" x14ac:dyDescent="0.25">
      <c r="A1717" s="6"/>
    </row>
    <row r="1718" spans="1:1" x14ac:dyDescent="0.25">
      <c r="A1718" s="6"/>
    </row>
    <row r="1719" spans="1:1" x14ac:dyDescent="0.25">
      <c r="A1719" s="6"/>
    </row>
    <row r="1720" spans="1:1" x14ac:dyDescent="0.25">
      <c r="A1720" s="6"/>
    </row>
    <row r="1721" spans="1:1" x14ac:dyDescent="0.25">
      <c r="A1721" s="6"/>
    </row>
    <row r="1722" spans="1:1" x14ac:dyDescent="0.25">
      <c r="A1722" s="6"/>
    </row>
    <row r="1723" spans="1:1" x14ac:dyDescent="0.25">
      <c r="A1723" s="6"/>
    </row>
    <row r="1724" spans="1:1" x14ac:dyDescent="0.25">
      <c r="A1724" s="6"/>
    </row>
    <row r="1725" spans="1:1" x14ac:dyDescent="0.25">
      <c r="A1725" s="6"/>
    </row>
    <row r="1726" spans="1:1" x14ac:dyDescent="0.25">
      <c r="A1726" s="6"/>
    </row>
    <row r="1727" spans="1:1" x14ac:dyDescent="0.25">
      <c r="A1727" s="6"/>
    </row>
    <row r="1728" spans="1:1" x14ac:dyDescent="0.25">
      <c r="A1728" s="6"/>
    </row>
    <row r="1729" spans="1:1" x14ac:dyDescent="0.25">
      <c r="A1729" s="6"/>
    </row>
    <row r="1730" spans="1:1" x14ac:dyDescent="0.25">
      <c r="A1730" s="6"/>
    </row>
    <row r="1731" spans="1:1" x14ac:dyDescent="0.25">
      <c r="A1731" s="6"/>
    </row>
    <row r="1732" spans="1:1" x14ac:dyDescent="0.25">
      <c r="A1732" s="6"/>
    </row>
    <row r="1733" spans="1:1" x14ac:dyDescent="0.25">
      <c r="A1733" s="6"/>
    </row>
    <row r="1734" spans="1:1" x14ac:dyDescent="0.25">
      <c r="A1734" s="6"/>
    </row>
    <row r="1735" spans="1:1" x14ac:dyDescent="0.25">
      <c r="A1735" s="6"/>
    </row>
    <row r="1736" spans="1:1" x14ac:dyDescent="0.25">
      <c r="A1736" s="6"/>
    </row>
    <row r="1737" spans="1:1" x14ac:dyDescent="0.25">
      <c r="A1737" s="6"/>
    </row>
    <row r="1738" spans="1:1" x14ac:dyDescent="0.25">
      <c r="A1738" s="6"/>
    </row>
    <row r="1739" spans="1:1" x14ac:dyDescent="0.25">
      <c r="A1739" s="6"/>
    </row>
    <row r="1740" spans="1:1" x14ac:dyDescent="0.25">
      <c r="A1740" s="6"/>
    </row>
    <row r="1741" spans="1:1" x14ac:dyDescent="0.25">
      <c r="A1741" s="6"/>
    </row>
    <row r="1742" spans="1:1" x14ac:dyDescent="0.25">
      <c r="A1742" s="6"/>
    </row>
    <row r="1743" spans="1:1" x14ac:dyDescent="0.25">
      <c r="A1743" s="6"/>
    </row>
    <row r="1744" spans="1:1" x14ac:dyDescent="0.25">
      <c r="A1744" s="6"/>
    </row>
    <row r="1745" spans="1:1" x14ac:dyDescent="0.25">
      <c r="A1745" s="6"/>
    </row>
    <row r="1746" spans="1:1" x14ac:dyDescent="0.25">
      <c r="A1746" s="6"/>
    </row>
    <row r="1747" spans="1:1" x14ac:dyDescent="0.25">
      <c r="A1747" s="6"/>
    </row>
    <row r="1748" spans="1:1" x14ac:dyDescent="0.25">
      <c r="A1748" s="6"/>
    </row>
    <row r="1749" spans="1:1" x14ac:dyDescent="0.25">
      <c r="A1749" s="6"/>
    </row>
    <row r="1750" spans="1:1" x14ac:dyDescent="0.25">
      <c r="A1750" s="6"/>
    </row>
    <row r="1751" spans="1:1" x14ac:dyDescent="0.25">
      <c r="A1751" s="6"/>
    </row>
    <row r="1752" spans="1:1" x14ac:dyDescent="0.25">
      <c r="A1752" s="6"/>
    </row>
    <row r="1753" spans="1:1" x14ac:dyDescent="0.25">
      <c r="A1753" s="6"/>
    </row>
    <row r="1754" spans="1:1" x14ac:dyDescent="0.25">
      <c r="A1754" s="6"/>
    </row>
    <row r="1755" spans="1:1" x14ac:dyDescent="0.25">
      <c r="A1755" s="6"/>
    </row>
    <row r="1756" spans="1:1" x14ac:dyDescent="0.25">
      <c r="A1756" s="6"/>
    </row>
    <row r="1757" spans="1:1" x14ac:dyDescent="0.25">
      <c r="A1757" s="6"/>
    </row>
    <row r="1758" spans="1:1" x14ac:dyDescent="0.25">
      <c r="A1758" s="6"/>
    </row>
    <row r="1759" spans="1:1" x14ac:dyDescent="0.25">
      <c r="A1759" s="6"/>
    </row>
    <row r="1760" spans="1:1" x14ac:dyDescent="0.25">
      <c r="A1760" s="6"/>
    </row>
    <row r="1761" spans="1:1" x14ac:dyDescent="0.25">
      <c r="A1761" s="6"/>
    </row>
    <row r="1762" spans="1:1" x14ac:dyDescent="0.25">
      <c r="A1762" s="6"/>
    </row>
    <row r="1763" spans="1:1" x14ac:dyDescent="0.25">
      <c r="A1763" s="6"/>
    </row>
    <row r="1764" spans="1:1" x14ac:dyDescent="0.25">
      <c r="A1764" s="6"/>
    </row>
    <row r="1765" spans="1:1" x14ac:dyDescent="0.25">
      <c r="A1765" s="6"/>
    </row>
    <row r="1766" spans="1:1" x14ac:dyDescent="0.25">
      <c r="A1766" s="6"/>
    </row>
    <row r="1767" spans="1:1" x14ac:dyDescent="0.25">
      <c r="A1767" s="6"/>
    </row>
    <row r="1768" spans="1:1" x14ac:dyDescent="0.25">
      <c r="A1768" s="6"/>
    </row>
    <row r="1769" spans="1:1" x14ac:dyDescent="0.25">
      <c r="A1769" s="6"/>
    </row>
    <row r="1770" spans="1:1" x14ac:dyDescent="0.25">
      <c r="A1770" s="6"/>
    </row>
    <row r="1771" spans="1:1" x14ac:dyDescent="0.25">
      <c r="A1771" s="6"/>
    </row>
    <row r="1772" spans="1:1" x14ac:dyDescent="0.25">
      <c r="A1772" s="6"/>
    </row>
    <row r="1773" spans="1:1" x14ac:dyDescent="0.25">
      <c r="A1773" s="6"/>
    </row>
    <row r="1774" spans="1:1" x14ac:dyDescent="0.25">
      <c r="A1774" s="6"/>
    </row>
    <row r="1775" spans="1:1" x14ac:dyDescent="0.25">
      <c r="A1775" s="6"/>
    </row>
    <row r="1776" spans="1:1" x14ac:dyDescent="0.25">
      <c r="A1776" s="6"/>
    </row>
    <row r="1777" spans="1:1" x14ac:dyDescent="0.25">
      <c r="A1777" s="6"/>
    </row>
    <row r="1778" spans="1:1" x14ac:dyDescent="0.25">
      <c r="A1778" s="6"/>
    </row>
    <row r="1779" spans="1:1" x14ac:dyDescent="0.25">
      <c r="A1779" s="6"/>
    </row>
    <row r="1780" spans="1:1" x14ac:dyDescent="0.25">
      <c r="A1780" s="6"/>
    </row>
    <row r="1781" spans="1:1" x14ac:dyDescent="0.25">
      <c r="A1781" s="6"/>
    </row>
    <row r="1782" spans="1:1" x14ac:dyDescent="0.25">
      <c r="A1782" s="6"/>
    </row>
    <row r="1783" spans="1:1" x14ac:dyDescent="0.25">
      <c r="A1783" s="6"/>
    </row>
    <row r="1784" spans="1:1" x14ac:dyDescent="0.25">
      <c r="A1784" s="6"/>
    </row>
    <row r="1785" spans="1:1" x14ac:dyDescent="0.25">
      <c r="A1785" s="6"/>
    </row>
    <row r="1786" spans="1:1" x14ac:dyDescent="0.25">
      <c r="A1786" s="6"/>
    </row>
    <row r="1787" spans="1:1" x14ac:dyDescent="0.25">
      <c r="A1787" s="6"/>
    </row>
    <row r="1788" spans="1:1" x14ac:dyDescent="0.25">
      <c r="A1788" s="6"/>
    </row>
    <row r="1789" spans="1:1" x14ac:dyDescent="0.25">
      <c r="A1789" s="6"/>
    </row>
    <row r="1790" spans="1:1" x14ac:dyDescent="0.25">
      <c r="A1790" s="6"/>
    </row>
    <row r="1791" spans="1:1" x14ac:dyDescent="0.25">
      <c r="A1791" s="6"/>
    </row>
    <row r="1792" spans="1:1" x14ac:dyDescent="0.25">
      <c r="A1792" s="6"/>
    </row>
    <row r="1793" spans="1:1" x14ac:dyDescent="0.25">
      <c r="A1793" s="6"/>
    </row>
    <row r="1794" spans="1:1" x14ac:dyDescent="0.25">
      <c r="A1794" s="6"/>
    </row>
    <row r="1795" spans="1:1" x14ac:dyDescent="0.25">
      <c r="A1795" s="6"/>
    </row>
    <row r="1796" spans="1:1" x14ac:dyDescent="0.25">
      <c r="A1796" s="6"/>
    </row>
    <row r="1797" spans="1:1" x14ac:dyDescent="0.25">
      <c r="A1797" s="6"/>
    </row>
    <row r="1798" spans="1:1" x14ac:dyDescent="0.25">
      <c r="A1798" s="6"/>
    </row>
    <row r="1799" spans="1:1" x14ac:dyDescent="0.25">
      <c r="A1799" s="6"/>
    </row>
    <row r="1800" spans="1:1" x14ac:dyDescent="0.25">
      <c r="A1800" s="6"/>
    </row>
    <row r="1801" spans="1:1" x14ac:dyDescent="0.25">
      <c r="A1801" s="6"/>
    </row>
    <row r="1802" spans="1:1" x14ac:dyDescent="0.25">
      <c r="A1802" s="6"/>
    </row>
    <row r="1803" spans="1:1" x14ac:dyDescent="0.25">
      <c r="A1803" s="6"/>
    </row>
    <row r="1804" spans="1:1" x14ac:dyDescent="0.25">
      <c r="A1804" s="6"/>
    </row>
    <row r="1805" spans="1:1" x14ac:dyDescent="0.25">
      <c r="A1805" s="6"/>
    </row>
    <row r="1806" spans="1:1" x14ac:dyDescent="0.25">
      <c r="A1806" s="6"/>
    </row>
    <row r="1807" spans="1:1" x14ac:dyDescent="0.25">
      <c r="A1807" s="6"/>
    </row>
    <row r="1808" spans="1:1" x14ac:dyDescent="0.25">
      <c r="A1808" s="6"/>
    </row>
    <row r="1809" spans="1:1" x14ac:dyDescent="0.25">
      <c r="A1809" s="6"/>
    </row>
    <row r="1810" spans="1:1" x14ac:dyDescent="0.25">
      <c r="A1810" s="6"/>
    </row>
    <row r="1811" spans="1:1" x14ac:dyDescent="0.25">
      <c r="A1811" s="6"/>
    </row>
    <row r="1812" spans="1:1" x14ac:dyDescent="0.25">
      <c r="A1812" s="6"/>
    </row>
    <row r="1813" spans="1:1" x14ac:dyDescent="0.25">
      <c r="A1813" s="6"/>
    </row>
    <row r="1814" spans="1:1" x14ac:dyDescent="0.25">
      <c r="A1814" s="6"/>
    </row>
    <row r="1815" spans="1:1" x14ac:dyDescent="0.25">
      <c r="A1815" s="6"/>
    </row>
    <row r="1816" spans="1:1" x14ac:dyDescent="0.25">
      <c r="A1816" s="6"/>
    </row>
    <row r="1817" spans="1:1" x14ac:dyDescent="0.25">
      <c r="A1817" s="6"/>
    </row>
    <row r="1818" spans="1:1" x14ac:dyDescent="0.25">
      <c r="A1818" s="6"/>
    </row>
    <row r="1819" spans="1:1" x14ac:dyDescent="0.25">
      <c r="A1819" s="6"/>
    </row>
    <row r="1820" spans="1:1" x14ac:dyDescent="0.25">
      <c r="A1820" s="6"/>
    </row>
    <row r="1821" spans="1:1" x14ac:dyDescent="0.25">
      <c r="A1821" s="6"/>
    </row>
    <row r="1822" spans="1:1" x14ac:dyDescent="0.25">
      <c r="A1822" s="6"/>
    </row>
    <row r="1823" spans="1:1" x14ac:dyDescent="0.25">
      <c r="A1823" s="6"/>
    </row>
    <row r="1824" spans="1:1" x14ac:dyDescent="0.25">
      <c r="A1824" s="6"/>
    </row>
    <row r="1825" spans="1:1" x14ac:dyDescent="0.25">
      <c r="A1825" s="6"/>
    </row>
    <row r="1826" spans="1:1" x14ac:dyDescent="0.25">
      <c r="A1826" s="6"/>
    </row>
    <row r="1827" spans="1:1" x14ac:dyDescent="0.25">
      <c r="A1827" s="6"/>
    </row>
    <row r="1828" spans="1:1" x14ac:dyDescent="0.25">
      <c r="A1828" s="6"/>
    </row>
    <row r="1829" spans="1:1" x14ac:dyDescent="0.25">
      <c r="A1829" s="6"/>
    </row>
    <row r="1830" spans="1:1" x14ac:dyDescent="0.25">
      <c r="A1830" s="6"/>
    </row>
    <row r="1831" spans="1:1" x14ac:dyDescent="0.25">
      <c r="A1831" s="6"/>
    </row>
    <row r="1832" spans="1:1" x14ac:dyDescent="0.25">
      <c r="A1832" s="6"/>
    </row>
    <row r="1833" spans="1:1" x14ac:dyDescent="0.25">
      <c r="A1833" s="6"/>
    </row>
    <row r="1834" spans="1:1" x14ac:dyDescent="0.25">
      <c r="A1834" s="6"/>
    </row>
    <row r="1835" spans="1:1" x14ac:dyDescent="0.25">
      <c r="A1835" s="6"/>
    </row>
    <row r="1836" spans="1:1" x14ac:dyDescent="0.25">
      <c r="A1836" s="6"/>
    </row>
    <row r="1837" spans="1:1" x14ac:dyDescent="0.25">
      <c r="A1837" s="6"/>
    </row>
    <row r="1838" spans="1:1" x14ac:dyDescent="0.25">
      <c r="A1838" s="6"/>
    </row>
    <row r="1839" spans="1:1" x14ac:dyDescent="0.25">
      <c r="A1839" s="6"/>
    </row>
    <row r="1840" spans="1:1" x14ac:dyDescent="0.25">
      <c r="A1840" s="6"/>
    </row>
    <row r="1841" spans="1:1" x14ac:dyDescent="0.25">
      <c r="A1841" s="6"/>
    </row>
    <row r="1842" spans="1:1" x14ac:dyDescent="0.25">
      <c r="A1842" s="6"/>
    </row>
    <row r="1843" spans="1:1" x14ac:dyDescent="0.25">
      <c r="A1843" s="6"/>
    </row>
    <row r="1844" spans="1:1" x14ac:dyDescent="0.25">
      <c r="A1844" s="6"/>
    </row>
    <row r="1845" spans="1:1" x14ac:dyDescent="0.25">
      <c r="A1845" s="6"/>
    </row>
    <row r="1846" spans="1:1" x14ac:dyDescent="0.25">
      <c r="A1846" s="6"/>
    </row>
    <row r="1847" spans="1:1" x14ac:dyDescent="0.25">
      <c r="A1847" s="6"/>
    </row>
    <row r="1848" spans="1:1" x14ac:dyDescent="0.25">
      <c r="A1848" s="6"/>
    </row>
    <row r="1849" spans="1:1" x14ac:dyDescent="0.25">
      <c r="A1849" s="6"/>
    </row>
    <row r="1850" spans="1:1" x14ac:dyDescent="0.25">
      <c r="A1850" s="6"/>
    </row>
    <row r="1851" spans="1:1" x14ac:dyDescent="0.25">
      <c r="A1851" s="6"/>
    </row>
    <row r="1852" spans="1:1" x14ac:dyDescent="0.25">
      <c r="A1852" s="6"/>
    </row>
    <row r="1853" spans="1:1" x14ac:dyDescent="0.25">
      <c r="A1853" s="6"/>
    </row>
    <row r="1854" spans="1:1" x14ac:dyDescent="0.25">
      <c r="A1854" s="6"/>
    </row>
    <row r="1855" spans="1:1" x14ac:dyDescent="0.25">
      <c r="A1855" s="6"/>
    </row>
    <row r="1856" spans="1:1" x14ac:dyDescent="0.25">
      <c r="A1856" s="6"/>
    </row>
    <row r="1857" spans="1:1" x14ac:dyDescent="0.25">
      <c r="A1857" s="6"/>
    </row>
    <row r="1858" spans="1:1" x14ac:dyDescent="0.25">
      <c r="A1858" s="6"/>
    </row>
    <row r="1859" spans="1:1" x14ac:dyDescent="0.25">
      <c r="A1859" s="6"/>
    </row>
    <row r="1860" spans="1:1" x14ac:dyDescent="0.25">
      <c r="A1860" s="6"/>
    </row>
    <row r="1861" spans="1:1" x14ac:dyDescent="0.25">
      <c r="A1861" s="6"/>
    </row>
    <row r="1862" spans="1:1" x14ac:dyDescent="0.25">
      <c r="A1862" s="6"/>
    </row>
    <row r="1863" spans="1:1" x14ac:dyDescent="0.25">
      <c r="A1863" s="6"/>
    </row>
    <row r="1864" spans="1:1" x14ac:dyDescent="0.25">
      <c r="A1864" s="6"/>
    </row>
    <row r="1865" spans="1:1" x14ac:dyDescent="0.25">
      <c r="A1865" s="6"/>
    </row>
    <row r="1866" spans="1:1" x14ac:dyDescent="0.25">
      <c r="A1866" s="6"/>
    </row>
    <row r="1867" spans="1:1" x14ac:dyDescent="0.25">
      <c r="A1867" s="6"/>
    </row>
    <row r="1868" spans="1:1" x14ac:dyDescent="0.25">
      <c r="A1868" s="6"/>
    </row>
    <row r="1869" spans="1:1" x14ac:dyDescent="0.25">
      <c r="A1869" s="6"/>
    </row>
    <row r="1870" spans="1:1" x14ac:dyDescent="0.25">
      <c r="A1870" s="6"/>
    </row>
    <row r="1871" spans="1:1" x14ac:dyDescent="0.25">
      <c r="A1871" s="6"/>
    </row>
    <row r="1872" spans="1:1" x14ac:dyDescent="0.25">
      <c r="A1872" s="6"/>
    </row>
    <row r="1873" spans="1:1" x14ac:dyDescent="0.25">
      <c r="A1873" s="6"/>
    </row>
    <row r="1874" spans="1:1" x14ac:dyDescent="0.25">
      <c r="A1874" s="6"/>
    </row>
    <row r="1875" spans="1:1" x14ac:dyDescent="0.25">
      <c r="A1875" s="6"/>
    </row>
    <row r="1876" spans="1:1" x14ac:dyDescent="0.25">
      <c r="A1876" s="6"/>
    </row>
    <row r="1877" spans="1:1" x14ac:dyDescent="0.25">
      <c r="A1877" s="6"/>
    </row>
    <row r="1878" spans="1:1" x14ac:dyDescent="0.25">
      <c r="A1878" s="6"/>
    </row>
    <row r="1879" spans="1:1" x14ac:dyDescent="0.25">
      <c r="A1879" s="6"/>
    </row>
    <row r="1880" spans="1:1" x14ac:dyDescent="0.25">
      <c r="A1880" s="6"/>
    </row>
    <row r="1881" spans="1:1" x14ac:dyDescent="0.25">
      <c r="A1881" s="6"/>
    </row>
    <row r="1882" spans="1:1" x14ac:dyDescent="0.25">
      <c r="A1882" s="6"/>
    </row>
    <row r="1883" spans="1:1" x14ac:dyDescent="0.25">
      <c r="A1883" s="6"/>
    </row>
    <row r="1884" spans="1:1" x14ac:dyDescent="0.25">
      <c r="A1884" s="6"/>
    </row>
    <row r="1885" spans="1:1" x14ac:dyDescent="0.25">
      <c r="A1885" s="6"/>
    </row>
    <row r="1886" spans="1:1" x14ac:dyDescent="0.25">
      <c r="A1886" s="6"/>
    </row>
    <row r="1887" spans="1:1" x14ac:dyDescent="0.25">
      <c r="A1887" s="6"/>
    </row>
    <row r="1888" spans="1:1" x14ac:dyDescent="0.25">
      <c r="A1888" s="6"/>
    </row>
    <row r="1889" spans="1:1" x14ac:dyDescent="0.25">
      <c r="A1889" s="6"/>
    </row>
    <row r="1890" spans="1:1" x14ac:dyDescent="0.25">
      <c r="A1890" s="6"/>
    </row>
    <row r="1891" spans="1:1" x14ac:dyDescent="0.25">
      <c r="A1891" s="6"/>
    </row>
    <row r="1892" spans="1:1" x14ac:dyDescent="0.25">
      <c r="A1892" s="6"/>
    </row>
    <row r="1893" spans="1:1" x14ac:dyDescent="0.25">
      <c r="A1893" s="6"/>
    </row>
    <row r="1894" spans="1:1" x14ac:dyDescent="0.25">
      <c r="A1894" s="6"/>
    </row>
    <row r="1895" spans="1:1" x14ac:dyDescent="0.25">
      <c r="A1895" s="6"/>
    </row>
    <row r="1896" spans="1:1" x14ac:dyDescent="0.25">
      <c r="A1896" s="6"/>
    </row>
    <row r="1897" spans="1:1" x14ac:dyDescent="0.25">
      <c r="A1897" s="6"/>
    </row>
    <row r="1898" spans="1:1" x14ac:dyDescent="0.25">
      <c r="A1898" s="6"/>
    </row>
    <row r="1899" spans="1:1" x14ac:dyDescent="0.25">
      <c r="A1899" s="6"/>
    </row>
    <row r="1900" spans="1:1" x14ac:dyDescent="0.25">
      <c r="A1900" s="6"/>
    </row>
    <row r="1901" spans="1:1" x14ac:dyDescent="0.25">
      <c r="A1901" s="6"/>
    </row>
    <row r="1902" spans="1:1" x14ac:dyDescent="0.25">
      <c r="A1902" s="6"/>
    </row>
    <row r="1903" spans="1:1" x14ac:dyDescent="0.25">
      <c r="A1903" s="6"/>
    </row>
    <row r="1904" spans="1:1" x14ac:dyDescent="0.25">
      <c r="A1904" s="6"/>
    </row>
    <row r="1905" spans="1:1" x14ac:dyDescent="0.25">
      <c r="A1905" s="6"/>
    </row>
    <row r="1906" spans="1:1" x14ac:dyDescent="0.25">
      <c r="A1906" s="6"/>
    </row>
    <row r="1907" spans="1:1" x14ac:dyDescent="0.25">
      <c r="A1907" s="6"/>
    </row>
    <row r="1908" spans="1:1" x14ac:dyDescent="0.25">
      <c r="A1908" s="6"/>
    </row>
    <row r="1909" spans="1:1" x14ac:dyDescent="0.25">
      <c r="A1909" s="6"/>
    </row>
    <row r="1910" spans="1:1" x14ac:dyDescent="0.25">
      <c r="A1910" s="6"/>
    </row>
    <row r="1911" spans="1:1" x14ac:dyDescent="0.25">
      <c r="A1911" s="6"/>
    </row>
    <row r="1912" spans="1:1" x14ac:dyDescent="0.25">
      <c r="A1912" s="6"/>
    </row>
    <row r="1913" spans="1:1" x14ac:dyDescent="0.25">
      <c r="A1913" s="6"/>
    </row>
    <row r="1914" spans="1:1" x14ac:dyDescent="0.25">
      <c r="A1914" s="6"/>
    </row>
    <row r="1915" spans="1:1" x14ac:dyDescent="0.25">
      <c r="A1915" s="6"/>
    </row>
    <row r="1916" spans="1:1" x14ac:dyDescent="0.25">
      <c r="A1916" s="6"/>
    </row>
    <row r="1917" spans="1:1" x14ac:dyDescent="0.25">
      <c r="A1917" s="6"/>
    </row>
    <row r="1918" spans="1:1" x14ac:dyDescent="0.25">
      <c r="A1918" s="6"/>
    </row>
    <row r="1919" spans="1:1" x14ac:dyDescent="0.25">
      <c r="A1919" s="6"/>
    </row>
    <row r="1920" spans="1:1" x14ac:dyDescent="0.25">
      <c r="A1920" s="6"/>
    </row>
    <row r="1921" spans="1:1" x14ac:dyDescent="0.25">
      <c r="A1921" s="6"/>
    </row>
    <row r="1922" spans="1:1" x14ac:dyDescent="0.25">
      <c r="A1922" s="6"/>
    </row>
    <row r="1923" spans="1:1" x14ac:dyDescent="0.25">
      <c r="A1923" s="6"/>
    </row>
    <row r="1924" spans="1:1" x14ac:dyDescent="0.25">
      <c r="A1924" s="6"/>
    </row>
    <row r="1925" spans="1:1" x14ac:dyDescent="0.25">
      <c r="A1925" s="6"/>
    </row>
    <row r="1926" spans="1:1" x14ac:dyDescent="0.25">
      <c r="A1926" s="6"/>
    </row>
    <row r="1927" spans="1:1" x14ac:dyDescent="0.25">
      <c r="A1927" s="6"/>
    </row>
    <row r="1928" spans="1:1" x14ac:dyDescent="0.25">
      <c r="A1928" s="6"/>
    </row>
    <row r="1929" spans="1:1" x14ac:dyDescent="0.25">
      <c r="A1929" s="6"/>
    </row>
    <row r="1930" spans="1:1" x14ac:dyDescent="0.25">
      <c r="A1930" s="6"/>
    </row>
    <row r="1931" spans="1:1" x14ac:dyDescent="0.25">
      <c r="A1931" s="6"/>
    </row>
    <row r="1932" spans="1:1" x14ac:dyDescent="0.25">
      <c r="A1932" s="6"/>
    </row>
    <row r="1933" spans="1:1" x14ac:dyDescent="0.25">
      <c r="A1933" s="6"/>
    </row>
    <row r="1934" spans="1:1" x14ac:dyDescent="0.25">
      <c r="A1934" s="6"/>
    </row>
    <row r="1935" spans="1:1" x14ac:dyDescent="0.25">
      <c r="A1935" s="6"/>
    </row>
    <row r="1936" spans="1:1" x14ac:dyDescent="0.25">
      <c r="A1936" s="6"/>
    </row>
    <row r="1937" spans="1:1" x14ac:dyDescent="0.25">
      <c r="A1937" s="6"/>
    </row>
    <row r="1938" spans="1:1" x14ac:dyDescent="0.25">
      <c r="A1938" s="6"/>
    </row>
    <row r="1939" spans="1:1" x14ac:dyDescent="0.25">
      <c r="A1939" s="6"/>
    </row>
    <row r="1940" spans="1:1" x14ac:dyDescent="0.25">
      <c r="A1940" s="6"/>
    </row>
    <row r="1941" spans="1:1" x14ac:dyDescent="0.25">
      <c r="A1941" s="6"/>
    </row>
    <row r="1942" spans="1:1" x14ac:dyDescent="0.25">
      <c r="A1942" s="6"/>
    </row>
    <row r="1943" spans="1:1" x14ac:dyDescent="0.25">
      <c r="A1943" s="6"/>
    </row>
    <row r="1944" spans="1:1" x14ac:dyDescent="0.25">
      <c r="A1944" s="6"/>
    </row>
    <row r="1945" spans="1:1" x14ac:dyDescent="0.25">
      <c r="A1945" s="6"/>
    </row>
    <row r="1946" spans="1:1" x14ac:dyDescent="0.25">
      <c r="A1946" s="6"/>
    </row>
    <row r="1947" spans="1:1" x14ac:dyDescent="0.25">
      <c r="A1947" s="6"/>
    </row>
    <row r="1948" spans="1:1" x14ac:dyDescent="0.25">
      <c r="A1948" s="6"/>
    </row>
    <row r="1949" spans="1:1" x14ac:dyDescent="0.25">
      <c r="A1949" s="6"/>
    </row>
    <row r="1950" spans="1:1" x14ac:dyDescent="0.25">
      <c r="A1950" s="6"/>
    </row>
    <row r="1951" spans="1:1" x14ac:dyDescent="0.25">
      <c r="A1951" s="6"/>
    </row>
    <row r="1952" spans="1:1" x14ac:dyDescent="0.25">
      <c r="A1952" s="6"/>
    </row>
    <row r="1953" spans="1:1" x14ac:dyDescent="0.25">
      <c r="A1953" s="6"/>
    </row>
    <row r="1954" spans="1:1" x14ac:dyDescent="0.25">
      <c r="A1954" s="6"/>
    </row>
    <row r="1955" spans="1:1" x14ac:dyDescent="0.25">
      <c r="A1955" s="6"/>
    </row>
    <row r="1956" spans="1:1" x14ac:dyDescent="0.25">
      <c r="A1956" s="6"/>
    </row>
    <row r="1957" spans="1:1" x14ac:dyDescent="0.25">
      <c r="A1957" s="6"/>
    </row>
    <row r="1958" spans="1:1" x14ac:dyDescent="0.25">
      <c r="A1958" s="6"/>
    </row>
    <row r="1959" spans="1:1" x14ac:dyDescent="0.25">
      <c r="A1959" s="6"/>
    </row>
    <row r="1960" spans="1:1" x14ac:dyDescent="0.25">
      <c r="A1960" s="6"/>
    </row>
    <row r="1961" spans="1:1" x14ac:dyDescent="0.25">
      <c r="A1961" s="6"/>
    </row>
    <row r="1962" spans="1:1" x14ac:dyDescent="0.25">
      <c r="A1962" s="6"/>
    </row>
    <row r="1963" spans="1:1" x14ac:dyDescent="0.25">
      <c r="A1963" s="6"/>
    </row>
    <row r="1964" spans="1:1" x14ac:dyDescent="0.25">
      <c r="A1964" s="6"/>
    </row>
    <row r="1965" spans="1:1" x14ac:dyDescent="0.25">
      <c r="A1965" s="6"/>
    </row>
    <row r="1966" spans="1:1" x14ac:dyDescent="0.25">
      <c r="A1966" s="6"/>
    </row>
    <row r="1967" spans="1:1" x14ac:dyDescent="0.25">
      <c r="A1967" s="6"/>
    </row>
    <row r="1968" spans="1:1" x14ac:dyDescent="0.25">
      <c r="A1968" s="6"/>
    </row>
    <row r="1969" spans="1:1" x14ac:dyDescent="0.25">
      <c r="A1969" s="6"/>
    </row>
    <row r="1970" spans="1:1" x14ac:dyDescent="0.25">
      <c r="A1970" s="6"/>
    </row>
    <row r="1971" spans="1:1" x14ac:dyDescent="0.25">
      <c r="A1971" s="6"/>
    </row>
    <row r="1972" spans="1:1" x14ac:dyDescent="0.25">
      <c r="A1972" s="6"/>
    </row>
    <row r="1973" spans="1:1" x14ac:dyDescent="0.25">
      <c r="A1973" s="6"/>
    </row>
    <row r="1974" spans="1:1" x14ac:dyDescent="0.25">
      <c r="A1974" s="6"/>
    </row>
    <row r="1975" spans="1:1" x14ac:dyDescent="0.25">
      <c r="A1975" s="6"/>
    </row>
    <row r="1976" spans="1:1" x14ac:dyDescent="0.25">
      <c r="A1976" s="6"/>
    </row>
    <row r="1977" spans="1:1" x14ac:dyDescent="0.25">
      <c r="A1977" s="6"/>
    </row>
    <row r="1978" spans="1:1" x14ac:dyDescent="0.25">
      <c r="A1978" s="6"/>
    </row>
    <row r="1979" spans="1:1" x14ac:dyDescent="0.25">
      <c r="A1979" s="6"/>
    </row>
    <row r="1980" spans="1:1" x14ac:dyDescent="0.25">
      <c r="A1980" s="6"/>
    </row>
    <row r="1981" spans="1:1" x14ac:dyDescent="0.25">
      <c r="A1981" s="6"/>
    </row>
    <row r="1982" spans="1:1" x14ac:dyDescent="0.25">
      <c r="A1982" s="6"/>
    </row>
    <row r="1983" spans="1:1" x14ac:dyDescent="0.25">
      <c r="A1983" s="6"/>
    </row>
    <row r="1984" spans="1:1" x14ac:dyDescent="0.25">
      <c r="A1984" s="6"/>
    </row>
    <row r="1985" spans="1:1" x14ac:dyDescent="0.25">
      <c r="A1985" s="6"/>
    </row>
    <row r="1986" spans="1:1" x14ac:dyDescent="0.25">
      <c r="A1986" s="6"/>
    </row>
    <row r="1987" spans="1:1" x14ac:dyDescent="0.25">
      <c r="A1987" s="6"/>
    </row>
    <row r="1988" spans="1:1" x14ac:dyDescent="0.25">
      <c r="A1988" s="6"/>
    </row>
    <row r="1989" spans="1:1" x14ac:dyDescent="0.25">
      <c r="A1989" s="6"/>
    </row>
    <row r="1990" spans="1:1" x14ac:dyDescent="0.25">
      <c r="A1990" s="6"/>
    </row>
    <row r="1991" spans="1:1" x14ac:dyDescent="0.25">
      <c r="A1991" s="6"/>
    </row>
    <row r="1992" spans="1:1" x14ac:dyDescent="0.25">
      <c r="A1992" s="6"/>
    </row>
    <row r="1993" spans="1:1" x14ac:dyDescent="0.25">
      <c r="A1993" s="6"/>
    </row>
    <row r="1994" spans="1:1" x14ac:dyDescent="0.25">
      <c r="A1994" s="6"/>
    </row>
    <row r="1995" spans="1:1" x14ac:dyDescent="0.25">
      <c r="A1995" s="6"/>
    </row>
    <row r="1996" spans="1:1" x14ac:dyDescent="0.25">
      <c r="A1996" s="6"/>
    </row>
    <row r="1997" spans="1:1" x14ac:dyDescent="0.25">
      <c r="A1997" s="6"/>
    </row>
    <row r="1998" spans="1:1" x14ac:dyDescent="0.25">
      <c r="A1998" s="6"/>
    </row>
    <row r="1999" spans="1:1" x14ac:dyDescent="0.25">
      <c r="A1999" s="6"/>
    </row>
    <row r="2000" spans="1:1" x14ac:dyDescent="0.25">
      <c r="A2000" s="6"/>
    </row>
    <row r="2001" spans="1:1" x14ac:dyDescent="0.25">
      <c r="A2001" s="6"/>
    </row>
    <row r="2002" spans="1:1" x14ac:dyDescent="0.25">
      <c r="A2002" s="6"/>
    </row>
    <row r="2003" spans="1:1" x14ac:dyDescent="0.25">
      <c r="A2003" s="6"/>
    </row>
    <row r="2004" spans="1:1" x14ac:dyDescent="0.25">
      <c r="A2004" s="6"/>
    </row>
    <row r="2005" spans="1:1" x14ac:dyDescent="0.25">
      <c r="A2005" s="6"/>
    </row>
    <row r="2006" spans="1:1" x14ac:dyDescent="0.25">
      <c r="A2006" s="6"/>
    </row>
    <row r="2007" spans="1:1" x14ac:dyDescent="0.25">
      <c r="A2007" s="6"/>
    </row>
    <row r="2008" spans="1:1" x14ac:dyDescent="0.25">
      <c r="A2008" s="6"/>
    </row>
    <row r="2009" spans="1:1" x14ac:dyDescent="0.25">
      <c r="A2009" s="6"/>
    </row>
    <row r="2010" spans="1:1" x14ac:dyDescent="0.25">
      <c r="A2010" s="6"/>
    </row>
    <row r="2011" spans="1:1" x14ac:dyDescent="0.25">
      <c r="A2011" s="6"/>
    </row>
    <row r="2012" spans="1:1" x14ac:dyDescent="0.25">
      <c r="A2012" s="6"/>
    </row>
    <row r="2013" spans="1:1" x14ac:dyDescent="0.25">
      <c r="A2013" s="6"/>
    </row>
    <row r="2014" spans="1:1" x14ac:dyDescent="0.25">
      <c r="A2014" s="6"/>
    </row>
    <row r="2015" spans="1:1" x14ac:dyDescent="0.25">
      <c r="A2015" s="6"/>
    </row>
    <row r="2016" spans="1:1" x14ac:dyDescent="0.25">
      <c r="A2016" s="6"/>
    </row>
    <row r="2017" spans="1:1" x14ac:dyDescent="0.25">
      <c r="A2017" s="6"/>
    </row>
    <row r="2018" spans="1:1" x14ac:dyDescent="0.25">
      <c r="A2018" s="6"/>
    </row>
    <row r="2019" spans="1:1" x14ac:dyDescent="0.25">
      <c r="A2019" s="6"/>
    </row>
    <row r="2020" spans="1:1" x14ac:dyDescent="0.25">
      <c r="A2020" s="6"/>
    </row>
    <row r="2021" spans="1:1" x14ac:dyDescent="0.25">
      <c r="A2021" s="6"/>
    </row>
    <row r="2022" spans="1:1" x14ac:dyDescent="0.25">
      <c r="A2022" s="6"/>
    </row>
    <row r="2023" spans="1:1" x14ac:dyDescent="0.25">
      <c r="A2023" s="6"/>
    </row>
    <row r="2024" spans="1:1" x14ac:dyDescent="0.25">
      <c r="A2024" s="6"/>
    </row>
    <row r="2025" spans="1:1" x14ac:dyDescent="0.25">
      <c r="A2025" s="6"/>
    </row>
    <row r="2026" spans="1:1" x14ac:dyDescent="0.25">
      <c r="A2026" s="6"/>
    </row>
    <row r="2027" spans="1:1" x14ac:dyDescent="0.25">
      <c r="A2027" s="6"/>
    </row>
    <row r="2028" spans="1:1" x14ac:dyDescent="0.25">
      <c r="A2028" s="6"/>
    </row>
    <row r="2029" spans="1:1" x14ac:dyDescent="0.25">
      <c r="A2029" s="6"/>
    </row>
    <row r="2030" spans="1:1" x14ac:dyDescent="0.25">
      <c r="A2030" s="6"/>
    </row>
    <row r="2031" spans="1:1" x14ac:dyDescent="0.25">
      <c r="A2031" s="6"/>
    </row>
    <row r="2032" spans="1:1" x14ac:dyDescent="0.25">
      <c r="A2032" s="6"/>
    </row>
    <row r="2033" spans="1:1" x14ac:dyDescent="0.25">
      <c r="A2033" s="6"/>
    </row>
    <row r="2034" spans="1:1" x14ac:dyDescent="0.25">
      <c r="A2034" s="6"/>
    </row>
    <row r="2035" spans="1:1" x14ac:dyDescent="0.25">
      <c r="A2035" s="6"/>
    </row>
    <row r="2036" spans="1:1" x14ac:dyDescent="0.25">
      <c r="A2036" s="6"/>
    </row>
    <row r="2037" spans="1:1" x14ac:dyDescent="0.25">
      <c r="A2037" s="6"/>
    </row>
    <row r="2038" spans="1:1" x14ac:dyDescent="0.25">
      <c r="A2038" s="6"/>
    </row>
    <row r="2039" spans="1:1" x14ac:dyDescent="0.25">
      <c r="A2039" s="6"/>
    </row>
    <row r="2040" spans="1:1" x14ac:dyDescent="0.25">
      <c r="A2040" s="6"/>
    </row>
    <row r="2041" spans="1:1" x14ac:dyDescent="0.25">
      <c r="A2041" s="6"/>
    </row>
    <row r="2042" spans="1:1" x14ac:dyDescent="0.25">
      <c r="A2042" s="6"/>
    </row>
    <row r="2043" spans="1:1" x14ac:dyDescent="0.25">
      <c r="A2043" s="6"/>
    </row>
    <row r="2044" spans="1:1" x14ac:dyDescent="0.25">
      <c r="A2044" s="6"/>
    </row>
    <row r="2045" spans="1:1" x14ac:dyDescent="0.25">
      <c r="A2045" s="6"/>
    </row>
    <row r="2046" spans="1:1" x14ac:dyDescent="0.25">
      <c r="A2046" s="6"/>
    </row>
    <row r="2047" spans="1:1" x14ac:dyDescent="0.25">
      <c r="A2047" s="6"/>
    </row>
    <row r="2048" spans="1:1" x14ac:dyDescent="0.25">
      <c r="A2048" s="6"/>
    </row>
    <row r="2049" spans="1:1" x14ac:dyDescent="0.25">
      <c r="A2049" s="6"/>
    </row>
    <row r="2050" spans="1:1" x14ac:dyDescent="0.25">
      <c r="A2050" s="6"/>
    </row>
    <row r="2051" spans="1:1" x14ac:dyDescent="0.25">
      <c r="A2051" s="6"/>
    </row>
    <row r="2052" spans="1:1" x14ac:dyDescent="0.25">
      <c r="A2052" s="6"/>
    </row>
    <row r="2053" spans="1:1" x14ac:dyDescent="0.25">
      <c r="A2053" s="6"/>
    </row>
    <row r="2054" spans="1:1" x14ac:dyDescent="0.25">
      <c r="A2054" s="6"/>
    </row>
    <row r="2055" spans="1:1" x14ac:dyDescent="0.25">
      <c r="A2055" s="6"/>
    </row>
    <row r="2056" spans="1:1" x14ac:dyDescent="0.25">
      <c r="A2056" s="6"/>
    </row>
    <row r="2057" spans="1:1" x14ac:dyDescent="0.25">
      <c r="A2057" s="6"/>
    </row>
    <row r="2058" spans="1:1" x14ac:dyDescent="0.25">
      <c r="A2058" s="6"/>
    </row>
    <row r="2059" spans="1:1" x14ac:dyDescent="0.25">
      <c r="A2059" s="6"/>
    </row>
    <row r="2060" spans="1:1" x14ac:dyDescent="0.25">
      <c r="A2060" s="6"/>
    </row>
    <row r="2061" spans="1:1" x14ac:dyDescent="0.25">
      <c r="A2061" s="6"/>
    </row>
    <row r="2062" spans="1:1" x14ac:dyDescent="0.25">
      <c r="A2062" s="6"/>
    </row>
    <row r="2063" spans="1:1" x14ac:dyDescent="0.25">
      <c r="A2063" s="6"/>
    </row>
    <row r="2064" spans="1:1" x14ac:dyDescent="0.25">
      <c r="A2064" s="6"/>
    </row>
    <row r="2065" spans="1:1" x14ac:dyDescent="0.25">
      <c r="A2065" s="6"/>
    </row>
    <row r="2066" spans="1:1" x14ac:dyDescent="0.25">
      <c r="A2066" s="6"/>
    </row>
    <row r="2067" spans="1:1" x14ac:dyDescent="0.25">
      <c r="A2067" s="6"/>
    </row>
    <row r="2068" spans="1:1" x14ac:dyDescent="0.25">
      <c r="A2068" s="6"/>
    </row>
    <row r="2069" spans="1:1" x14ac:dyDescent="0.25">
      <c r="A2069" s="6"/>
    </row>
    <row r="2070" spans="1:1" x14ac:dyDescent="0.25">
      <c r="A2070" s="6"/>
    </row>
    <row r="2071" spans="1:1" x14ac:dyDescent="0.25">
      <c r="A2071" s="6"/>
    </row>
    <row r="2072" spans="1:1" x14ac:dyDescent="0.25">
      <c r="A2072" s="6"/>
    </row>
    <row r="2073" spans="1:1" x14ac:dyDescent="0.25">
      <c r="A2073" s="6"/>
    </row>
    <row r="2074" spans="1:1" x14ac:dyDescent="0.25">
      <c r="A2074" s="6"/>
    </row>
    <row r="2075" spans="1:1" x14ac:dyDescent="0.25">
      <c r="A2075" s="6"/>
    </row>
    <row r="2076" spans="1:1" x14ac:dyDescent="0.25">
      <c r="A2076" s="6"/>
    </row>
    <row r="2077" spans="1:1" x14ac:dyDescent="0.25">
      <c r="A2077" s="6"/>
    </row>
    <row r="2078" spans="1:1" x14ac:dyDescent="0.25">
      <c r="A2078" s="6"/>
    </row>
    <row r="2079" spans="1:1" x14ac:dyDescent="0.25">
      <c r="A2079" s="6"/>
    </row>
    <row r="2080" spans="1:1" x14ac:dyDescent="0.25">
      <c r="A2080" s="6"/>
    </row>
    <row r="2081" spans="1:1" x14ac:dyDescent="0.25">
      <c r="A2081" s="6"/>
    </row>
    <row r="2082" spans="1:1" x14ac:dyDescent="0.25">
      <c r="A2082" s="6"/>
    </row>
    <row r="2083" spans="1:1" x14ac:dyDescent="0.25">
      <c r="A2083" s="6"/>
    </row>
    <row r="2084" spans="1:1" x14ac:dyDescent="0.25">
      <c r="A2084" s="6"/>
    </row>
    <row r="2085" spans="1:1" x14ac:dyDescent="0.25">
      <c r="A2085" s="6"/>
    </row>
    <row r="2086" spans="1:1" x14ac:dyDescent="0.25">
      <c r="A2086" s="6"/>
    </row>
    <row r="2087" spans="1:1" x14ac:dyDescent="0.25">
      <c r="A2087" s="6"/>
    </row>
    <row r="2088" spans="1:1" x14ac:dyDescent="0.25">
      <c r="A2088" s="6"/>
    </row>
    <row r="2089" spans="1:1" x14ac:dyDescent="0.25">
      <c r="A2089" s="6"/>
    </row>
    <row r="2090" spans="1:1" x14ac:dyDescent="0.25">
      <c r="A2090" s="6"/>
    </row>
    <row r="2091" spans="1:1" x14ac:dyDescent="0.25">
      <c r="A2091" s="6"/>
    </row>
    <row r="2092" spans="1:1" x14ac:dyDescent="0.25">
      <c r="A2092" s="6"/>
    </row>
    <row r="2093" spans="1:1" x14ac:dyDescent="0.25">
      <c r="A2093" s="6"/>
    </row>
    <row r="2094" spans="1:1" x14ac:dyDescent="0.25">
      <c r="A2094" s="6"/>
    </row>
    <row r="2095" spans="1:1" x14ac:dyDescent="0.25">
      <c r="A2095" s="6"/>
    </row>
    <row r="2096" spans="1:1" x14ac:dyDescent="0.25">
      <c r="A2096" s="6"/>
    </row>
    <row r="2097" spans="1:1" x14ac:dyDescent="0.25">
      <c r="A2097" s="6"/>
    </row>
    <row r="2098" spans="1:1" x14ac:dyDescent="0.25">
      <c r="A2098" s="6"/>
    </row>
    <row r="2099" spans="1:1" x14ac:dyDescent="0.25">
      <c r="A2099" s="6"/>
    </row>
    <row r="2100" spans="1:1" x14ac:dyDescent="0.25">
      <c r="A2100" s="6"/>
    </row>
    <row r="2101" spans="1:1" x14ac:dyDescent="0.25">
      <c r="A2101" s="6"/>
    </row>
    <row r="2102" spans="1:1" x14ac:dyDescent="0.25">
      <c r="A2102" s="6"/>
    </row>
    <row r="2103" spans="1:1" x14ac:dyDescent="0.25">
      <c r="A2103" s="6"/>
    </row>
    <row r="2104" spans="1:1" x14ac:dyDescent="0.25">
      <c r="A2104" s="6"/>
    </row>
    <row r="2105" spans="1:1" x14ac:dyDescent="0.25">
      <c r="A2105" s="6"/>
    </row>
    <row r="2106" spans="1:1" x14ac:dyDescent="0.25">
      <c r="A2106" s="6"/>
    </row>
    <row r="2107" spans="1:1" x14ac:dyDescent="0.25">
      <c r="A2107" s="6"/>
    </row>
    <row r="2108" spans="1:1" x14ac:dyDescent="0.25">
      <c r="A2108" s="6"/>
    </row>
    <row r="2109" spans="1:1" x14ac:dyDescent="0.25">
      <c r="A2109" s="6"/>
    </row>
    <row r="2110" spans="1:1" x14ac:dyDescent="0.25">
      <c r="A2110" s="6"/>
    </row>
    <row r="2111" spans="1:1" x14ac:dyDescent="0.25">
      <c r="A2111" s="6"/>
    </row>
    <row r="2112" spans="1:1" x14ac:dyDescent="0.25">
      <c r="A2112" s="6"/>
    </row>
    <row r="2113" spans="1:1" x14ac:dyDescent="0.25">
      <c r="A2113" s="6"/>
    </row>
    <row r="2114" spans="1:1" x14ac:dyDescent="0.25">
      <c r="A2114" s="6"/>
    </row>
    <row r="2115" spans="1:1" x14ac:dyDescent="0.25">
      <c r="A2115" s="6"/>
    </row>
    <row r="2116" spans="1:1" x14ac:dyDescent="0.25">
      <c r="A2116" s="6"/>
    </row>
    <row r="2117" spans="1:1" x14ac:dyDescent="0.25">
      <c r="A2117" s="6"/>
    </row>
    <row r="2118" spans="1:1" x14ac:dyDescent="0.25">
      <c r="A2118" s="6"/>
    </row>
    <row r="2119" spans="1:1" x14ac:dyDescent="0.25">
      <c r="A2119" s="6"/>
    </row>
    <row r="2120" spans="1:1" x14ac:dyDescent="0.25">
      <c r="A2120" s="6"/>
    </row>
    <row r="2121" spans="1:1" x14ac:dyDescent="0.25">
      <c r="A2121" s="6"/>
    </row>
    <row r="2122" spans="1:1" x14ac:dyDescent="0.25">
      <c r="A2122" s="6"/>
    </row>
    <row r="2123" spans="1:1" x14ac:dyDescent="0.25">
      <c r="A2123" s="6"/>
    </row>
    <row r="2124" spans="1:1" x14ac:dyDescent="0.25">
      <c r="A2124" s="6"/>
    </row>
    <row r="2125" spans="1:1" x14ac:dyDescent="0.25">
      <c r="A2125" s="6"/>
    </row>
    <row r="2126" spans="1:1" x14ac:dyDescent="0.25">
      <c r="A2126" s="6"/>
    </row>
    <row r="2127" spans="1:1" x14ac:dyDescent="0.25">
      <c r="A2127" s="6"/>
    </row>
    <row r="2128" spans="1:1" x14ac:dyDescent="0.25">
      <c r="A2128" s="6"/>
    </row>
    <row r="2129" spans="1:1" x14ac:dyDescent="0.25">
      <c r="A2129" s="6"/>
    </row>
    <row r="2130" spans="1:1" x14ac:dyDescent="0.25">
      <c r="A2130" s="6"/>
    </row>
    <row r="2131" spans="1:1" x14ac:dyDescent="0.25">
      <c r="A2131" s="6"/>
    </row>
    <row r="2132" spans="1:1" x14ac:dyDescent="0.25">
      <c r="A2132" s="6"/>
    </row>
    <row r="2133" spans="1:1" x14ac:dyDescent="0.25">
      <c r="A2133" s="6"/>
    </row>
    <row r="2134" spans="1:1" x14ac:dyDescent="0.25">
      <c r="A2134" s="6"/>
    </row>
    <row r="2135" spans="1:1" x14ac:dyDescent="0.25">
      <c r="A2135" s="6"/>
    </row>
    <row r="2136" spans="1:1" x14ac:dyDescent="0.25">
      <c r="A2136" s="6"/>
    </row>
    <row r="2137" spans="1:1" x14ac:dyDescent="0.25">
      <c r="A2137" s="6"/>
    </row>
    <row r="2138" spans="1:1" x14ac:dyDescent="0.25">
      <c r="A2138" s="6"/>
    </row>
    <row r="2139" spans="1:1" x14ac:dyDescent="0.25">
      <c r="A2139" s="6"/>
    </row>
    <row r="2140" spans="1:1" x14ac:dyDescent="0.25">
      <c r="A2140" s="6"/>
    </row>
    <row r="2141" spans="1:1" x14ac:dyDescent="0.25">
      <c r="A2141" s="6"/>
    </row>
    <row r="2142" spans="1:1" x14ac:dyDescent="0.25">
      <c r="A2142" s="6"/>
    </row>
    <row r="2143" spans="1:1" x14ac:dyDescent="0.25">
      <c r="A2143" s="6"/>
    </row>
    <row r="2144" spans="1:1" x14ac:dyDescent="0.25">
      <c r="A2144" s="6"/>
    </row>
    <row r="2145" spans="1:1" x14ac:dyDescent="0.25">
      <c r="A2145" s="6"/>
    </row>
    <row r="2146" spans="1:1" x14ac:dyDescent="0.25">
      <c r="A2146" s="6"/>
    </row>
    <row r="2147" spans="1:1" x14ac:dyDescent="0.25">
      <c r="A2147" s="6"/>
    </row>
    <row r="2148" spans="1:1" x14ac:dyDescent="0.25">
      <c r="A2148" s="6"/>
    </row>
    <row r="2149" spans="1:1" x14ac:dyDescent="0.25">
      <c r="A2149" s="6"/>
    </row>
    <row r="2150" spans="1:1" x14ac:dyDescent="0.25">
      <c r="A2150" s="6"/>
    </row>
    <row r="2151" spans="1:1" x14ac:dyDescent="0.25">
      <c r="A2151" s="6"/>
    </row>
    <row r="2152" spans="1:1" x14ac:dyDescent="0.25">
      <c r="A2152" s="6"/>
    </row>
    <row r="2153" spans="1:1" x14ac:dyDescent="0.25">
      <c r="A2153" s="6"/>
    </row>
    <row r="2154" spans="1:1" x14ac:dyDescent="0.25">
      <c r="A2154" s="6"/>
    </row>
    <row r="2155" spans="1:1" x14ac:dyDescent="0.25">
      <c r="A2155" s="6"/>
    </row>
    <row r="2156" spans="1:1" x14ac:dyDescent="0.25">
      <c r="A2156" s="6"/>
    </row>
    <row r="2157" spans="1:1" x14ac:dyDescent="0.25">
      <c r="A2157" s="6"/>
    </row>
    <row r="2158" spans="1:1" x14ac:dyDescent="0.25">
      <c r="A2158" s="6"/>
    </row>
    <row r="2159" spans="1:1" x14ac:dyDescent="0.25">
      <c r="A2159" s="6"/>
    </row>
    <row r="2160" spans="1:1" x14ac:dyDescent="0.25">
      <c r="A2160" s="6"/>
    </row>
    <row r="2161" spans="1:1" x14ac:dyDescent="0.25">
      <c r="A2161" s="6"/>
    </row>
    <row r="2162" spans="1:1" x14ac:dyDescent="0.25">
      <c r="A2162" s="6"/>
    </row>
    <row r="2163" spans="1:1" x14ac:dyDescent="0.25">
      <c r="A2163" s="6"/>
    </row>
    <row r="2164" spans="1:1" x14ac:dyDescent="0.25">
      <c r="A2164" s="6"/>
    </row>
    <row r="2165" spans="1:1" x14ac:dyDescent="0.25">
      <c r="A2165" s="6"/>
    </row>
    <row r="2166" spans="1:1" x14ac:dyDescent="0.25">
      <c r="A2166" s="6"/>
    </row>
    <row r="2167" spans="1:1" x14ac:dyDescent="0.25">
      <c r="A2167" s="6"/>
    </row>
    <row r="2168" spans="1:1" x14ac:dyDescent="0.25">
      <c r="A2168" s="6"/>
    </row>
    <row r="2169" spans="1:1" x14ac:dyDescent="0.25">
      <c r="A2169" s="6"/>
    </row>
    <row r="2170" spans="1:1" x14ac:dyDescent="0.25">
      <c r="A2170" s="6"/>
    </row>
    <row r="2171" spans="1:1" x14ac:dyDescent="0.25">
      <c r="A2171" s="6"/>
    </row>
    <row r="2172" spans="1:1" x14ac:dyDescent="0.25">
      <c r="A2172" s="6"/>
    </row>
    <row r="2173" spans="1:1" x14ac:dyDescent="0.25">
      <c r="A2173" s="6"/>
    </row>
    <row r="2174" spans="1:1" x14ac:dyDescent="0.25">
      <c r="A2174" s="6"/>
    </row>
    <row r="2175" spans="1:1" x14ac:dyDescent="0.25">
      <c r="A2175" s="6"/>
    </row>
    <row r="2176" spans="1:1" x14ac:dyDescent="0.25">
      <c r="A2176" s="6"/>
    </row>
    <row r="2177" spans="1:1" x14ac:dyDescent="0.25">
      <c r="A2177" s="6"/>
    </row>
    <row r="2178" spans="1:1" x14ac:dyDescent="0.25">
      <c r="A2178" s="6"/>
    </row>
    <row r="2179" spans="1:1" x14ac:dyDescent="0.25">
      <c r="A2179" s="6"/>
    </row>
    <row r="2180" spans="1:1" x14ac:dyDescent="0.25">
      <c r="A2180" s="6"/>
    </row>
    <row r="2181" spans="1:1" x14ac:dyDescent="0.25">
      <c r="A2181" s="6"/>
    </row>
    <row r="2182" spans="1:1" x14ac:dyDescent="0.25">
      <c r="A2182" s="6"/>
    </row>
    <row r="2183" spans="1:1" x14ac:dyDescent="0.25">
      <c r="A2183" s="6"/>
    </row>
    <row r="2184" spans="1:1" x14ac:dyDescent="0.25">
      <c r="A2184" s="6"/>
    </row>
    <row r="2185" spans="1:1" x14ac:dyDescent="0.25">
      <c r="A2185" s="6"/>
    </row>
    <row r="2186" spans="1:1" x14ac:dyDescent="0.25">
      <c r="A2186" s="6"/>
    </row>
    <row r="2187" spans="1:1" x14ac:dyDescent="0.25">
      <c r="A2187" s="6"/>
    </row>
    <row r="2188" spans="1:1" x14ac:dyDescent="0.25">
      <c r="A2188" s="6"/>
    </row>
    <row r="2189" spans="1:1" x14ac:dyDescent="0.25">
      <c r="A2189" s="6"/>
    </row>
    <row r="2190" spans="1:1" x14ac:dyDescent="0.25">
      <c r="A2190" s="6"/>
    </row>
    <row r="2191" spans="1:1" x14ac:dyDescent="0.25">
      <c r="A2191" s="6"/>
    </row>
    <row r="2192" spans="1:1" x14ac:dyDescent="0.25">
      <c r="A2192" s="6"/>
    </row>
    <row r="2193" spans="1:1" x14ac:dyDescent="0.25">
      <c r="A2193" s="6"/>
    </row>
    <row r="2194" spans="1:1" x14ac:dyDescent="0.25">
      <c r="A2194" s="6"/>
    </row>
    <row r="2195" spans="1:1" x14ac:dyDescent="0.25">
      <c r="A2195" s="6"/>
    </row>
    <row r="2196" spans="1:1" x14ac:dyDescent="0.25">
      <c r="A2196" s="6"/>
    </row>
    <row r="2197" spans="1:1" x14ac:dyDescent="0.25">
      <c r="A2197" s="6"/>
    </row>
    <row r="2198" spans="1:1" x14ac:dyDescent="0.25">
      <c r="A2198" s="6"/>
    </row>
    <row r="2199" spans="1:1" x14ac:dyDescent="0.25">
      <c r="A2199" s="6"/>
    </row>
    <row r="2200" spans="1:1" x14ac:dyDescent="0.25">
      <c r="A2200" s="6"/>
    </row>
    <row r="2201" spans="1:1" x14ac:dyDescent="0.25">
      <c r="A2201" s="6"/>
    </row>
    <row r="2202" spans="1:1" x14ac:dyDescent="0.25">
      <c r="A2202" s="6"/>
    </row>
    <row r="2203" spans="1:1" x14ac:dyDescent="0.25">
      <c r="A2203" s="6"/>
    </row>
    <row r="2204" spans="1:1" x14ac:dyDescent="0.25">
      <c r="A2204" s="6"/>
    </row>
    <row r="2205" spans="1:1" x14ac:dyDescent="0.25">
      <c r="A2205" s="6"/>
    </row>
    <row r="2206" spans="1:1" x14ac:dyDescent="0.25">
      <c r="A2206" s="6"/>
    </row>
    <row r="2207" spans="1:1" x14ac:dyDescent="0.25">
      <c r="A2207" s="6"/>
    </row>
    <row r="2208" spans="1:1" x14ac:dyDescent="0.25">
      <c r="A2208" s="6"/>
    </row>
    <row r="2209" spans="1:1" x14ac:dyDescent="0.25">
      <c r="A2209" s="6"/>
    </row>
    <row r="2210" spans="1:1" x14ac:dyDescent="0.25">
      <c r="A2210" s="6"/>
    </row>
    <row r="2211" spans="1:1" x14ac:dyDescent="0.25">
      <c r="A2211" s="6"/>
    </row>
    <row r="2212" spans="1:1" x14ac:dyDescent="0.25">
      <c r="A2212" s="6"/>
    </row>
    <row r="2213" spans="1:1" x14ac:dyDescent="0.25">
      <c r="A2213" s="6"/>
    </row>
    <row r="2214" spans="1:1" x14ac:dyDescent="0.25">
      <c r="A2214" s="6"/>
    </row>
    <row r="2215" spans="1:1" x14ac:dyDescent="0.25">
      <c r="A2215" s="6"/>
    </row>
    <row r="2216" spans="1:1" x14ac:dyDescent="0.25">
      <c r="A2216" s="6"/>
    </row>
    <row r="2217" spans="1:1" x14ac:dyDescent="0.25">
      <c r="A2217" s="6"/>
    </row>
    <row r="2218" spans="1:1" x14ac:dyDescent="0.25">
      <c r="A2218" s="6"/>
    </row>
    <row r="2219" spans="1:1" x14ac:dyDescent="0.25">
      <c r="A2219" s="6"/>
    </row>
    <row r="2220" spans="1:1" x14ac:dyDescent="0.25">
      <c r="A2220" s="6"/>
    </row>
    <row r="2221" spans="1:1" x14ac:dyDescent="0.25">
      <c r="A2221" s="6"/>
    </row>
    <row r="2222" spans="1:1" x14ac:dyDescent="0.25">
      <c r="A2222" s="6"/>
    </row>
    <row r="2223" spans="1:1" x14ac:dyDescent="0.25">
      <c r="A2223" s="6"/>
    </row>
    <row r="2224" spans="1:1" x14ac:dyDescent="0.25">
      <c r="A2224" s="6"/>
    </row>
    <row r="2225" spans="1:1" x14ac:dyDescent="0.25">
      <c r="A2225" s="6"/>
    </row>
    <row r="2226" spans="1:1" x14ac:dyDescent="0.25">
      <c r="A2226" s="6"/>
    </row>
    <row r="2227" spans="1:1" x14ac:dyDescent="0.25">
      <c r="A2227" s="6"/>
    </row>
    <row r="2228" spans="1:1" x14ac:dyDescent="0.25">
      <c r="A2228" s="6"/>
    </row>
    <row r="2229" spans="1:1" x14ac:dyDescent="0.25">
      <c r="A2229" s="6"/>
    </row>
    <row r="2230" spans="1:1" x14ac:dyDescent="0.25">
      <c r="A2230" s="6"/>
    </row>
    <row r="2231" spans="1:1" x14ac:dyDescent="0.25">
      <c r="A2231" s="6"/>
    </row>
    <row r="2232" spans="1:1" x14ac:dyDescent="0.25">
      <c r="A2232" s="6"/>
    </row>
    <row r="2233" spans="1:1" x14ac:dyDescent="0.25">
      <c r="A2233" s="6"/>
    </row>
    <row r="2234" spans="1:1" x14ac:dyDescent="0.25">
      <c r="A2234" s="6"/>
    </row>
    <row r="2235" spans="1:1" x14ac:dyDescent="0.25">
      <c r="A2235" s="6"/>
    </row>
    <row r="2236" spans="1:1" x14ac:dyDescent="0.25">
      <c r="A2236" s="6"/>
    </row>
    <row r="2237" spans="1:1" x14ac:dyDescent="0.25">
      <c r="A2237" s="6"/>
    </row>
    <row r="2238" spans="1:1" x14ac:dyDescent="0.25">
      <c r="A2238" s="6"/>
    </row>
    <row r="2239" spans="1:1" x14ac:dyDescent="0.25">
      <c r="A2239" s="6"/>
    </row>
    <row r="2240" spans="1:1" x14ac:dyDescent="0.25">
      <c r="A2240" s="6"/>
    </row>
    <row r="2241" spans="1:1" x14ac:dyDescent="0.25">
      <c r="A2241" s="6"/>
    </row>
    <row r="2242" spans="1:1" x14ac:dyDescent="0.25">
      <c r="A2242" s="6"/>
    </row>
    <row r="2243" spans="1:1" x14ac:dyDescent="0.25">
      <c r="A2243" s="6"/>
    </row>
    <row r="2244" spans="1:1" x14ac:dyDescent="0.25">
      <c r="A2244" s="6"/>
    </row>
    <row r="2245" spans="1:1" x14ac:dyDescent="0.25">
      <c r="A2245" s="6"/>
    </row>
    <row r="2246" spans="1:1" x14ac:dyDescent="0.25">
      <c r="A2246" s="6"/>
    </row>
    <row r="2247" spans="1:1" x14ac:dyDescent="0.25">
      <c r="A2247" s="6"/>
    </row>
    <row r="2248" spans="1:1" x14ac:dyDescent="0.25">
      <c r="A2248" s="6"/>
    </row>
    <row r="2249" spans="1:1" x14ac:dyDescent="0.25">
      <c r="A2249" s="6"/>
    </row>
    <row r="2250" spans="1:1" x14ac:dyDescent="0.25">
      <c r="A2250" s="6"/>
    </row>
    <row r="2251" spans="1:1" x14ac:dyDescent="0.25">
      <c r="A2251" s="6"/>
    </row>
    <row r="2252" spans="1:1" x14ac:dyDescent="0.25">
      <c r="A2252" s="6"/>
    </row>
    <row r="2253" spans="1:1" x14ac:dyDescent="0.25">
      <c r="A2253" s="6"/>
    </row>
    <row r="2254" spans="1:1" x14ac:dyDescent="0.25">
      <c r="A2254" s="6"/>
    </row>
    <row r="2255" spans="1:1" x14ac:dyDescent="0.25">
      <c r="A2255" s="6"/>
    </row>
    <row r="2256" spans="1:1" x14ac:dyDescent="0.25">
      <c r="A2256" s="6"/>
    </row>
    <row r="2257" spans="1:1" x14ac:dyDescent="0.25">
      <c r="A2257" s="6"/>
    </row>
    <row r="2258" spans="1:1" x14ac:dyDescent="0.25">
      <c r="A2258" s="6"/>
    </row>
    <row r="2259" spans="1:1" x14ac:dyDescent="0.25">
      <c r="A2259" s="6"/>
    </row>
    <row r="2260" spans="1:1" x14ac:dyDescent="0.25">
      <c r="A2260" s="6"/>
    </row>
    <row r="2261" spans="1:1" x14ac:dyDescent="0.25">
      <c r="A2261" s="6"/>
    </row>
    <row r="2262" spans="1:1" x14ac:dyDescent="0.25">
      <c r="A2262" s="6"/>
    </row>
    <row r="2263" spans="1:1" x14ac:dyDescent="0.25">
      <c r="A2263" s="6"/>
    </row>
    <row r="2264" spans="1:1" x14ac:dyDescent="0.25">
      <c r="A2264" s="6"/>
    </row>
    <row r="2265" spans="1:1" x14ac:dyDescent="0.25">
      <c r="A2265" s="6"/>
    </row>
    <row r="2266" spans="1:1" x14ac:dyDescent="0.25">
      <c r="A2266" s="6"/>
    </row>
    <row r="2267" spans="1:1" x14ac:dyDescent="0.25">
      <c r="A2267" s="6"/>
    </row>
    <row r="2268" spans="1:1" x14ac:dyDescent="0.25">
      <c r="A2268" s="6"/>
    </row>
    <row r="2269" spans="1:1" x14ac:dyDescent="0.25">
      <c r="A2269" s="6"/>
    </row>
    <row r="2270" spans="1:1" x14ac:dyDescent="0.25">
      <c r="A2270" s="6"/>
    </row>
    <row r="2271" spans="1:1" x14ac:dyDescent="0.25">
      <c r="A2271" s="6"/>
    </row>
    <row r="2272" spans="1:1" x14ac:dyDescent="0.25">
      <c r="A2272" s="6"/>
    </row>
    <row r="2273" spans="1:1" x14ac:dyDescent="0.25">
      <c r="A2273" s="6"/>
    </row>
    <row r="2274" spans="1:1" x14ac:dyDescent="0.25">
      <c r="A2274" s="6"/>
    </row>
    <row r="2275" spans="1:1" x14ac:dyDescent="0.25">
      <c r="A2275" s="6"/>
    </row>
    <row r="2276" spans="1:1" x14ac:dyDescent="0.25">
      <c r="A2276" s="6"/>
    </row>
    <row r="2277" spans="1:1" x14ac:dyDescent="0.25">
      <c r="A2277" s="6"/>
    </row>
    <row r="2278" spans="1:1" x14ac:dyDescent="0.25">
      <c r="A2278" s="6"/>
    </row>
    <row r="2279" spans="1:1" x14ac:dyDescent="0.25">
      <c r="A2279" s="6"/>
    </row>
    <row r="2280" spans="1:1" x14ac:dyDescent="0.25">
      <c r="A2280" s="6"/>
    </row>
    <row r="2281" spans="1:1" x14ac:dyDescent="0.25">
      <c r="A2281" s="6"/>
    </row>
    <row r="2282" spans="1:1" x14ac:dyDescent="0.25">
      <c r="A2282" s="6"/>
    </row>
    <row r="2283" spans="1:1" x14ac:dyDescent="0.25">
      <c r="A2283" s="6"/>
    </row>
    <row r="2284" spans="1:1" x14ac:dyDescent="0.25">
      <c r="A2284" s="6"/>
    </row>
    <row r="2285" spans="1:1" x14ac:dyDescent="0.25">
      <c r="A2285" s="6"/>
    </row>
    <row r="2286" spans="1:1" x14ac:dyDescent="0.25">
      <c r="A2286" s="6"/>
    </row>
    <row r="2287" spans="1:1" x14ac:dyDescent="0.25">
      <c r="A2287" s="6"/>
    </row>
    <row r="2288" spans="1:1" x14ac:dyDescent="0.25">
      <c r="A2288" s="6"/>
    </row>
    <row r="2289" spans="1:1" x14ac:dyDescent="0.25">
      <c r="A2289" s="6"/>
    </row>
    <row r="2290" spans="1:1" x14ac:dyDescent="0.25">
      <c r="A2290" s="6"/>
    </row>
    <row r="2291" spans="1:1" x14ac:dyDescent="0.25">
      <c r="A2291" s="6"/>
    </row>
    <row r="2292" spans="1:1" x14ac:dyDescent="0.25">
      <c r="A2292" s="6"/>
    </row>
    <row r="2293" spans="1:1" x14ac:dyDescent="0.25">
      <c r="A2293" s="6"/>
    </row>
    <row r="2294" spans="1:1" x14ac:dyDescent="0.25">
      <c r="A2294" s="6"/>
    </row>
    <row r="2295" spans="1:1" x14ac:dyDescent="0.25">
      <c r="A2295" s="6"/>
    </row>
    <row r="2296" spans="1:1" x14ac:dyDescent="0.25">
      <c r="A2296" s="6"/>
    </row>
    <row r="2297" spans="1:1" x14ac:dyDescent="0.25">
      <c r="A2297" s="6"/>
    </row>
    <row r="2298" spans="1:1" x14ac:dyDescent="0.25">
      <c r="A2298" s="6"/>
    </row>
    <row r="2299" spans="1:1" x14ac:dyDescent="0.25">
      <c r="A2299" s="6"/>
    </row>
    <row r="2300" spans="1:1" x14ac:dyDescent="0.25">
      <c r="A2300" s="6"/>
    </row>
    <row r="2301" spans="1:1" x14ac:dyDescent="0.25">
      <c r="A2301" s="6"/>
    </row>
    <row r="2302" spans="1:1" x14ac:dyDescent="0.25">
      <c r="A2302" s="6"/>
    </row>
    <row r="2303" spans="1:1" x14ac:dyDescent="0.25">
      <c r="A2303" s="6"/>
    </row>
    <row r="2304" spans="1:1" x14ac:dyDescent="0.25">
      <c r="A2304" s="6"/>
    </row>
    <row r="2305" spans="1:1" x14ac:dyDescent="0.25">
      <c r="A2305" s="6"/>
    </row>
    <row r="2306" spans="1:1" x14ac:dyDescent="0.25">
      <c r="A2306" s="6"/>
    </row>
    <row r="2307" spans="1:1" x14ac:dyDescent="0.25">
      <c r="A2307" s="6"/>
    </row>
    <row r="2308" spans="1:1" x14ac:dyDescent="0.25">
      <c r="A2308" s="6"/>
    </row>
    <row r="2309" spans="1:1" x14ac:dyDescent="0.25">
      <c r="A2309" s="6"/>
    </row>
    <row r="2310" spans="1:1" x14ac:dyDescent="0.25">
      <c r="A2310" s="6"/>
    </row>
    <row r="2311" spans="1:1" x14ac:dyDescent="0.25">
      <c r="A2311" s="6"/>
    </row>
    <row r="2312" spans="1:1" x14ac:dyDescent="0.25">
      <c r="A2312" s="6"/>
    </row>
    <row r="2313" spans="1:1" x14ac:dyDescent="0.25">
      <c r="A2313" s="6"/>
    </row>
    <row r="2314" spans="1:1" x14ac:dyDescent="0.25">
      <c r="A2314" s="6"/>
    </row>
    <row r="2315" spans="1:1" x14ac:dyDescent="0.25">
      <c r="A2315" s="6"/>
    </row>
    <row r="2316" spans="1:1" x14ac:dyDescent="0.25">
      <c r="A2316" s="6"/>
    </row>
    <row r="2317" spans="1:1" x14ac:dyDescent="0.25">
      <c r="A2317" s="6"/>
    </row>
    <row r="2318" spans="1:1" x14ac:dyDescent="0.25">
      <c r="A2318" s="6"/>
    </row>
    <row r="2319" spans="1:1" x14ac:dyDescent="0.25">
      <c r="A2319" s="6"/>
    </row>
    <row r="2320" spans="1:1" x14ac:dyDescent="0.25">
      <c r="A2320" s="6"/>
    </row>
    <row r="2321" spans="1:1" x14ac:dyDescent="0.25">
      <c r="A2321" s="6"/>
    </row>
    <row r="2322" spans="1:1" x14ac:dyDescent="0.25">
      <c r="A2322" s="6"/>
    </row>
    <row r="2323" spans="1:1" x14ac:dyDescent="0.25">
      <c r="A2323" s="6"/>
    </row>
    <row r="2324" spans="1:1" x14ac:dyDescent="0.25">
      <c r="A2324" s="6"/>
    </row>
    <row r="2325" spans="1:1" x14ac:dyDescent="0.25">
      <c r="A2325" s="6"/>
    </row>
    <row r="2326" spans="1:1" x14ac:dyDescent="0.25">
      <c r="A2326" s="6"/>
    </row>
    <row r="2327" spans="1:1" x14ac:dyDescent="0.25">
      <c r="A2327" s="6"/>
    </row>
    <row r="2328" spans="1:1" x14ac:dyDescent="0.25">
      <c r="A2328" s="6"/>
    </row>
    <row r="2329" spans="1:1" x14ac:dyDescent="0.25">
      <c r="A2329" s="6"/>
    </row>
    <row r="2330" spans="1:1" x14ac:dyDescent="0.25">
      <c r="A2330" s="6"/>
    </row>
    <row r="2331" spans="1:1" x14ac:dyDescent="0.25">
      <c r="A2331" s="6"/>
    </row>
    <row r="2332" spans="1:1" x14ac:dyDescent="0.25">
      <c r="A2332" s="6"/>
    </row>
    <row r="2333" spans="1:1" x14ac:dyDescent="0.25">
      <c r="A2333" s="6"/>
    </row>
    <row r="2334" spans="1:1" x14ac:dyDescent="0.25">
      <c r="A2334" s="6"/>
    </row>
    <row r="2335" spans="1:1" x14ac:dyDescent="0.25">
      <c r="A2335" s="6"/>
    </row>
    <row r="2336" spans="1:1" x14ac:dyDescent="0.25">
      <c r="A2336" s="6"/>
    </row>
    <row r="2337" spans="1:1" x14ac:dyDescent="0.25">
      <c r="A2337" s="6"/>
    </row>
    <row r="2338" spans="1:1" x14ac:dyDescent="0.25">
      <c r="A2338" s="6"/>
    </row>
    <row r="2339" spans="1:1" x14ac:dyDescent="0.25">
      <c r="A2339" s="6"/>
    </row>
    <row r="2340" spans="1:1" x14ac:dyDescent="0.25">
      <c r="A2340" s="6"/>
    </row>
    <row r="2341" spans="1:1" x14ac:dyDescent="0.25">
      <c r="A2341" s="6"/>
    </row>
    <row r="2342" spans="1:1" x14ac:dyDescent="0.25">
      <c r="A2342" s="6"/>
    </row>
    <row r="2343" spans="1:1" x14ac:dyDescent="0.25">
      <c r="A2343" s="6"/>
    </row>
    <row r="2344" spans="1:1" x14ac:dyDescent="0.25">
      <c r="A2344" s="6"/>
    </row>
    <row r="2345" spans="1:1" x14ac:dyDescent="0.25">
      <c r="A2345" s="6"/>
    </row>
    <row r="2346" spans="1:1" x14ac:dyDescent="0.25">
      <c r="A2346" s="6"/>
    </row>
    <row r="2347" spans="1:1" x14ac:dyDescent="0.25">
      <c r="A2347" s="6"/>
    </row>
    <row r="2348" spans="1:1" x14ac:dyDescent="0.25">
      <c r="A2348" s="6"/>
    </row>
    <row r="2349" spans="1:1" x14ac:dyDescent="0.25">
      <c r="A2349" s="6"/>
    </row>
    <row r="2350" spans="1:1" x14ac:dyDescent="0.25">
      <c r="A2350" s="6"/>
    </row>
    <row r="2351" spans="1:1" x14ac:dyDescent="0.25">
      <c r="A2351" s="6"/>
    </row>
    <row r="2352" spans="1:1" x14ac:dyDescent="0.25">
      <c r="A2352" s="6"/>
    </row>
    <row r="2353" spans="1:1" x14ac:dyDescent="0.25">
      <c r="A2353" s="6"/>
    </row>
    <row r="2354" spans="1:1" x14ac:dyDescent="0.25">
      <c r="A2354" s="6"/>
    </row>
    <row r="2355" spans="1:1" x14ac:dyDescent="0.25">
      <c r="A2355" s="6"/>
    </row>
    <row r="2356" spans="1:1" x14ac:dyDescent="0.25">
      <c r="A2356" s="6"/>
    </row>
    <row r="2357" spans="1:1" x14ac:dyDescent="0.25">
      <c r="A2357" s="6"/>
    </row>
    <row r="2358" spans="1:1" x14ac:dyDescent="0.25">
      <c r="A2358" s="6"/>
    </row>
    <row r="2359" spans="1:1" x14ac:dyDescent="0.25">
      <c r="A2359" s="6"/>
    </row>
    <row r="2360" spans="1:1" x14ac:dyDescent="0.25">
      <c r="A2360" s="6"/>
    </row>
    <row r="2361" spans="1:1" x14ac:dyDescent="0.25">
      <c r="A2361" s="6"/>
    </row>
    <row r="2362" spans="1:1" x14ac:dyDescent="0.25">
      <c r="A2362" s="6"/>
    </row>
    <row r="2363" spans="1:1" x14ac:dyDescent="0.25">
      <c r="A2363" s="6"/>
    </row>
    <row r="2364" spans="1:1" x14ac:dyDescent="0.25">
      <c r="A2364" s="6"/>
    </row>
    <row r="2365" spans="1:1" x14ac:dyDescent="0.25">
      <c r="A2365" s="6"/>
    </row>
    <row r="2366" spans="1:1" x14ac:dyDescent="0.25">
      <c r="A2366" s="6"/>
    </row>
    <row r="2367" spans="1:1" x14ac:dyDescent="0.25">
      <c r="A2367" s="6"/>
    </row>
    <row r="2368" spans="1:1" x14ac:dyDescent="0.25">
      <c r="A2368" s="6"/>
    </row>
    <row r="2369" spans="1:1" x14ac:dyDescent="0.25">
      <c r="A2369" s="6"/>
    </row>
    <row r="2370" spans="1:1" x14ac:dyDescent="0.25">
      <c r="A2370" s="6"/>
    </row>
    <row r="2371" spans="1:1" x14ac:dyDescent="0.25">
      <c r="A2371" s="6"/>
    </row>
    <row r="2372" spans="1:1" x14ac:dyDescent="0.25">
      <c r="A2372" s="6"/>
    </row>
    <row r="2373" spans="1:1" x14ac:dyDescent="0.25">
      <c r="A2373" s="6"/>
    </row>
    <row r="2374" spans="1:1" x14ac:dyDescent="0.25">
      <c r="A2374" s="6"/>
    </row>
    <row r="2375" spans="1:1" x14ac:dyDescent="0.25">
      <c r="A2375" s="6"/>
    </row>
    <row r="2376" spans="1:1" x14ac:dyDescent="0.25">
      <c r="A2376" s="6"/>
    </row>
    <row r="2377" spans="1:1" x14ac:dyDescent="0.25">
      <c r="A2377" s="6"/>
    </row>
    <row r="2378" spans="1:1" x14ac:dyDescent="0.25">
      <c r="A2378" s="6"/>
    </row>
    <row r="2379" spans="1:1" x14ac:dyDescent="0.25">
      <c r="A2379" s="6"/>
    </row>
    <row r="2380" spans="1:1" x14ac:dyDescent="0.25">
      <c r="A2380" s="6"/>
    </row>
    <row r="2381" spans="1:1" x14ac:dyDescent="0.25">
      <c r="A2381" s="6"/>
    </row>
    <row r="2382" spans="1:1" x14ac:dyDescent="0.25">
      <c r="A2382" s="6"/>
    </row>
    <row r="2383" spans="1:1" x14ac:dyDescent="0.25">
      <c r="A2383" s="6"/>
    </row>
    <row r="2384" spans="1:1" x14ac:dyDescent="0.25">
      <c r="A2384" s="6"/>
    </row>
    <row r="2385" spans="1:1" x14ac:dyDescent="0.25">
      <c r="A2385" s="6"/>
    </row>
    <row r="2386" spans="1:1" x14ac:dyDescent="0.25">
      <c r="A2386" s="6"/>
    </row>
    <row r="2387" spans="1:1" x14ac:dyDescent="0.25">
      <c r="A2387" s="6"/>
    </row>
    <row r="2388" spans="1:1" x14ac:dyDescent="0.25">
      <c r="A2388" s="6"/>
    </row>
    <row r="2389" spans="1:1" x14ac:dyDescent="0.25">
      <c r="A2389" s="6"/>
    </row>
    <row r="2390" spans="1:1" x14ac:dyDescent="0.25">
      <c r="A2390" s="6"/>
    </row>
    <row r="2391" spans="1:1" x14ac:dyDescent="0.25">
      <c r="A2391" s="6"/>
    </row>
    <row r="2392" spans="1:1" x14ac:dyDescent="0.25">
      <c r="A2392" s="6"/>
    </row>
    <row r="2393" spans="1:1" x14ac:dyDescent="0.25">
      <c r="A2393" s="6"/>
    </row>
    <row r="2394" spans="1:1" x14ac:dyDescent="0.25">
      <c r="A2394" s="6"/>
    </row>
    <row r="2395" spans="1:1" x14ac:dyDescent="0.25">
      <c r="A2395" s="6"/>
    </row>
    <row r="2396" spans="1:1" x14ac:dyDescent="0.25">
      <c r="A2396" s="6"/>
    </row>
    <row r="2397" spans="1:1" x14ac:dyDescent="0.25">
      <c r="A2397" s="6"/>
    </row>
    <row r="2398" spans="1:1" x14ac:dyDescent="0.25">
      <c r="A2398" s="6"/>
    </row>
    <row r="2399" spans="1:1" x14ac:dyDescent="0.25">
      <c r="A2399" s="6"/>
    </row>
    <row r="2400" spans="1:1" x14ac:dyDescent="0.25">
      <c r="A2400" s="6"/>
    </row>
    <row r="2401" spans="1:1" x14ac:dyDescent="0.25">
      <c r="A2401" s="6"/>
    </row>
    <row r="2402" spans="1:1" x14ac:dyDescent="0.25">
      <c r="A2402" s="6"/>
    </row>
    <row r="2403" spans="1:1" x14ac:dyDescent="0.25">
      <c r="A2403" s="6"/>
    </row>
    <row r="2404" spans="1:1" x14ac:dyDescent="0.25">
      <c r="A2404" s="6"/>
    </row>
    <row r="2405" spans="1:1" x14ac:dyDescent="0.25">
      <c r="A2405" s="6"/>
    </row>
    <row r="2406" spans="1:1" x14ac:dyDescent="0.25">
      <c r="A2406" s="6"/>
    </row>
    <row r="2407" spans="1:1" x14ac:dyDescent="0.25">
      <c r="A2407" s="6"/>
    </row>
    <row r="2408" spans="1:1" x14ac:dyDescent="0.25">
      <c r="A2408" s="6"/>
    </row>
    <row r="2409" spans="1:1" x14ac:dyDescent="0.25">
      <c r="A2409" s="6"/>
    </row>
    <row r="2410" spans="1:1" x14ac:dyDescent="0.25">
      <c r="A2410" s="6"/>
    </row>
    <row r="2411" spans="1:1" x14ac:dyDescent="0.25">
      <c r="A2411" s="6"/>
    </row>
    <row r="2412" spans="1:1" x14ac:dyDescent="0.25">
      <c r="A2412" s="6"/>
    </row>
    <row r="2413" spans="1:1" x14ac:dyDescent="0.25">
      <c r="A2413" s="6"/>
    </row>
    <row r="2414" spans="1:1" x14ac:dyDescent="0.25">
      <c r="A2414" s="6"/>
    </row>
    <row r="2415" spans="1:1" x14ac:dyDescent="0.25">
      <c r="A2415" s="6"/>
    </row>
    <row r="2416" spans="1:1" x14ac:dyDescent="0.25">
      <c r="A2416" s="6"/>
    </row>
    <row r="2417" spans="1:1" x14ac:dyDescent="0.25">
      <c r="A2417" s="6"/>
    </row>
    <row r="2418" spans="1:1" x14ac:dyDescent="0.25">
      <c r="A2418" s="6"/>
    </row>
    <row r="2419" spans="1:1" x14ac:dyDescent="0.25">
      <c r="A2419" s="6"/>
    </row>
    <row r="2420" spans="1:1" x14ac:dyDescent="0.25">
      <c r="A2420" s="6"/>
    </row>
    <row r="2421" spans="1:1" x14ac:dyDescent="0.25">
      <c r="A2421" s="6"/>
    </row>
    <row r="2422" spans="1:1" x14ac:dyDescent="0.25">
      <c r="A2422" s="6"/>
    </row>
    <row r="2423" spans="1:1" x14ac:dyDescent="0.25">
      <c r="A2423" s="6"/>
    </row>
    <row r="2424" spans="1:1" x14ac:dyDescent="0.25">
      <c r="A2424" s="6"/>
    </row>
    <row r="2425" spans="1:1" x14ac:dyDescent="0.25">
      <c r="A2425" s="6"/>
    </row>
    <row r="2426" spans="1:1" x14ac:dyDescent="0.25">
      <c r="A2426" s="6"/>
    </row>
    <row r="2427" spans="1:1" x14ac:dyDescent="0.25">
      <c r="A2427" s="6"/>
    </row>
    <row r="2428" spans="1:1" x14ac:dyDescent="0.25">
      <c r="A2428" s="6"/>
    </row>
    <row r="2429" spans="1:1" x14ac:dyDescent="0.25">
      <c r="A2429" s="6"/>
    </row>
    <row r="2430" spans="1:1" x14ac:dyDescent="0.25">
      <c r="A2430" s="6"/>
    </row>
    <row r="2431" spans="1:1" x14ac:dyDescent="0.25">
      <c r="A2431" s="6"/>
    </row>
    <row r="2432" spans="1:1" x14ac:dyDescent="0.25">
      <c r="A2432" s="6"/>
    </row>
    <row r="2433" spans="1:1" x14ac:dyDescent="0.25">
      <c r="A2433" s="6"/>
    </row>
    <row r="2434" spans="1:1" x14ac:dyDescent="0.25">
      <c r="A2434" s="6"/>
    </row>
    <row r="2435" spans="1:1" x14ac:dyDescent="0.25">
      <c r="A2435" s="6"/>
    </row>
    <row r="2436" spans="1:1" x14ac:dyDescent="0.25">
      <c r="A2436" s="6"/>
    </row>
    <row r="2437" spans="1:1" x14ac:dyDescent="0.25">
      <c r="A2437" s="6"/>
    </row>
    <row r="2438" spans="1:1" x14ac:dyDescent="0.25">
      <c r="A2438" s="6"/>
    </row>
    <row r="2439" spans="1:1" x14ac:dyDescent="0.25">
      <c r="A2439" s="6"/>
    </row>
    <row r="2440" spans="1:1" x14ac:dyDescent="0.25">
      <c r="A2440" s="6"/>
    </row>
    <row r="2441" spans="1:1" x14ac:dyDescent="0.25">
      <c r="A2441" s="6"/>
    </row>
    <row r="2442" spans="1:1" x14ac:dyDescent="0.25">
      <c r="A2442" s="6"/>
    </row>
    <row r="2443" spans="1:1" x14ac:dyDescent="0.25">
      <c r="A2443" s="6"/>
    </row>
    <row r="2444" spans="1:1" x14ac:dyDescent="0.25">
      <c r="A2444" s="6"/>
    </row>
    <row r="2445" spans="1:1" x14ac:dyDescent="0.25">
      <c r="A2445" s="6"/>
    </row>
    <row r="2446" spans="1:1" x14ac:dyDescent="0.25">
      <c r="A2446" s="6"/>
    </row>
    <row r="2447" spans="1:1" x14ac:dyDescent="0.25">
      <c r="A2447" s="6"/>
    </row>
    <row r="2448" spans="1:1" x14ac:dyDescent="0.25">
      <c r="A2448" s="6"/>
    </row>
    <row r="2449" spans="1:1" x14ac:dyDescent="0.25">
      <c r="A2449" s="6"/>
    </row>
    <row r="2450" spans="1:1" x14ac:dyDescent="0.25">
      <c r="A2450" s="6"/>
    </row>
    <row r="2451" spans="1:1" x14ac:dyDescent="0.25">
      <c r="A2451" s="6"/>
    </row>
    <row r="2452" spans="1:1" x14ac:dyDescent="0.25">
      <c r="A2452" s="6"/>
    </row>
    <row r="2453" spans="1:1" x14ac:dyDescent="0.25">
      <c r="A2453" s="6"/>
    </row>
    <row r="2454" spans="1:1" x14ac:dyDescent="0.25">
      <c r="A2454" s="6"/>
    </row>
    <row r="2455" spans="1:1" x14ac:dyDescent="0.25">
      <c r="A2455" s="6"/>
    </row>
    <row r="2456" spans="1:1" x14ac:dyDescent="0.25">
      <c r="A2456" s="6"/>
    </row>
    <row r="2457" spans="1:1" x14ac:dyDescent="0.25">
      <c r="A2457" s="6"/>
    </row>
    <row r="2458" spans="1:1" x14ac:dyDescent="0.25">
      <c r="A2458" s="6"/>
    </row>
    <row r="2459" spans="1:1" x14ac:dyDescent="0.25">
      <c r="A2459" s="6"/>
    </row>
    <row r="2460" spans="1:1" x14ac:dyDescent="0.25">
      <c r="A2460" s="6"/>
    </row>
    <row r="2461" spans="1:1" x14ac:dyDescent="0.25">
      <c r="A2461" s="6"/>
    </row>
    <row r="2462" spans="1:1" x14ac:dyDescent="0.25">
      <c r="A2462" s="6"/>
    </row>
    <row r="2463" spans="1:1" x14ac:dyDescent="0.25">
      <c r="A2463" s="6"/>
    </row>
    <row r="2464" spans="1:1" x14ac:dyDescent="0.25">
      <c r="A2464" s="6"/>
    </row>
    <row r="2465" spans="1:1" x14ac:dyDescent="0.25">
      <c r="A2465" s="6"/>
    </row>
    <row r="2466" spans="1:1" x14ac:dyDescent="0.25">
      <c r="A2466" s="6"/>
    </row>
    <row r="2467" spans="1:1" x14ac:dyDescent="0.25">
      <c r="A2467" s="6"/>
    </row>
    <row r="2468" spans="1:1" x14ac:dyDescent="0.25">
      <c r="A2468" s="6"/>
    </row>
    <row r="2469" spans="1:1" x14ac:dyDescent="0.25">
      <c r="A2469" s="6"/>
    </row>
    <row r="2470" spans="1:1" x14ac:dyDescent="0.25">
      <c r="A2470" s="6"/>
    </row>
    <row r="2471" spans="1:1" x14ac:dyDescent="0.25">
      <c r="A2471" s="6"/>
    </row>
    <row r="2472" spans="1:1" x14ac:dyDescent="0.25">
      <c r="A2472" s="6"/>
    </row>
    <row r="2473" spans="1:1" x14ac:dyDescent="0.25">
      <c r="A2473" s="6"/>
    </row>
    <row r="2474" spans="1:1" x14ac:dyDescent="0.25">
      <c r="A2474" s="6"/>
    </row>
    <row r="2475" spans="1:1" x14ac:dyDescent="0.25">
      <c r="A2475" s="6"/>
    </row>
    <row r="2476" spans="1:1" x14ac:dyDescent="0.25">
      <c r="A2476" s="6"/>
    </row>
    <row r="2477" spans="1:1" x14ac:dyDescent="0.25">
      <c r="A2477" s="6"/>
    </row>
    <row r="2478" spans="1:1" x14ac:dyDescent="0.25">
      <c r="A2478" s="6"/>
    </row>
    <row r="2479" spans="1:1" x14ac:dyDescent="0.25">
      <c r="A2479" s="6"/>
    </row>
    <row r="2480" spans="1:1" x14ac:dyDescent="0.25">
      <c r="A2480" s="6"/>
    </row>
    <row r="2481" spans="1:1" x14ac:dyDescent="0.25">
      <c r="A2481" s="6"/>
    </row>
    <row r="2482" spans="1:1" x14ac:dyDescent="0.25">
      <c r="A2482" s="6"/>
    </row>
    <row r="2483" spans="1:1" x14ac:dyDescent="0.25">
      <c r="A2483" s="6"/>
    </row>
    <row r="2484" spans="1:1" x14ac:dyDescent="0.25">
      <c r="A2484" s="6"/>
    </row>
    <row r="2485" spans="1:1" x14ac:dyDescent="0.25">
      <c r="A2485" s="6"/>
    </row>
    <row r="2486" spans="1:1" x14ac:dyDescent="0.25">
      <c r="A2486" s="6"/>
    </row>
    <row r="2487" spans="1:1" x14ac:dyDescent="0.25">
      <c r="A2487" s="6"/>
    </row>
    <row r="2488" spans="1:1" x14ac:dyDescent="0.25">
      <c r="A2488" s="6"/>
    </row>
    <row r="2489" spans="1:1" x14ac:dyDescent="0.25">
      <c r="A2489" s="6"/>
    </row>
    <row r="2490" spans="1:1" x14ac:dyDescent="0.25">
      <c r="A2490" s="6"/>
    </row>
    <row r="2491" spans="1:1" x14ac:dyDescent="0.25">
      <c r="A2491" s="6"/>
    </row>
    <row r="2492" spans="1:1" x14ac:dyDescent="0.25">
      <c r="A2492" s="6"/>
    </row>
    <row r="2493" spans="1:1" x14ac:dyDescent="0.25">
      <c r="A2493" s="6"/>
    </row>
    <row r="2494" spans="1:1" x14ac:dyDescent="0.25">
      <c r="A2494" s="6"/>
    </row>
    <row r="2495" spans="1:1" x14ac:dyDescent="0.25">
      <c r="A2495" s="6"/>
    </row>
    <row r="2496" spans="1:1" x14ac:dyDescent="0.25">
      <c r="A2496" s="6"/>
    </row>
    <row r="2497" spans="1:1" x14ac:dyDescent="0.25">
      <c r="A2497" s="6"/>
    </row>
    <row r="2498" spans="1:1" x14ac:dyDescent="0.25">
      <c r="A2498" s="6"/>
    </row>
    <row r="2499" spans="1:1" x14ac:dyDescent="0.25">
      <c r="A2499" s="6"/>
    </row>
    <row r="2500" spans="1:1" x14ac:dyDescent="0.25">
      <c r="A2500" s="6"/>
    </row>
    <row r="2501" spans="1:1" x14ac:dyDescent="0.25">
      <c r="A2501" s="6"/>
    </row>
    <row r="2502" spans="1:1" x14ac:dyDescent="0.25">
      <c r="A2502" s="6"/>
    </row>
    <row r="2503" spans="1:1" x14ac:dyDescent="0.25">
      <c r="A2503" s="6"/>
    </row>
    <row r="2504" spans="1:1" x14ac:dyDescent="0.25">
      <c r="A2504" s="6"/>
    </row>
    <row r="2505" spans="1:1" x14ac:dyDescent="0.25">
      <c r="A2505" s="6"/>
    </row>
    <row r="2506" spans="1:1" x14ac:dyDescent="0.25">
      <c r="A2506" s="6"/>
    </row>
    <row r="2507" spans="1:1" x14ac:dyDescent="0.25">
      <c r="A2507" s="6"/>
    </row>
    <row r="2508" spans="1:1" x14ac:dyDescent="0.25">
      <c r="A2508" s="6"/>
    </row>
    <row r="2509" spans="1:1" x14ac:dyDescent="0.25">
      <c r="A2509" s="6"/>
    </row>
    <row r="2510" spans="1:1" x14ac:dyDescent="0.25">
      <c r="A2510" s="6"/>
    </row>
    <row r="2511" spans="1:1" x14ac:dyDescent="0.25">
      <c r="A2511" s="6"/>
    </row>
    <row r="2512" spans="1:1" x14ac:dyDescent="0.25">
      <c r="A2512" s="6"/>
    </row>
    <row r="2513" spans="1:1" x14ac:dyDescent="0.25">
      <c r="A2513" s="6"/>
    </row>
    <row r="2514" spans="1:1" x14ac:dyDescent="0.25">
      <c r="A2514" s="6"/>
    </row>
    <row r="2515" spans="1:1" x14ac:dyDescent="0.25">
      <c r="A2515" s="6"/>
    </row>
    <row r="2516" spans="1:1" x14ac:dyDescent="0.25">
      <c r="A2516" s="6"/>
    </row>
    <row r="2517" spans="1:1" x14ac:dyDescent="0.25">
      <c r="A2517" s="6"/>
    </row>
    <row r="2518" spans="1:1" x14ac:dyDescent="0.25">
      <c r="A2518" s="6"/>
    </row>
    <row r="2519" spans="1:1" x14ac:dyDescent="0.25">
      <c r="A2519" s="6"/>
    </row>
    <row r="2520" spans="1:1" x14ac:dyDescent="0.25">
      <c r="A2520" s="6"/>
    </row>
    <row r="2521" spans="1:1" x14ac:dyDescent="0.25">
      <c r="A2521" s="6"/>
    </row>
    <row r="2522" spans="1:1" x14ac:dyDescent="0.25">
      <c r="A2522" s="6"/>
    </row>
    <row r="2523" spans="1:1" x14ac:dyDescent="0.25">
      <c r="A2523" s="6"/>
    </row>
    <row r="2524" spans="1:1" x14ac:dyDescent="0.25">
      <c r="A2524" s="6"/>
    </row>
    <row r="2525" spans="1:1" x14ac:dyDescent="0.25">
      <c r="A2525" s="6"/>
    </row>
    <row r="2526" spans="1:1" x14ac:dyDescent="0.25">
      <c r="A2526" s="6"/>
    </row>
    <row r="2527" spans="1:1" x14ac:dyDescent="0.25">
      <c r="A2527" s="6"/>
    </row>
    <row r="2528" spans="1:1" x14ac:dyDescent="0.25">
      <c r="A2528" s="6"/>
    </row>
    <row r="2529" spans="1:1" x14ac:dyDescent="0.25">
      <c r="A2529" s="6"/>
    </row>
    <row r="2530" spans="1:1" x14ac:dyDescent="0.25">
      <c r="A2530" s="6"/>
    </row>
    <row r="2531" spans="1:1" x14ac:dyDescent="0.25">
      <c r="A2531" s="6"/>
    </row>
    <row r="2532" spans="1:1" x14ac:dyDescent="0.25">
      <c r="A2532" s="6"/>
    </row>
    <row r="2533" spans="1:1" x14ac:dyDescent="0.25">
      <c r="A2533" s="6"/>
    </row>
    <row r="2534" spans="1:1" x14ac:dyDescent="0.25">
      <c r="A2534" s="6"/>
    </row>
    <row r="2535" spans="1:1" x14ac:dyDescent="0.25">
      <c r="A2535" s="6"/>
    </row>
    <row r="2536" spans="1:1" x14ac:dyDescent="0.25">
      <c r="A2536" s="6"/>
    </row>
    <row r="2537" spans="1:1" x14ac:dyDescent="0.25">
      <c r="A2537" s="6"/>
    </row>
    <row r="2538" spans="1:1" x14ac:dyDescent="0.25">
      <c r="A2538" s="6"/>
    </row>
    <row r="2539" spans="1:1" x14ac:dyDescent="0.25">
      <c r="A2539" s="6"/>
    </row>
    <row r="2540" spans="1:1" x14ac:dyDescent="0.25">
      <c r="A2540" s="6"/>
    </row>
    <row r="2541" spans="1:1" x14ac:dyDescent="0.25">
      <c r="A2541" s="6"/>
    </row>
    <row r="2542" spans="1:1" x14ac:dyDescent="0.25">
      <c r="A2542" s="6"/>
    </row>
    <row r="2543" spans="1:1" x14ac:dyDescent="0.25">
      <c r="A2543" s="6"/>
    </row>
    <row r="2544" spans="1:1" x14ac:dyDescent="0.25">
      <c r="A2544" s="6"/>
    </row>
    <row r="2545" spans="1:1" x14ac:dyDescent="0.25">
      <c r="A2545" s="6"/>
    </row>
    <row r="2546" spans="1:1" x14ac:dyDescent="0.25">
      <c r="A2546" s="6"/>
    </row>
    <row r="2547" spans="1:1" x14ac:dyDescent="0.25">
      <c r="A2547" s="6"/>
    </row>
    <row r="2548" spans="1:1" x14ac:dyDescent="0.25">
      <c r="A2548" s="6"/>
    </row>
    <row r="2549" spans="1:1" x14ac:dyDescent="0.25">
      <c r="A2549" s="6"/>
    </row>
    <row r="2550" spans="1:1" x14ac:dyDescent="0.25">
      <c r="A2550" s="6"/>
    </row>
    <row r="2551" spans="1:1" x14ac:dyDescent="0.25">
      <c r="A2551" s="6"/>
    </row>
    <row r="2552" spans="1:1" x14ac:dyDescent="0.25">
      <c r="A2552" s="6"/>
    </row>
    <row r="2553" spans="1:1" x14ac:dyDescent="0.25">
      <c r="A2553" s="6"/>
    </row>
    <row r="2554" spans="1:1" x14ac:dyDescent="0.25">
      <c r="A2554" s="6"/>
    </row>
    <row r="2555" spans="1:1" x14ac:dyDescent="0.25">
      <c r="A2555" s="6"/>
    </row>
    <row r="2556" spans="1:1" x14ac:dyDescent="0.25">
      <c r="A2556" s="6"/>
    </row>
    <row r="2557" spans="1:1" x14ac:dyDescent="0.25">
      <c r="A2557" s="6"/>
    </row>
    <row r="2558" spans="1:1" x14ac:dyDescent="0.25">
      <c r="A2558" s="6"/>
    </row>
    <row r="2559" spans="1:1" x14ac:dyDescent="0.25">
      <c r="A2559" s="6"/>
    </row>
    <row r="2560" spans="1:1" x14ac:dyDescent="0.25">
      <c r="A2560" s="6"/>
    </row>
    <row r="2561" spans="1:1" x14ac:dyDescent="0.25">
      <c r="A2561" s="6"/>
    </row>
    <row r="2562" spans="1:1" x14ac:dyDescent="0.25">
      <c r="A2562" s="6"/>
    </row>
    <row r="2563" spans="1:1" x14ac:dyDescent="0.25">
      <c r="A2563" s="6"/>
    </row>
    <row r="2564" spans="1:1" x14ac:dyDescent="0.25">
      <c r="A2564" s="6"/>
    </row>
    <row r="2565" spans="1:1" x14ac:dyDescent="0.25">
      <c r="A2565" s="6"/>
    </row>
    <row r="2566" spans="1:1" x14ac:dyDescent="0.25">
      <c r="A2566" s="6"/>
    </row>
    <row r="2567" spans="1:1" x14ac:dyDescent="0.25">
      <c r="A2567" s="6"/>
    </row>
    <row r="2568" spans="1:1" x14ac:dyDescent="0.25">
      <c r="A2568" s="6"/>
    </row>
    <row r="2569" spans="1:1" x14ac:dyDescent="0.25">
      <c r="A2569" s="6"/>
    </row>
    <row r="2570" spans="1:1" x14ac:dyDescent="0.25">
      <c r="A2570" s="6"/>
    </row>
    <row r="2571" spans="1:1" x14ac:dyDescent="0.25">
      <c r="A2571" s="6"/>
    </row>
    <row r="2572" spans="1:1" x14ac:dyDescent="0.25">
      <c r="A2572" s="6"/>
    </row>
    <row r="2573" spans="1:1" x14ac:dyDescent="0.25">
      <c r="A2573" s="6"/>
    </row>
    <row r="2574" spans="1:1" x14ac:dyDescent="0.25">
      <c r="A2574" s="6"/>
    </row>
    <row r="2575" spans="1:1" x14ac:dyDescent="0.25">
      <c r="A2575" s="6"/>
    </row>
    <row r="2576" spans="1:1" x14ac:dyDescent="0.25">
      <c r="A2576" s="6"/>
    </row>
    <row r="2577" spans="1:1" x14ac:dyDescent="0.25">
      <c r="A2577" s="6"/>
    </row>
    <row r="2578" spans="1:1" x14ac:dyDescent="0.25">
      <c r="A2578" s="6"/>
    </row>
    <row r="2579" spans="1:1" x14ac:dyDescent="0.25">
      <c r="A2579" s="6"/>
    </row>
    <row r="2580" spans="1:1" x14ac:dyDescent="0.25">
      <c r="A2580" s="6"/>
    </row>
    <row r="2581" spans="1:1" x14ac:dyDescent="0.25">
      <c r="A2581" s="6"/>
    </row>
    <row r="2582" spans="1:1" x14ac:dyDescent="0.25">
      <c r="A2582" s="6"/>
    </row>
    <row r="2583" spans="1:1" x14ac:dyDescent="0.25">
      <c r="A2583" s="6"/>
    </row>
    <row r="2584" spans="1:1" x14ac:dyDescent="0.25">
      <c r="A2584" s="6"/>
    </row>
    <row r="2585" spans="1:1" x14ac:dyDescent="0.25">
      <c r="A2585" s="6"/>
    </row>
    <row r="2586" spans="1:1" x14ac:dyDescent="0.25">
      <c r="A2586" s="6"/>
    </row>
    <row r="2587" spans="1:1" x14ac:dyDescent="0.25">
      <c r="A2587" s="6"/>
    </row>
    <row r="2588" spans="1:1" x14ac:dyDescent="0.25">
      <c r="A2588" s="6"/>
    </row>
    <row r="2589" spans="1:1" x14ac:dyDescent="0.25">
      <c r="A2589" s="6"/>
    </row>
    <row r="2590" spans="1:1" x14ac:dyDescent="0.25">
      <c r="A2590" s="6"/>
    </row>
    <row r="2591" spans="1:1" x14ac:dyDescent="0.25">
      <c r="A2591" s="6"/>
    </row>
    <row r="2592" spans="1:1" x14ac:dyDescent="0.25">
      <c r="A2592" s="6"/>
    </row>
    <row r="2593" spans="1:1" x14ac:dyDescent="0.25">
      <c r="A2593" s="6"/>
    </row>
    <row r="2594" spans="1:1" x14ac:dyDescent="0.25">
      <c r="A2594" s="6"/>
    </row>
    <row r="2595" spans="1:1" x14ac:dyDescent="0.25">
      <c r="A2595" s="6"/>
    </row>
    <row r="2596" spans="1:1" x14ac:dyDescent="0.25">
      <c r="A2596" s="6"/>
    </row>
    <row r="2597" spans="1:1" x14ac:dyDescent="0.25">
      <c r="A2597" s="6"/>
    </row>
    <row r="2598" spans="1:1" x14ac:dyDescent="0.25">
      <c r="A2598" s="6"/>
    </row>
    <row r="2599" spans="1:1" x14ac:dyDescent="0.25">
      <c r="A2599" s="6"/>
    </row>
    <row r="2600" spans="1:1" x14ac:dyDescent="0.25">
      <c r="A2600" s="6"/>
    </row>
    <row r="2601" spans="1:1" x14ac:dyDescent="0.25">
      <c r="A2601" s="6"/>
    </row>
    <row r="2602" spans="1:1" x14ac:dyDescent="0.25">
      <c r="A2602" s="6"/>
    </row>
    <row r="2603" spans="1:1" x14ac:dyDescent="0.25">
      <c r="A2603" s="6"/>
    </row>
    <row r="2604" spans="1:1" x14ac:dyDescent="0.25">
      <c r="A2604" s="6"/>
    </row>
    <row r="2605" spans="1:1" x14ac:dyDescent="0.25">
      <c r="A2605" s="6"/>
    </row>
    <row r="2606" spans="1:1" x14ac:dyDescent="0.25">
      <c r="A2606" s="6"/>
    </row>
    <row r="2607" spans="1:1" x14ac:dyDescent="0.25">
      <c r="A2607" s="6"/>
    </row>
    <row r="2608" spans="1:1" x14ac:dyDescent="0.25">
      <c r="A2608" s="6"/>
    </row>
    <row r="2609" spans="1:1" x14ac:dyDescent="0.25">
      <c r="A2609" s="6"/>
    </row>
    <row r="2610" spans="1:1" x14ac:dyDescent="0.25">
      <c r="A2610" s="6"/>
    </row>
    <row r="2611" spans="1:1" x14ac:dyDescent="0.25">
      <c r="A2611" s="6"/>
    </row>
    <row r="2612" spans="1:1" x14ac:dyDescent="0.25">
      <c r="A2612" s="6"/>
    </row>
    <row r="2613" spans="1:1" x14ac:dyDescent="0.25">
      <c r="A2613" s="6"/>
    </row>
    <row r="2614" spans="1:1" x14ac:dyDescent="0.25">
      <c r="A2614" s="6"/>
    </row>
    <row r="2615" spans="1:1" x14ac:dyDescent="0.25">
      <c r="A2615" s="6"/>
    </row>
    <row r="2616" spans="1:1" x14ac:dyDescent="0.25">
      <c r="A2616" s="6"/>
    </row>
    <row r="2617" spans="1:1" x14ac:dyDescent="0.25">
      <c r="A2617" s="6"/>
    </row>
    <row r="2618" spans="1:1" x14ac:dyDescent="0.25">
      <c r="A2618" s="6"/>
    </row>
    <row r="2619" spans="1:1" x14ac:dyDescent="0.25">
      <c r="A2619" s="6"/>
    </row>
    <row r="2620" spans="1:1" x14ac:dyDescent="0.25">
      <c r="A2620" s="6"/>
    </row>
    <row r="2621" spans="1:1" x14ac:dyDescent="0.25">
      <c r="A2621" s="6"/>
    </row>
    <row r="2622" spans="1:1" x14ac:dyDescent="0.25">
      <c r="A2622" s="6"/>
    </row>
    <row r="2623" spans="1:1" x14ac:dyDescent="0.25">
      <c r="A2623" s="6"/>
    </row>
    <row r="2624" spans="1:1" x14ac:dyDescent="0.25">
      <c r="A2624" s="6"/>
    </row>
    <row r="2625" spans="1:1" x14ac:dyDescent="0.25">
      <c r="A2625" s="6"/>
    </row>
    <row r="2626" spans="1:1" x14ac:dyDescent="0.25">
      <c r="A2626" s="6"/>
    </row>
    <row r="2627" spans="1:1" x14ac:dyDescent="0.25">
      <c r="A2627" s="6"/>
    </row>
    <row r="2628" spans="1:1" x14ac:dyDescent="0.25">
      <c r="A2628" s="6"/>
    </row>
    <row r="2629" spans="1:1" x14ac:dyDescent="0.25">
      <c r="A2629" s="6"/>
    </row>
    <row r="2630" spans="1:1" x14ac:dyDescent="0.25">
      <c r="A2630" s="6"/>
    </row>
    <row r="2631" spans="1:1" x14ac:dyDescent="0.25">
      <c r="A2631" s="6"/>
    </row>
    <row r="2632" spans="1:1" x14ac:dyDescent="0.25">
      <c r="A2632" s="6"/>
    </row>
    <row r="2633" spans="1:1" x14ac:dyDescent="0.25">
      <c r="A2633" s="6"/>
    </row>
    <row r="2634" spans="1:1" x14ac:dyDescent="0.25">
      <c r="A2634" s="6"/>
    </row>
    <row r="2635" spans="1:1" x14ac:dyDescent="0.25">
      <c r="A2635" s="6"/>
    </row>
    <row r="2636" spans="1:1" x14ac:dyDescent="0.25">
      <c r="A2636" s="6"/>
    </row>
    <row r="2637" spans="1:1" x14ac:dyDescent="0.25">
      <c r="A2637" s="6"/>
    </row>
    <row r="2638" spans="1:1" x14ac:dyDescent="0.25">
      <c r="A2638" s="6"/>
    </row>
    <row r="2639" spans="1:1" x14ac:dyDescent="0.25">
      <c r="A2639" s="6"/>
    </row>
    <row r="2640" spans="1:1" x14ac:dyDescent="0.25">
      <c r="A2640" s="6"/>
    </row>
    <row r="2641" spans="1:1" x14ac:dyDescent="0.25">
      <c r="A2641" s="6"/>
    </row>
    <row r="2642" spans="1:1" x14ac:dyDescent="0.25">
      <c r="A2642" s="6"/>
    </row>
    <row r="2643" spans="1:1" x14ac:dyDescent="0.25">
      <c r="A2643" s="6"/>
    </row>
    <row r="2644" spans="1:1" x14ac:dyDescent="0.25">
      <c r="A2644" s="6"/>
    </row>
    <row r="2645" spans="1:1" x14ac:dyDescent="0.25">
      <c r="A2645" s="6"/>
    </row>
    <row r="2646" spans="1:1" x14ac:dyDescent="0.25">
      <c r="A2646" s="6"/>
    </row>
    <row r="2647" spans="1:1" x14ac:dyDescent="0.25">
      <c r="A2647" s="6"/>
    </row>
    <row r="2648" spans="1:1" x14ac:dyDescent="0.25">
      <c r="A2648" s="6"/>
    </row>
    <row r="2649" spans="1:1" x14ac:dyDescent="0.25">
      <c r="A2649" s="6"/>
    </row>
    <row r="2650" spans="1:1" x14ac:dyDescent="0.25">
      <c r="A2650" s="6"/>
    </row>
    <row r="2651" spans="1:1" x14ac:dyDescent="0.25">
      <c r="A2651" s="6"/>
    </row>
    <row r="2652" spans="1:1" x14ac:dyDescent="0.25">
      <c r="A2652" s="6"/>
    </row>
    <row r="2653" spans="1:1" x14ac:dyDescent="0.25">
      <c r="A2653" s="6"/>
    </row>
    <row r="2654" spans="1:1" x14ac:dyDescent="0.25">
      <c r="A2654" s="6"/>
    </row>
    <row r="2655" spans="1:1" x14ac:dyDescent="0.25">
      <c r="A2655" s="6"/>
    </row>
    <row r="2656" spans="1:1" x14ac:dyDescent="0.25">
      <c r="A2656" s="6"/>
    </row>
    <row r="2657" spans="1:1" x14ac:dyDescent="0.25">
      <c r="A2657" s="6"/>
    </row>
    <row r="2658" spans="1:1" x14ac:dyDescent="0.25">
      <c r="A2658" s="6"/>
    </row>
    <row r="2659" spans="1:1" x14ac:dyDescent="0.25">
      <c r="A2659" s="6"/>
    </row>
    <row r="2660" spans="1:1" x14ac:dyDescent="0.25">
      <c r="A2660" s="6"/>
    </row>
    <row r="2661" spans="1:1" x14ac:dyDescent="0.25">
      <c r="A2661" s="6"/>
    </row>
    <row r="2662" spans="1:1" x14ac:dyDescent="0.25">
      <c r="A2662" s="6"/>
    </row>
    <row r="2663" spans="1:1" x14ac:dyDescent="0.25">
      <c r="A2663" s="6"/>
    </row>
    <row r="2664" spans="1:1" x14ac:dyDescent="0.25">
      <c r="A2664" s="6"/>
    </row>
    <row r="2665" spans="1:1" x14ac:dyDescent="0.25">
      <c r="A2665" s="6"/>
    </row>
    <row r="2666" spans="1:1" x14ac:dyDescent="0.25">
      <c r="A2666" s="6"/>
    </row>
    <row r="2667" spans="1:1" x14ac:dyDescent="0.25">
      <c r="A2667" s="6"/>
    </row>
    <row r="2668" spans="1:1" x14ac:dyDescent="0.25">
      <c r="A2668" s="6"/>
    </row>
    <row r="2669" spans="1:1" x14ac:dyDescent="0.25">
      <c r="A2669" s="6"/>
    </row>
    <row r="2670" spans="1:1" x14ac:dyDescent="0.25">
      <c r="A2670" s="6"/>
    </row>
    <row r="2671" spans="1:1" x14ac:dyDescent="0.25">
      <c r="A2671" s="6"/>
    </row>
    <row r="2672" spans="1:1" x14ac:dyDescent="0.25">
      <c r="A2672" s="6"/>
    </row>
    <row r="2673" spans="1:1" x14ac:dyDescent="0.25">
      <c r="A2673" s="6"/>
    </row>
    <row r="2674" spans="1:1" x14ac:dyDescent="0.25">
      <c r="A2674" s="6"/>
    </row>
    <row r="2675" spans="1:1" x14ac:dyDescent="0.25">
      <c r="A2675" s="6"/>
    </row>
    <row r="2676" spans="1:1" x14ac:dyDescent="0.25">
      <c r="A2676" s="6"/>
    </row>
    <row r="2677" spans="1:1" x14ac:dyDescent="0.25">
      <c r="A2677" s="6"/>
    </row>
    <row r="2678" spans="1:1" x14ac:dyDescent="0.25">
      <c r="A2678" s="6"/>
    </row>
    <row r="2679" spans="1:1" x14ac:dyDescent="0.25">
      <c r="A2679" s="6"/>
    </row>
    <row r="2680" spans="1:1" x14ac:dyDescent="0.25">
      <c r="A2680" s="6"/>
    </row>
    <row r="2681" spans="1:1" x14ac:dyDescent="0.25">
      <c r="A2681" s="6"/>
    </row>
    <row r="2682" spans="1:1" x14ac:dyDescent="0.25">
      <c r="A2682" s="6"/>
    </row>
    <row r="2683" spans="1:1" x14ac:dyDescent="0.25">
      <c r="A2683" s="6"/>
    </row>
    <row r="2684" spans="1:1" x14ac:dyDescent="0.25">
      <c r="A2684" s="6"/>
    </row>
    <row r="2685" spans="1:1" x14ac:dyDescent="0.25">
      <c r="A2685" s="6"/>
    </row>
    <row r="2686" spans="1:1" x14ac:dyDescent="0.25">
      <c r="A2686" s="6"/>
    </row>
    <row r="2687" spans="1:1" x14ac:dyDescent="0.25">
      <c r="A2687" s="6"/>
    </row>
    <row r="2688" spans="1:1" x14ac:dyDescent="0.25">
      <c r="A2688" s="6"/>
    </row>
    <row r="2689" spans="1:1" x14ac:dyDescent="0.25">
      <c r="A2689" s="6"/>
    </row>
    <row r="2690" spans="1:1" x14ac:dyDescent="0.25">
      <c r="A2690" s="6"/>
    </row>
    <row r="2691" spans="1:1" x14ac:dyDescent="0.25">
      <c r="A2691" s="6"/>
    </row>
    <row r="2692" spans="1:1" x14ac:dyDescent="0.25">
      <c r="A2692" s="6"/>
    </row>
    <row r="2693" spans="1:1" x14ac:dyDescent="0.25">
      <c r="A2693" s="6"/>
    </row>
    <row r="2694" spans="1:1" x14ac:dyDescent="0.25">
      <c r="A2694" s="6"/>
    </row>
    <row r="2695" spans="1:1" x14ac:dyDescent="0.25">
      <c r="A2695" s="6"/>
    </row>
    <row r="2696" spans="1:1" x14ac:dyDescent="0.25">
      <c r="A2696" s="6"/>
    </row>
    <row r="2697" spans="1:1" x14ac:dyDescent="0.25">
      <c r="A2697" s="6"/>
    </row>
    <row r="2698" spans="1:1" x14ac:dyDescent="0.25">
      <c r="A2698" s="6"/>
    </row>
    <row r="2699" spans="1:1" x14ac:dyDescent="0.25">
      <c r="A2699" s="6"/>
    </row>
    <row r="2700" spans="1:1" x14ac:dyDescent="0.25">
      <c r="A2700" s="6"/>
    </row>
    <row r="2701" spans="1:1" x14ac:dyDescent="0.25">
      <c r="A2701" s="6"/>
    </row>
    <row r="2702" spans="1:1" x14ac:dyDescent="0.25">
      <c r="A2702" s="6"/>
    </row>
    <row r="2703" spans="1:1" x14ac:dyDescent="0.25">
      <c r="A2703" s="6"/>
    </row>
    <row r="2704" spans="1:1" x14ac:dyDescent="0.25">
      <c r="A2704" s="6"/>
    </row>
    <row r="2705" spans="1:1" x14ac:dyDescent="0.25">
      <c r="A2705" s="6"/>
    </row>
    <row r="2706" spans="1:1" x14ac:dyDescent="0.25">
      <c r="A2706" s="6"/>
    </row>
    <row r="2707" spans="1:1" x14ac:dyDescent="0.25">
      <c r="A2707" s="6"/>
    </row>
    <row r="2708" spans="1:1" x14ac:dyDescent="0.25">
      <c r="A2708" s="6"/>
    </row>
    <row r="2709" spans="1:1" x14ac:dyDescent="0.25">
      <c r="A2709" s="6"/>
    </row>
    <row r="2710" spans="1:1" x14ac:dyDescent="0.25">
      <c r="A2710" s="6"/>
    </row>
    <row r="2711" spans="1:1" x14ac:dyDescent="0.25">
      <c r="A2711" s="6"/>
    </row>
    <row r="2712" spans="1:1" x14ac:dyDescent="0.25">
      <c r="A2712" s="6"/>
    </row>
    <row r="2713" spans="1:1" x14ac:dyDescent="0.25">
      <c r="A2713" s="6"/>
    </row>
    <row r="2714" spans="1:1" x14ac:dyDescent="0.25">
      <c r="A2714" s="6"/>
    </row>
    <row r="2715" spans="1:1" x14ac:dyDescent="0.25">
      <c r="A2715" s="6"/>
    </row>
    <row r="2716" spans="1:1" x14ac:dyDescent="0.25">
      <c r="A2716" s="6"/>
    </row>
    <row r="2717" spans="1:1" x14ac:dyDescent="0.25">
      <c r="A2717" s="6"/>
    </row>
    <row r="2718" spans="1:1" x14ac:dyDescent="0.25">
      <c r="A2718" s="6"/>
    </row>
    <row r="2719" spans="1:1" x14ac:dyDescent="0.25">
      <c r="A2719" s="6"/>
    </row>
    <row r="2720" spans="1:1" x14ac:dyDescent="0.25">
      <c r="A2720" s="6"/>
    </row>
    <row r="2721" spans="1:1" x14ac:dyDescent="0.25">
      <c r="A2721" s="6"/>
    </row>
    <row r="2722" spans="1:1" x14ac:dyDescent="0.25">
      <c r="A2722" s="6"/>
    </row>
    <row r="2723" spans="1:1" x14ac:dyDescent="0.25">
      <c r="A2723" s="6"/>
    </row>
    <row r="2724" spans="1:1" x14ac:dyDescent="0.25">
      <c r="A2724" s="6"/>
    </row>
    <row r="2725" spans="1:1" x14ac:dyDescent="0.25">
      <c r="A2725" s="6"/>
    </row>
    <row r="2726" spans="1:1" x14ac:dyDescent="0.25">
      <c r="A2726" s="6"/>
    </row>
    <row r="2727" spans="1:1" x14ac:dyDescent="0.25">
      <c r="A2727" s="6"/>
    </row>
    <row r="2728" spans="1:1" x14ac:dyDescent="0.25">
      <c r="A2728" s="6"/>
    </row>
    <row r="2729" spans="1:1" x14ac:dyDescent="0.25">
      <c r="A2729" s="6"/>
    </row>
    <row r="2730" spans="1:1" x14ac:dyDescent="0.25">
      <c r="A2730" s="6"/>
    </row>
    <row r="2731" spans="1:1" x14ac:dyDescent="0.25">
      <c r="A2731" s="6"/>
    </row>
    <row r="2732" spans="1:1" x14ac:dyDescent="0.25">
      <c r="A2732" s="6"/>
    </row>
    <row r="2733" spans="1:1" x14ac:dyDescent="0.25">
      <c r="A2733" s="6"/>
    </row>
    <row r="2734" spans="1:1" x14ac:dyDescent="0.25">
      <c r="A2734" s="6"/>
    </row>
    <row r="2735" spans="1:1" x14ac:dyDescent="0.25">
      <c r="A2735" s="6"/>
    </row>
    <row r="2736" spans="1:1" x14ac:dyDescent="0.25">
      <c r="A2736" s="6"/>
    </row>
    <row r="2737" spans="1:1" x14ac:dyDescent="0.25">
      <c r="A2737" s="6"/>
    </row>
    <row r="2738" spans="1:1" x14ac:dyDescent="0.25">
      <c r="A2738" s="6"/>
    </row>
    <row r="2739" spans="1:1" x14ac:dyDescent="0.25">
      <c r="A2739" s="6"/>
    </row>
    <row r="2740" spans="1:1" x14ac:dyDescent="0.25">
      <c r="A2740" s="6"/>
    </row>
    <row r="2741" spans="1:1" x14ac:dyDescent="0.25">
      <c r="A2741" s="6"/>
    </row>
    <row r="2742" spans="1:1" x14ac:dyDescent="0.25">
      <c r="A2742" s="6"/>
    </row>
    <row r="2743" spans="1:1" x14ac:dyDescent="0.25">
      <c r="A2743" s="6"/>
    </row>
    <row r="2744" spans="1:1" x14ac:dyDescent="0.25">
      <c r="A2744" s="6"/>
    </row>
    <row r="2745" spans="1:1" x14ac:dyDescent="0.25">
      <c r="A2745" s="6"/>
    </row>
    <row r="2746" spans="1:1" x14ac:dyDescent="0.25">
      <c r="A2746" s="6"/>
    </row>
    <row r="2747" spans="1:1" x14ac:dyDescent="0.25">
      <c r="A2747" s="6"/>
    </row>
    <row r="2748" spans="1:1" x14ac:dyDescent="0.25">
      <c r="A2748" s="6"/>
    </row>
    <row r="2749" spans="1:1" x14ac:dyDescent="0.25">
      <c r="A2749" s="6"/>
    </row>
    <row r="2750" spans="1:1" x14ac:dyDescent="0.25">
      <c r="A2750" s="6"/>
    </row>
    <row r="2751" spans="1:1" x14ac:dyDescent="0.25">
      <c r="A2751" s="6"/>
    </row>
    <row r="2752" spans="1:1" x14ac:dyDescent="0.25">
      <c r="A2752" s="6"/>
    </row>
    <row r="2753" spans="1:1" x14ac:dyDescent="0.25">
      <c r="A2753" s="6"/>
    </row>
    <row r="2754" spans="1:1" x14ac:dyDescent="0.25">
      <c r="A2754" s="6"/>
    </row>
    <row r="2755" spans="1:1" x14ac:dyDescent="0.25">
      <c r="A2755" s="6"/>
    </row>
    <row r="2756" spans="1:1" x14ac:dyDescent="0.25">
      <c r="A2756" s="6"/>
    </row>
    <row r="2757" spans="1:1" x14ac:dyDescent="0.25">
      <c r="A2757" s="6"/>
    </row>
    <row r="2758" spans="1:1" x14ac:dyDescent="0.25">
      <c r="A2758" s="6"/>
    </row>
    <row r="2759" spans="1:1" x14ac:dyDescent="0.25">
      <c r="A2759" s="6"/>
    </row>
    <row r="2760" spans="1:1" x14ac:dyDescent="0.25">
      <c r="A2760" s="6"/>
    </row>
    <row r="2761" spans="1:1" x14ac:dyDescent="0.25">
      <c r="A2761" s="6"/>
    </row>
    <row r="2762" spans="1:1" x14ac:dyDescent="0.25">
      <c r="A2762" s="6"/>
    </row>
    <row r="2763" spans="1:1" x14ac:dyDescent="0.25">
      <c r="A2763" s="6"/>
    </row>
    <row r="2764" spans="1:1" x14ac:dyDescent="0.25">
      <c r="A2764" s="6"/>
    </row>
    <row r="2765" spans="1:1" x14ac:dyDescent="0.25">
      <c r="A2765" s="6"/>
    </row>
    <row r="2766" spans="1:1" x14ac:dyDescent="0.25">
      <c r="A2766" s="6"/>
    </row>
    <row r="2767" spans="1:1" x14ac:dyDescent="0.25">
      <c r="A2767" s="6"/>
    </row>
    <row r="2768" spans="1:1" x14ac:dyDescent="0.25">
      <c r="A2768" s="6"/>
    </row>
    <row r="2769" spans="1:1" x14ac:dyDescent="0.25">
      <c r="A2769" s="6"/>
    </row>
    <row r="2770" spans="1:1" x14ac:dyDescent="0.25">
      <c r="A2770" s="6"/>
    </row>
    <row r="2771" spans="1:1" x14ac:dyDescent="0.25">
      <c r="A2771" s="6"/>
    </row>
    <row r="2772" spans="1:1" x14ac:dyDescent="0.25">
      <c r="A2772" s="6"/>
    </row>
    <row r="2773" spans="1:1" x14ac:dyDescent="0.25">
      <c r="A2773" s="6"/>
    </row>
    <row r="2774" spans="1:1" x14ac:dyDescent="0.25">
      <c r="A2774" s="6"/>
    </row>
    <row r="2775" spans="1:1" x14ac:dyDescent="0.25">
      <c r="A2775" s="6"/>
    </row>
    <row r="2776" spans="1:1" x14ac:dyDescent="0.25">
      <c r="A2776" s="6"/>
    </row>
    <row r="2777" spans="1:1" x14ac:dyDescent="0.25">
      <c r="A2777" s="6"/>
    </row>
    <row r="2778" spans="1:1" x14ac:dyDescent="0.25">
      <c r="A2778" s="6"/>
    </row>
    <row r="2779" spans="1:1" x14ac:dyDescent="0.25">
      <c r="A2779" s="6"/>
    </row>
    <row r="2780" spans="1:1" x14ac:dyDescent="0.25">
      <c r="A2780" s="6"/>
    </row>
    <row r="2781" spans="1:1" x14ac:dyDescent="0.25">
      <c r="A2781" s="6"/>
    </row>
    <row r="2782" spans="1:1" x14ac:dyDescent="0.25">
      <c r="A2782" s="6"/>
    </row>
    <row r="2783" spans="1:1" x14ac:dyDescent="0.25">
      <c r="A2783" s="6"/>
    </row>
    <row r="2784" spans="1:1" x14ac:dyDescent="0.25">
      <c r="A2784" s="6"/>
    </row>
    <row r="2785" spans="1:1" x14ac:dyDescent="0.25">
      <c r="A2785" s="6"/>
    </row>
    <row r="2786" spans="1:1" x14ac:dyDescent="0.25">
      <c r="A2786" s="6"/>
    </row>
    <row r="2787" spans="1:1" x14ac:dyDescent="0.25">
      <c r="A2787" s="6"/>
    </row>
    <row r="2788" spans="1:1" x14ac:dyDescent="0.25">
      <c r="A2788" s="6"/>
    </row>
    <row r="2789" spans="1:1" x14ac:dyDescent="0.25">
      <c r="A2789" s="6"/>
    </row>
    <row r="2790" spans="1:1" x14ac:dyDescent="0.25">
      <c r="A2790" s="6"/>
    </row>
    <row r="2791" spans="1:1" x14ac:dyDescent="0.25">
      <c r="A2791" s="6"/>
    </row>
    <row r="2792" spans="1:1" x14ac:dyDescent="0.25">
      <c r="A2792" s="6"/>
    </row>
    <row r="2793" spans="1:1" x14ac:dyDescent="0.25">
      <c r="A2793" s="6"/>
    </row>
    <row r="2794" spans="1:1" x14ac:dyDescent="0.25">
      <c r="A2794" s="6"/>
    </row>
    <row r="2795" spans="1:1" x14ac:dyDescent="0.25">
      <c r="A2795" s="6"/>
    </row>
    <row r="2796" spans="1:1" x14ac:dyDescent="0.25">
      <c r="A2796" s="6"/>
    </row>
    <row r="2797" spans="1:1" x14ac:dyDescent="0.25">
      <c r="A2797" s="6"/>
    </row>
    <row r="2798" spans="1:1" x14ac:dyDescent="0.25">
      <c r="A2798" s="6"/>
    </row>
    <row r="2799" spans="1:1" x14ac:dyDescent="0.25">
      <c r="A2799" s="6"/>
    </row>
    <row r="2800" spans="1:1" x14ac:dyDescent="0.25">
      <c r="A2800" s="6"/>
    </row>
    <row r="2801" spans="1:1" x14ac:dyDescent="0.25">
      <c r="A2801" s="6"/>
    </row>
    <row r="2802" spans="1:1" x14ac:dyDescent="0.25">
      <c r="A2802" s="6"/>
    </row>
    <row r="2803" spans="1:1" x14ac:dyDescent="0.25">
      <c r="A2803" s="6"/>
    </row>
    <row r="2804" spans="1:1" x14ac:dyDescent="0.25">
      <c r="A2804" s="6"/>
    </row>
    <row r="2805" spans="1:1" x14ac:dyDescent="0.25">
      <c r="A2805" s="6"/>
    </row>
    <row r="2806" spans="1:1" x14ac:dyDescent="0.25">
      <c r="A2806" s="6"/>
    </row>
    <row r="2807" spans="1:1" x14ac:dyDescent="0.25">
      <c r="A2807" s="6"/>
    </row>
    <row r="2808" spans="1:1" x14ac:dyDescent="0.25">
      <c r="A2808" s="6"/>
    </row>
    <row r="2809" spans="1:1" x14ac:dyDescent="0.25">
      <c r="A2809" s="6"/>
    </row>
    <row r="2810" spans="1:1" x14ac:dyDescent="0.25">
      <c r="A2810" s="6"/>
    </row>
    <row r="2811" spans="1:1" x14ac:dyDescent="0.25">
      <c r="A2811" s="6"/>
    </row>
    <row r="2812" spans="1:1" x14ac:dyDescent="0.25">
      <c r="A2812" s="6"/>
    </row>
    <row r="2813" spans="1:1" x14ac:dyDescent="0.25">
      <c r="A2813" s="6"/>
    </row>
    <row r="2814" spans="1:1" x14ac:dyDescent="0.25">
      <c r="A2814" s="6"/>
    </row>
    <row r="2815" spans="1:1" x14ac:dyDescent="0.25">
      <c r="A2815" s="6"/>
    </row>
    <row r="2816" spans="1:1" x14ac:dyDescent="0.25">
      <c r="A2816" s="6"/>
    </row>
    <row r="2817" spans="1:1" x14ac:dyDescent="0.25">
      <c r="A2817" s="6"/>
    </row>
    <row r="2818" spans="1:1" x14ac:dyDescent="0.25">
      <c r="A2818" s="6"/>
    </row>
    <row r="2819" spans="1:1" x14ac:dyDescent="0.25">
      <c r="A2819" s="6"/>
    </row>
    <row r="2820" spans="1:1" x14ac:dyDescent="0.25">
      <c r="A2820" s="6"/>
    </row>
    <row r="2821" spans="1:1" x14ac:dyDescent="0.25">
      <c r="A2821" s="6"/>
    </row>
    <row r="2822" spans="1:1" x14ac:dyDescent="0.25">
      <c r="A2822" s="6"/>
    </row>
    <row r="2823" spans="1:1" x14ac:dyDescent="0.25">
      <c r="A2823" s="6"/>
    </row>
    <row r="2824" spans="1:1" x14ac:dyDescent="0.25">
      <c r="A2824" s="6"/>
    </row>
    <row r="2825" spans="1:1" x14ac:dyDescent="0.25">
      <c r="A2825" s="6"/>
    </row>
    <row r="2826" spans="1:1" x14ac:dyDescent="0.25">
      <c r="A2826" s="6"/>
    </row>
    <row r="2827" spans="1:1" x14ac:dyDescent="0.25">
      <c r="A2827" s="6"/>
    </row>
    <row r="2828" spans="1:1" x14ac:dyDescent="0.25">
      <c r="A2828" s="6"/>
    </row>
    <row r="2829" spans="1:1" x14ac:dyDescent="0.25">
      <c r="A2829" s="6"/>
    </row>
    <row r="2830" spans="1:1" x14ac:dyDescent="0.25">
      <c r="A2830" s="6"/>
    </row>
    <row r="2831" spans="1:1" x14ac:dyDescent="0.25">
      <c r="A2831" s="6"/>
    </row>
    <row r="2832" spans="1:1" x14ac:dyDescent="0.25">
      <c r="A2832" s="6"/>
    </row>
    <row r="2833" spans="1:1" x14ac:dyDescent="0.25">
      <c r="A2833" s="6"/>
    </row>
    <row r="2834" spans="1:1" x14ac:dyDescent="0.25">
      <c r="A2834" s="6"/>
    </row>
    <row r="2835" spans="1:1" x14ac:dyDescent="0.25">
      <c r="A2835" s="6"/>
    </row>
    <row r="2836" spans="1:1" x14ac:dyDescent="0.25">
      <c r="A2836" s="6"/>
    </row>
    <row r="2837" spans="1:1" x14ac:dyDescent="0.25">
      <c r="A2837" s="6"/>
    </row>
    <row r="2838" spans="1:1" x14ac:dyDescent="0.25">
      <c r="A2838" s="6"/>
    </row>
    <row r="2839" spans="1:1" x14ac:dyDescent="0.25">
      <c r="A2839" s="6"/>
    </row>
    <row r="2840" spans="1:1" x14ac:dyDescent="0.25">
      <c r="A2840" s="6"/>
    </row>
    <row r="2841" spans="1:1" x14ac:dyDescent="0.25">
      <c r="A2841" s="6"/>
    </row>
    <row r="2842" spans="1:1" x14ac:dyDescent="0.25">
      <c r="A2842" s="6"/>
    </row>
    <row r="2843" spans="1:1" x14ac:dyDescent="0.25">
      <c r="A2843" s="6"/>
    </row>
    <row r="2844" spans="1:1" x14ac:dyDescent="0.25">
      <c r="A2844" s="6"/>
    </row>
    <row r="2845" spans="1:1" x14ac:dyDescent="0.25">
      <c r="A2845" s="6"/>
    </row>
    <row r="2846" spans="1:1" x14ac:dyDescent="0.25">
      <c r="A2846" s="6"/>
    </row>
    <row r="2847" spans="1:1" x14ac:dyDescent="0.25">
      <c r="A2847" s="6"/>
    </row>
    <row r="2848" spans="1:1" x14ac:dyDescent="0.25">
      <c r="A2848" s="6"/>
    </row>
    <row r="2849" spans="1:1" x14ac:dyDescent="0.25">
      <c r="A2849" s="6"/>
    </row>
    <row r="2850" spans="1:1" x14ac:dyDescent="0.25">
      <c r="A2850" s="6"/>
    </row>
    <row r="2851" spans="1:1" x14ac:dyDescent="0.25">
      <c r="A2851" s="6"/>
    </row>
    <row r="2852" spans="1:1" x14ac:dyDescent="0.25">
      <c r="A2852" s="6"/>
    </row>
    <row r="2853" spans="1:1" x14ac:dyDescent="0.25">
      <c r="A2853" s="6"/>
    </row>
    <row r="2854" spans="1:1" x14ac:dyDescent="0.25">
      <c r="A2854" s="6"/>
    </row>
    <row r="2855" spans="1:1" x14ac:dyDescent="0.25">
      <c r="A2855" s="6"/>
    </row>
    <row r="2856" spans="1:1" x14ac:dyDescent="0.25">
      <c r="A2856" s="6"/>
    </row>
    <row r="2857" spans="1:1" x14ac:dyDescent="0.25">
      <c r="A2857" s="6"/>
    </row>
    <row r="2858" spans="1:1" x14ac:dyDescent="0.25">
      <c r="A2858" s="6"/>
    </row>
    <row r="2859" spans="1:1" x14ac:dyDescent="0.25">
      <c r="A2859" s="6"/>
    </row>
    <row r="2860" spans="1:1" x14ac:dyDescent="0.25">
      <c r="A2860" s="6"/>
    </row>
    <row r="2861" spans="1:1" x14ac:dyDescent="0.25">
      <c r="A2861" s="6"/>
    </row>
    <row r="2862" spans="1:1" x14ac:dyDescent="0.25">
      <c r="A2862" s="6"/>
    </row>
    <row r="2863" spans="1:1" x14ac:dyDescent="0.25">
      <c r="A2863" s="6"/>
    </row>
    <row r="2864" spans="1:1" x14ac:dyDescent="0.25">
      <c r="A2864" s="6"/>
    </row>
    <row r="2865" spans="1:1" x14ac:dyDescent="0.25">
      <c r="A2865" s="6"/>
    </row>
    <row r="2866" spans="1:1" x14ac:dyDescent="0.25">
      <c r="A2866" s="6"/>
    </row>
    <row r="2867" spans="1:1" x14ac:dyDescent="0.25">
      <c r="A2867" s="6"/>
    </row>
    <row r="2868" spans="1:1" x14ac:dyDescent="0.25">
      <c r="A2868" s="6"/>
    </row>
    <row r="2869" spans="1:1" x14ac:dyDescent="0.25">
      <c r="A2869" s="6"/>
    </row>
    <row r="2870" spans="1:1" x14ac:dyDescent="0.25">
      <c r="A2870" s="6"/>
    </row>
    <row r="2871" spans="1:1" x14ac:dyDescent="0.25">
      <c r="A2871" s="6"/>
    </row>
    <row r="2872" spans="1:1" x14ac:dyDescent="0.25">
      <c r="A2872" s="6"/>
    </row>
    <row r="2873" spans="1:1" x14ac:dyDescent="0.25">
      <c r="A2873" s="6"/>
    </row>
    <row r="2874" spans="1:1" x14ac:dyDescent="0.25">
      <c r="A2874" s="6"/>
    </row>
    <row r="2875" spans="1:1" x14ac:dyDescent="0.25">
      <c r="A2875" s="6"/>
    </row>
    <row r="2876" spans="1:1" x14ac:dyDescent="0.25">
      <c r="A2876" s="6"/>
    </row>
    <row r="2877" spans="1:1" x14ac:dyDescent="0.25">
      <c r="A2877" s="6"/>
    </row>
    <row r="2878" spans="1:1" x14ac:dyDescent="0.25">
      <c r="A2878" s="6"/>
    </row>
    <row r="2879" spans="1:1" x14ac:dyDescent="0.25">
      <c r="A2879" s="6"/>
    </row>
    <row r="2880" spans="1:1" x14ac:dyDescent="0.25">
      <c r="A2880" s="6"/>
    </row>
    <row r="2881" spans="1:1" x14ac:dyDescent="0.25">
      <c r="A2881" s="6"/>
    </row>
    <row r="2882" spans="1:1" x14ac:dyDescent="0.25">
      <c r="A2882" s="6"/>
    </row>
    <row r="2883" spans="1:1" x14ac:dyDescent="0.25">
      <c r="A2883" s="6"/>
    </row>
    <row r="2884" spans="1:1" x14ac:dyDescent="0.25">
      <c r="A2884" s="6"/>
    </row>
    <row r="2885" spans="1:1" x14ac:dyDescent="0.25">
      <c r="A2885" s="6"/>
    </row>
    <row r="2886" spans="1:1" x14ac:dyDescent="0.25">
      <c r="A2886" s="6"/>
    </row>
    <row r="2887" spans="1:1" x14ac:dyDescent="0.25">
      <c r="A2887" s="6"/>
    </row>
    <row r="2888" spans="1:1" x14ac:dyDescent="0.25">
      <c r="A2888" s="6"/>
    </row>
    <row r="2889" spans="1:1" x14ac:dyDescent="0.25">
      <c r="A2889" s="6"/>
    </row>
    <row r="2890" spans="1:1" x14ac:dyDescent="0.25">
      <c r="A2890" s="6"/>
    </row>
    <row r="2891" spans="1:1" x14ac:dyDescent="0.25">
      <c r="A2891" s="6"/>
    </row>
    <row r="2892" spans="1:1" x14ac:dyDescent="0.25">
      <c r="A2892" s="6"/>
    </row>
    <row r="2893" spans="1:1" x14ac:dyDescent="0.25">
      <c r="A2893" s="6"/>
    </row>
    <row r="2894" spans="1:1" x14ac:dyDescent="0.25">
      <c r="A2894" s="6"/>
    </row>
    <row r="2895" spans="1:1" x14ac:dyDescent="0.25">
      <c r="A2895" s="6"/>
    </row>
    <row r="2896" spans="1:1" x14ac:dyDescent="0.25">
      <c r="A2896" s="6"/>
    </row>
    <row r="2897" spans="1:1" x14ac:dyDescent="0.25">
      <c r="A2897" s="6"/>
    </row>
    <row r="2898" spans="1:1" x14ac:dyDescent="0.25">
      <c r="A2898" s="6"/>
    </row>
    <row r="2899" spans="1:1" x14ac:dyDescent="0.25">
      <c r="A2899" s="6"/>
    </row>
    <row r="2900" spans="1:1" x14ac:dyDescent="0.25">
      <c r="A2900" s="6"/>
    </row>
    <row r="2901" spans="1:1" x14ac:dyDescent="0.25">
      <c r="A2901" s="6"/>
    </row>
    <row r="2902" spans="1:1" x14ac:dyDescent="0.25">
      <c r="A2902" s="6"/>
    </row>
    <row r="2903" spans="1:1" x14ac:dyDescent="0.25">
      <c r="A2903" s="6"/>
    </row>
    <row r="2904" spans="1:1" x14ac:dyDescent="0.25">
      <c r="A2904" s="6"/>
    </row>
    <row r="2905" spans="1:1" x14ac:dyDescent="0.25">
      <c r="A2905" s="6"/>
    </row>
    <row r="2906" spans="1:1" x14ac:dyDescent="0.25">
      <c r="A2906" s="6"/>
    </row>
    <row r="2907" spans="1:1" x14ac:dyDescent="0.25">
      <c r="A2907" s="6"/>
    </row>
    <row r="2908" spans="1:1" x14ac:dyDescent="0.25">
      <c r="A2908" s="6"/>
    </row>
    <row r="2909" spans="1:1" x14ac:dyDescent="0.25">
      <c r="A2909" s="6"/>
    </row>
    <row r="2910" spans="1:1" x14ac:dyDescent="0.25">
      <c r="A2910" s="6"/>
    </row>
    <row r="2911" spans="1:1" x14ac:dyDescent="0.25">
      <c r="A2911" s="6"/>
    </row>
    <row r="2912" spans="1:1" x14ac:dyDescent="0.25">
      <c r="A2912" s="6"/>
    </row>
    <row r="2913" spans="1:1" x14ac:dyDescent="0.25">
      <c r="A2913" s="6"/>
    </row>
    <row r="2914" spans="1:1" x14ac:dyDescent="0.25">
      <c r="A2914" s="6"/>
    </row>
    <row r="2915" spans="1:1" x14ac:dyDescent="0.25">
      <c r="A2915" s="6"/>
    </row>
    <row r="2916" spans="1:1" x14ac:dyDescent="0.25">
      <c r="A2916" s="6"/>
    </row>
    <row r="2917" spans="1:1" x14ac:dyDescent="0.25">
      <c r="A2917" s="6"/>
    </row>
    <row r="2918" spans="1:1" x14ac:dyDescent="0.25">
      <c r="A2918" s="6"/>
    </row>
    <row r="2919" spans="1:1" x14ac:dyDescent="0.25">
      <c r="A2919" s="6"/>
    </row>
    <row r="2920" spans="1:1" x14ac:dyDescent="0.25">
      <c r="A2920" s="6"/>
    </row>
    <row r="2921" spans="1:1" x14ac:dyDescent="0.25">
      <c r="A2921" s="6"/>
    </row>
    <row r="2922" spans="1:1" x14ac:dyDescent="0.25">
      <c r="A2922" s="6"/>
    </row>
    <row r="2923" spans="1:1" x14ac:dyDescent="0.25">
      <c r="A2923" s="6"/>
    </row>
    <row r="2924" spans="1:1" x14ac:dyDescent="0.25">
      <c r="A2924" s="6"/>
    </row>
    <row r="2925" spans="1:1" x14ac:dyDescent="0.25">
      <c r="A2925" s="6"/>
    </row>
    <row r="2926" spans="1:1" x14ac:dyDescent="0.25">
      <c r="A2926" s="6"/>
    </row>
    <row r="2927" spans="1:1" x14ac:dyDescent="0.25">
      <c r="A2927" s="6"/>
    </row>
    <row r="2928" spans="1:1" x14ac:dyDescent="0.25">
      <c r="A2928" s="6"/>
    </row>
    <row r="2929" spans="1:1" x14ac:dyDescent="0.25">
      <c r="A2929" s="6"/>
    </row>
    <row r="2930" spans="1:1" x14ac:dyDescent="0.25">
      <c r="A2930" s="6"/>
    </row>
    <row r="2931" spans="1:1" x14ac:dyDescent="0.25">
      <c r="A2931" s="6"/>
    </row>
    <row r="2932" spans="1:1" x14ac:dyDescent="0.25">
      <c r="A2932" s="6"/>
    </row>
    <row r="2933" spans="1:1" x14ac:dyDescent="0.25">
      <c r="A2933" s="6"/>
    </row>
    <row r="2934" spans="1:1" x14ac:dyDescent="0.25">
      <c r="A2934" s="6"/>
    </row>
    <row r="2935" spans="1:1" x14ac:dyDescent="0.25">
      <c r="A2935" s="6"/>
    </row>
    <row r="2936" spans="1:1" x14ac:dyDescent="0.25">
      <c r="A2936" s="6"/>
    </row>
    <row r="2937" spans="1:1" x14ac:dyDescent="0.25">
      <c r="A2937" s="6"/>
    </row>
    <row r="2938" spans="1:1" x14ac:dyDescent="0.25">
      <c r="A2938" s="6"/>
    </row>
    <row r="2939" spans="1:1" x14ac:dyDescent="0.25">
      <c r="A2939" s="6"/>
    </row>
    <row r="2940" spans="1:1" x14ac:dyDescent="0.25">
      <c r="A2940" s="6"/>
    </row>
    <row r="2941" spans="1:1" x14ac:dyDescent="0.25">
      <c r="A2941" s="6"/>
    </row>
    <row r="2942" spans="1:1" x14ac:dyDescent="0.25">
      <c r="A2942" s="6"/>
    </row>
    <row r="2943" spans="1:1" x14ac:dyDescent="0.25">
      <c r="A2943" s="6"/>
    </row>
    <row r="2944" spans="1:1" x14ac:dyDescent="0.25">
      <c r="A2944" s="6"/>
    </row>
    <row r="2945" spans="1:1" x14ac:dyDescent="0.25">
      <c r="A2945" s="6"/>
    </row>
    <row r="2946" spans="1:1" x14ac:dyDescent="0.25">
      <c r="A2946" s="6"/>
    </row>
    <row r="2947" spans="1:1" x14ac:dyDescent="0.25">
      <c r="A2947" s="6"/>
    </row>
    <row r="2948" spans="1:1" x14ac:dyDescent="0.25">
      <c r="A2948" s="6"/>
    </row>
    <row r="2949" spans="1:1" x14ac:dyDescent="0.25">
      <c r="A2949" s="6"/>
    </row>
    <row r="2950" spans="1:1" x14ac:dyDescent="0.25">
      <c r="A2950" s="6"/>
    </row>
    <row r="2951" spans="1:1" x14ac:dyDescent="0.25">
      <c r="A2951" s="6"/>
    </row>
    <row r="2952" spans="1:1" x14ac:dyDescent="0.25">
      <c r="A2952" s="6"/>
    </row>
    <row r="2953" spans="1:1" x14ac:dyDescent="0.25">
      <c r="A2953" s="6"/>
    </row>
    <row r="2954" spans="1:1" x14ac:dyDescent="0.25">
      <c r="A2954" s="6"/>
    </row>
    <row r="2955" spans="1:1" x14ac:dyDescent="0.25">
      <c r="A2955" s="6"/>
    </row>
    <row r="2956" spans="1:1" x14ac:dyDescent="0.25">
      <c r="A2956" s="6"/>
    </row>
    <row r="2957" spans="1:1" x14ac:dyDescent="0.25">
      <c r="A2957" s="6"/>
    </row>
    <row r="2958" spans="1:1" x14ac:dyDescent="0.25">
      <c r="A2958" s="6"/>
    </row>
    <row r="2959" spans="1:1" x14ac:dyDescent="0.25">
      <c r="A2959" s="6"/>
    </row>
    <row r="2960" spans="1:1" x14ac:dyDescent="0.25">
      <c r="A2960" s="6"/>
    </row>
    <row r="2961" spans="1:1" x14ac:dyDescent="0.25">
      <c r="A2961" s="6"/>
    </row>
    <row r="2962" spans="1:1" x14ac:dyDescent="0.25">
      <c r="A2962" s="6"/>
    </row>
    <row r="2963" spans="1:1" x14ac:dyDescent="0.25">
      <c r="A2963" s="6"/>
    </row>
    <row r="2964" spans="1:1" x14ac:dyDescent="0.25">
      <c r="A2964" s="6"/>
    </row>
    <row r="2965" spans="1:1" x14ac:dyDescent="0.25">
      <c r="A2965" s="6"/>
    </row>
    <row r="2966" spans="1:1" x14ac:dyDescent="0.25">
      <c r="A2966" s="6"/>
    </row>
    <row r="2967" spans="1:1" x14ac:dyDescent="0.25">
      <c r="A2967" s="6"/>
    </row>
    <row r="2968" spans="1:1" x14ac:dyDescent="0.25">
      <c r="A2968" s="6"/>
    </row>
    <row r="2969" spans="1:1" x14ac:dyDescent="0.25">
      <c r="A2969" s="6"/>
    </row>
    <row r="2970" spans="1:1" x14ac:dyDescent="0.25">
      <c r="A2970" s="6"/>
    </row>
    <row r="2971" spans="1:1" x14ac:dyDescent="0.25">
      <c r="A2971" s="6"/>
    </row>
    <row r="2972" spans="1:1" x14ac:dyDescent="0.25">
      <c r="A2972" s="6"/>
    </row>
    <row r="2973" spans="1:1" x14ac:dyDescent="0.25">
      <c r="A2973" s="6"/>
    </row>
    <row r="2974" spans="1:1" x14ac:dyDescent="0.25">
      <c r="A2974" s="6"/>
    </row>
    <row r="2975" spans="1:1" x14ac:dyDescent="0.25">
      <c r="A2975" s="6"/>
    </row>
    <row r="2976" spans="1:1" x14ac:dyDescent="0.25">
      <c r="A2976" s="6"/>
    </row>
    <row r="2977" spans="1:1" x14ac:dyDescent="0.25">
      <c r="A2977" s="6"/>
    </row>
    <row r="2978" spans="1:1" x14ac:dyDescent="0.25">
      <c r="A2978" s="6"/>
    </row>
    <row r="2979" spans="1:1" x14ac:dyDescent="0.25">
      <c r="A2979" s="6"/>
    </row>
    <row r="2980" spans="1:1" x14ac:dyDescent="0.25">
      <c r="A2980" s="6"/>
    </row>
    <row r="2981" spans="1:1" x14ac:dyDescent="0.25">
      <c r="A2981" s="6"/>
    </row>
    <row r="2982" spans="1:1" x14ac:dyDescent="0.25">
      <c r="A2982" s="6"/>
    </row>
    <row r="2983" spans="1:1" x14ac:dyDescent="0.25">
      <c r="A2983" s="6"/>
    </row>
    <row r="2984" spans="1:1" x14ac:dyDescent="0.25">
      <c r="A2984" s="6"/>
    </row>
    <row r="2985" spans="1:1" x14ac:dyDescent="0.25">
      <c r="A2985" s="6"/>
    </row>
    <row r="2986" spans="1:1" x14ac:dyDescent="0.25">
      <c r="A2986" s="6"/>
    </row>
    <row r="2987" spans="1:1" x14ac:dyDescent="0.25">
      <c r="A2987" s="6"/>
    </row>
    <row r="2988" spans="1:1" x14ac:dyDescent="0.25">
      <c r="A2988" s="6"/>
    </row>
    <row r="2989" spans="1:1" x14ac:dyDescent="0.25">
      <c r="A2989" s="6"/>
    </row>
    <row r="2990" spans="1:1" x14ac:dyDescent="0.25">
      <c r="A2990" s="6"/>
    </row>
    <row r="2991" spans="1:1" x14ac:dyDescent="0.25">
      <c r="A2991" s="6"/>
    </row>
    <row r="2992" spans="1:1" x14ac:dyDescent="0.25">
      <c r="A2992" s="6"/>
    </row>
    <row r="2993" spans="1:1" x14ac:dyDescent="0.25">
      <c r="A2993" s="6"/>
    </row>
    <row r="2994" spans="1:1" x14ac:dyDescent="0.25">
      <c r="A2994" s="6"/>
    </row>
    <row r="2995" spans="1:1" x14ac:dyDescent="0.25">
      <c r="A2995" s="6"/>
    </row>
    <row r="2996" spans="1:1" x14ac:dyDescent="0.25">
      <c r="A2996" s="6"/>
    </row>
    <row r="2997" spans="1:1" x14ac:dyDescent="0.25">
      <c r="A2997" s="6"/>
    </row>
    <row r="2998" spans="1:1" x14ac:dyDescent="0.25">
      <c r="A2998" s="6"/>
    </row>
    <row r="2999" spans="1:1" x14ac:dyDescent="0.25">
      <c r="A2999" s="6"/>
    </row>
    <row r="3000" spans="1:1" x14ac:dyDescent="0.25">
      <c r="A3000" s="6"/>
    </row>
    <row r="3001" spans="1:1" x14ac:dyDescent="0.25">
      <c r="A3001" s="6"/>
    </row>
    <row r="3002" spans="1:1" x14ac:dyDescent="0.25">
      <c r="A3002" s="6"/>
    </row>
    <row r="3003" spans="1:1" x14ac:dyDescent="0.25">
      <c r="A3003" s="6"/>
    </row>
    <row r="3004" spans="1:1" x14ac:dyDescent="0.25">
      <c r="A3004" s="6"/>
    </row>
    <row r="3005" spans="1:1" x14ac:dyDescent="0.25">
      <c r="A3005" s="6"/>
    </row>
    <row r="3006" spans="1:1" x14ac:dyDescent="0.25">
      <c r="A3006" s="6"/>
    </row>
    <row r="3007" spans="1:1" x14ac:dyDescent="0.25">
      <c r="A3007" s="6"/>
    </row>
    <row r="3008" spans="1:1" x14ac:dyDescent="0.25">
      <c r="A3008" s="6"/>
    </row>
    <row r="3009" spans="1:1" x14ac:dyDescent="0.25">
      <c r="A3009" s="6"/>
    </row>
    <row r="3010" spans="1:1" x14ac:dyDescent="0.25">
      <c r="A3010" s="6"/>
    </row>
    <row r="3011" spans="1:1" x14ac:dyDescent="0.25">
      <c r="A3011" s="6"/>
    </row>
    <row r="3012" spans="1:1" x14ac:dyDescent="0.25">
      <c r="A3012" s="6"/>
    </row>
    <row r="3013" spans="1:1" x14ac:dyDescent="0.25">
      <c r="A3013" s="6"/>
    </row>
    <row r="3014" spans="1:1" x14ac:dyDescent="0.25">
      <c r="A3014" s="6"/>
    </row>
    <row r="3015" spans="1:1" x14ac:dyDescent="0.25">
      <c r="A3015" s="6"/>
    </row>
    <row r="3016" spans="1:1" x14ac:dyDescent="0.25">
      <c r="A3016" s="6"/>
    </row>
    <row r="3017" spans="1:1" x14ac:dyDescent="0.25">
      <c r="A3017" s="6"/>
    </row>
    <row r="3018" spans="1:1" x14ac:dyDescent="0.25">
      <c r="A3018" s="6"/>
    </row>
    <row r="3019" spans="1:1" x14ac:dyDescent="0.25">
      <c r="A3019" s="6"/>
    </row>
    <row r="3020" spans="1:1" x14ac:dyDescent="0.25">
      <c r="A3020" s="6"/>
    </row>
    <row r="3021" spans="1:1" x14ac:dyDescent="0.25">
      <c r="A3021" s="6"/>
    </row>
    <row r="3022" spans="1:1" x14ac:dyDescent="0.25">
      <c r="A3022" s="6"/>
    </row>
    <row r="3023" spans="1:1" x14ac:dyDescent="0.25">
      <c r="A3023" s="6"/>
    </row>
    <row r="3024" spans="1:1" x14ac:dyDescent="0.25">
      <c r="A3024" s="6"/>
    </row>
    <row r="3025" spans="1:1" x14ac:dyDescent="0.25">
      <c r="A3025" s="6"/>
    </row>
    <row r="3026" spans="1:1" x14ac:dyDescent="0.25">
      <c r="A3026" s="6"/>
    </row>
    <row r="3027" spans="1:1" x14ac:dyDescent="0.25">
      <c r="A3027" s="6"/>
    </row>
    <row r="3028" spans="1:1" x14ac:dyDescent="0.25">
      <c r="A3028" s="6"/>
    </row>
    <row r="3029" spans="1:1" x14ac:dyDescent="0.25">
      <c r="A3029" s="6"/>
    </row>
    <row r="3030" spans="1:1" x14ac:dyDescent="0.25">
      <c r="A3030" s="6"/>
    </row>
    <row r="3031" spans="1:1" x14ac:dyDescent="0.25">
      <c r="A3031" s="6"/>
    </row>
    <row r="3032" spans="1:1" x14ac:dyDescent="0.25">
      <c r="A3032" s="6"/>
    </row>
    <row r="3033" spans="1:1" x14ac:dyDescent="0.25">
      <c r="A3033" s="6"/>
    </row>
    <row r="3034" spans="1:1" x14ac:dyDescent="0.25">
      <c r="A3034" s="6"/>
    </row>
    <row r="3035" spans="1:1" x14ac:dyDescent="0.25">
      <c r="A3035" s="6"/>
    </row>
    <row r="3036" spans="1:1" x14ac:dyDescent="0.25">
      <c r="A3036" s="6"/>
    </row>
    <row r="3037" spans="1:1" x14ac:dyDescent="0.25">
      <c r="A3037" s="6"/>
    </row>
    <row r="3038" spans="1:1" x14ac:dyDescent="0.25">
      <c r="A3038" s="6"/>
    </row>
    <row r="3039" spans="1:1" x14ac:dyDescent="0.25">
      <c r="A3039" s="6"/>
    </row>
    <row r="3040" spans="1:1" x14ac:dyDescent="0.25">
      <c r="A3040" s="6"/>
    </row>
    <row r="3041" spans="1:1" x14ac:dyDescent="0.25">
      <c r="A3041" s="6"/>
    </row>
    <row r="3042" spans="1:1" x14ac:dyDescent="0.25">
      <c r="A3042" s="6"/>
    </row>
    <row r="3043" spans="1:1" x14ac:dyDescent="0.25">
      <c r="A3043" s="6"/>
    </row>
    <row r="3044" spans="1:1" x14ac:dyDescent="0.25">
      <c r="A3044" s="6"/>
    </row>
    <row r="3045" spans="1:1" x14ac:dyDescent="0.25">
      <c r="A3045" s="6"/>
    </row>
    <row r="3046" spans="1:1" x14ac:dyDescent="0.25">
      <c r="A3046" s="6"/>
    </row>
    <row r="3047" spans="1:1" x14ac:dyDescent="0.25">
      <c r="A3047" s="6"/>
    </row>
    <row r="3048" spans="1:1" x14ac:dyDescent="0.25">
      <c r="A3048" s="6"/>
    </row>
    <row r="3049" spans="1:1" x14ac:dyDescent="0.25">
      <c r="A3049" s="6"/>
    </row>
    <row r="3050" spans="1:1" x14ac:dyDescent="0.25">
      <c r="A3050" s="6"/>
    </row>
    <row r="3051" spans="1:1" x14ac:dyDescent="0.25">
      <c r="A3051" s="6"/>
    </row>
    <row r="3052" spans="1:1" x14ac:dyDescent="0.25">
      <c r="A3052" s="6"/>
    </row>
    <row r="3053" spans="1:1" x14ac:dyDescent="0.25">
      <c r="A3053" s="6"/>
    </row>
    <row r="3054" spans="1:1" x14ac:dyDescent="0.25">
      <c r="A3054" s="6"/>
    </row>
    <row r="3055" spans="1:1" x14ac:dyDescent="0.25">
      <c r="A3055" s="6"/>
    </row>
    <row r="3056" spans="1:1" x14ac:dyDescent="0.25">
      <c r="A3056" s="6"/>
    </row>
    <row r="3057" spans="1:1" x14ac:dyDescent="0.25">
      <c r="A3057" s="6"/>
    </row>
    <row r="3058" spans="1:1" x14ac:dyDescent="0.25">
      <c r="A3058" s="6"/>
    </row>
    <row r="3059" spans="1:1" x14ac:dyDescent="0.25">
      <c r="A3059" s="6"/>
    </row>
    <row r="3060" spans="1:1" x14ac:dyDescent="0.25">
      <c r="A3060" s="6"/>
    </row>
    <row r="3061" spans="1:1" x14ac:dyDescent="0.25">
      <c r="A3061" s="6"/>
    </row>
    <row r="3062" spans="1:1" x14ac:dyDescent="0.25">
      <c r="A3062" s="6"/>
    </row>
    <row r="3063" spans="1:1" x14ac:dyDescent="0.25">
      <c r="A3063" s="6"/>
    </row>
    <row r="3064" spans="1:1" x14ac:dyDescent="0.25">
      <c r="A3064" s="6"/>
    </row>
    <row r="3065" spans="1:1" x14ac:dyDescent="0.25">
      <c r="A3065" s="6"/>
    </row>
    <row r="3066" spans="1:1" x14ac:dyDescent="0.25">
      <c r="A3066" s="6"/>
    </row>
    <row r="3067" spans="1:1" x14ac:dyDescent="0.25">
      <c r="A3067" s="6"/>
    </row>
    <row r="3068" spans="1:1" x14ac:dyDescent="0.25">
      <c r="A3068" s="6"/>
    </row>
    <row r="3069" spans="1:1" x14ac:dyDescent="0.25">
      <c r="A3069" s="6"/>
    </row>
    <row r="3070" spans="1:1" x14ac:dyDescent="0.25">
      <c r="A3070" s="6"/>
    </row>
    <row r="3071" spans="1:1" x14ac:dyDescent="0.25">
      <c r="A3071" s="6"/>
    </row>
    <row r="3072" spans="1:1" x14ac:dyDescent="0.25">
      <c r="A3072" s="6"/>
    </row>
    <row r="3073" spans="1:1" x14ac:dyDescent="0.25">
      <c r="A3073" s="6"/>
    </row>
    <row r="3074" spans="1:1" x14ac:dyDescent="0.25">
      <c r="A3074" s="6"/>
    </row>
    <row r="3075" spans="1:1" x14ac:dyDescent="0.25">
      <c r="A3075" s="6"/>
    </row>
    <row r="3076" spans="1:1" x14ac:dyDescent="0.25">
      <c r="A3076" s="6"/>
    </row>
    <row r="3077" spans="1:1" x14ac:dyDescent="0.25">
      <c r="A3077" s="6"/>
    </row>
    <row r="3078" spans="1:1" x14ac:dyDescent="0.25">
      <c r="A3078" s="6"/>
    </row>
    <row r="3079" spans="1:1" x14ac:dyDescent="0.25">
      <c r="A3079" s="6"/>
    </row>
    <row r="3080" spans="1:1" x14ac:dyDescent="0.25">
      <c r="A3080" s="6"/>
    </row>
    <row r="3081" spans="1:1" x14ac:dyDescent="0.25">
      <c r="A3081" s="6"/>
    </row>
    <row r="3082" spans="1:1" x14ac:dyDescent="0.25">
      <c r="A3082" s="6"/>
    </row>
    <row r="3083" spans="1:1" x14ac:dyDescent="0.25">
      <c r="A3083" s="6"/>
    </row>
    <row r="3084" spans="1:1" x14ac:dyDescent="0.25">
      <c r="A3084" s="6"/>
    </row>
    <row r="3085" spans="1:1" x14ac:dyDescent="0.25">
      <c r="A3085" s="6"/>
    </row>
    <row r="3086" spans="1:1" x14ac:dyDescent="0.25">
      <c r="A3086" s="6"/>
    </row>
    <row r="3087" spans="1:1" x14ac:dyDescent="0.25">
      <c r="A3087" s="6"/>
    </row>
    <row r="3088" spans="1:1" x14ac:dyDescent="0.25">
      <c r="A3088" s="6"/>
    </row>
    <row r="3089" spans="1:1" x14ac:dyDescent="0.25">
      <c r="A3089" s="6"/>
    </row>
    <row r="3090" spans="1:1" x14ac:dyDescent="0.25">
      <c r="A3090" s="6"/>
    </row>
    <row r="3091" spans="1:1" x14ac:dyDescent="0.25">
      <c r="A3091" s="6"/>
    </row>
    <row r="3092" spans="1:1" x14ac:dyDescent="0.25">
      <c r="A3092" s="6"/>
    </row>
    <row r="3093" spans="1:1" x14ac:dyDescent="0.25">
      <c r="A3093" s="6"/>
    </row>
    <row r="3094" spans="1:1" x14ac:dyDescent="0.25">
      <c r="A3094" s="6"/>
    </row>
    <row r="3095" spans="1:1" x14ac:dyDescent="0.25">
      <c r="A3095" s="6"/>
    </row>
    <row r="3096" spans="1:1" x14ac:dyDescent="0.25">
      <c r="A3096" s="6"/>
    </row>
    <row r="3097" spans="1:1" x14ac:dyDescent="0.25">
      <c r="A3097" s="6"/>
    </row>
    <row r="3098" spans="1:1" x14ac:dyDescent="0.25">
      <c r="A3098" s="6"/>
    </row>
    <row r="3099" spans="1:1" x14ac:dyDescent="0.25">
      <c r="A3099" s="6"/>
    </row>
    <row r="3100" spans="1:1" x14ac:dyDescent="0.25">
      <c r="A3100" s="6"/>
    </row>
    <row r="3101" spans="1:1" x14ac:dyDescent="0.25">
      <c r="A3101" s="6"/>
    </row>
    <row r="3102" spans="1:1" x14ac:dyDescent="0.25">
      <c r="A3102" s="6"/>
    </row>
    <row r="3103" spans="1:1" x14ac:dyDescent="0.25">
      <c r="A3103" s="6"/>
    </row>
    <row r="3104" spans="1:1" x14ac:dyDescent="0.25">
      <c r="A3104" s="6"/>
    </row>
    <row r="3105" spans="1:1" x14ac:dyDescent="0.25">
      <c r="A3105" s="6"/>
    </row>
    <row r="3106" spans="1:1" x14ac:dyDescent="0.25">
      <c r="A3106" s="6"/>
    </row>
    <row r="3107" spans="1:1" x14ac:dyDescent="0.25">
      <c r="A3107" s="6"/>
    </row>
    <row r="3108" spans="1:1" x14ac:dyDescent="0.25">
      <c r="A3108" s="6"/>
    </row>
    <row r="3109" spans="1:1" x14ac:dyDescent="0.25">
      <c r="A3109" s="6"/>
    </row>
    <row r="3110" spans="1:1" x14ac:dyDescent="0.25">
      <c r="A3110" s="6"/>
    </row>
    <row r="3111" spans="1:1" x14ac:dyDescent="0.25">
      <c r="A3111" s="6"/>
    </row>
    <row r="3112" spans="1:1" x14ac:dyDescent="0.25">
      <c r="A3112" s="6"/>
    </row>
    <row r="3113" spans="1:1" x14ac:dyDescent="0.25">
      <c r="A3113" s="6"/>
    </row>
    <row r="3114" spans="1:1" x14ac:dyDescent="0.25">
      <c r="A3114" s="6"/>
    </row>
    <row r="3115" spans="1:1" x14ac:dyDescent="0.25">
      <c r="A3115" s="6"/>
    </row>
    <row r="3116" spans="1:1" x14ac:dyDescent="0.25">
      <c r="A3116" s="6"/>
    </row>
    <row r="3117" spans="1:1" x14ac:dyDescent="0.25">
      <c r="A3117" s="6"/>
    </row>
    <row r="3118" spans="1:1" x14ac:dyDescent="0.25">
      <c r="A3118" s="6"/>
    </row>
    <row r="3119" spans="1:1" x14ac:dyDescent="0.25">
      <c r="A3119" s="6"/>
    </row>
    <row r="3120" spans="1:1" x14ac:dyDescent="0.25">
      <c r="A3120" s="6"/>
    </row>
    <row r="3121" spans="1:1" x14ac:dyDescent="0.25">
      <c r="A3121" s="6"/>
    </row>
    <row r="3122" spans="1:1" x14ac:dyDescent="0.25">
      <c r="A3122" s="6"/>
    </row>
    <row r="3123" spans="1:1" x14ac:dyDescent="0.25">
      <c r="A3123" s="6"/>
    </row>
    <row r="3124" spans="1:1" x14ac:dyDescent="0.25">
      <c r="A3124" s="6"/>
    </row>
    <row r="3125" spans="1:1" x14ac:dyDescent="0.25">
      <c r="A3125" s="6"/>
    </row>
    <row r="3126" spans="1:1" x14ac:dyDescent="0.25">
      <c r="A3126" s="6"/>
    </row>
    <row r="3127" spans="1:1" x14ac:dyDescent="0.25">
      <c r="A3127" s="6"/>
    </row>
    <row r="3128" spans="1:1" x14ac:dyDescent="0.25">
      <c r="A3128" s="6"/>
    </row>
    <row r="3129" spans="1:1" x14ac:dyDescent="0.25">
      <c r="A3129" s="6"/>
    </row>
    <row r="3130" spans="1:1" x14ac:dyDescent="0.25">
      <c r="A3130" s="6"/>
    </row>
    <row r="3131" spans="1:1" x14ac:dyDescent="0.25">
      <c r="A3131" s="6"/>
    </row>
    <row r="3132" spans="1:1" x14ac:dyDescent="0.25">
      <c r="A3132" s="6"/>
    </row>
    <row r="3133" spans="1:1" x14ac:dyDescent="0.25">
      <c r="A3133" s="6"/>
    </row>
    <row r="3134" spans="1:1" x14ac:dyDescent="0.25">
      <c r="A3134" s="6"/>
    </row>
    <row r="3135" spans="1:1" x14ac:dyDescent="0.25">
      <c r="A3135" s="6"/>
    </row>
    <row r="3136" spans="1:1" x14ac:dyDescent="0.25">
      <c r="A3136" s="6"/>
    </row>
    <row r="3137" spans="1:1" x14ac:dyDescent="0.25">
      <c r="A3137" s="6"/>
    </row>
    <row r="3138" spans="1:1" x14ac:dyDescent="0.25">
      <c r="A3138" s="6"/>
    </row>
    <row r="3139" spans="1:1" x14ac:dyDescent="0.25">
      <c r="A3139" s="6"/>
    </row>
    <row r="3140" spans="1:1" x14ac:dyDescent="0.25">
      <c r="A3140" s="6"/>
    </row>
    <row r="3141" spans="1:1" x14ac:dyDescent="0.25">
      <c r="A3141" s="6"/>
    </row>
    <row r="3142" spans="1:1" x14ac:dyDescent="0.25">
      <c r="A3142" s="6"/>
    </row>
    <row r="3143" spans="1:1" x14ac:dyDescent="0.25">
      <c r="A3143" s="6"/>
    </row>
    <row r="3144" spans="1:1" x14ac:dyDescent="0.25">
      <c r="A3144" s="6"/>
    </row>
    <row r="3145" spans="1:1" x14ac:dyDescent="0.25">
      <c r="A3145" s="6"/>
    </row>
    <row r="3146" spans="1:1" x14ac:dyDescent="0.25">
      <c r="A3146" s="6"/>
    </row>
    <row r="3147" spans="1:1" x14ac:dyDescent="0.25">
      <c r="A3147" s="6"/>
    </row>
    <row r="3148" spans="1:1" x14ac:dyDescent="0.25">
      <c r="A3148" s="6"/>
    </row>
    <row r="3149" spans="1:1" x14ac:dyDescent="0.25">
      <c r="A3149" s="6"/>
    </row>
    <row r="3150" spans="1:1" x14ac:dyDescent="0.25">
      <c r="A3150" s="6"/>
    </row>
    <row r="3151" spans="1:1" x14ac:dyDescent="0.25">
      <c r="A3151" s="6"/>
    </row>
    <row r="3152" spans="1:1" x14ac:dyDescent="0.25">
      <c r="A3152" s="6"/>
    </row>
    <row r="3153" spans="1:1" x14ac:dyDescent="0.25">
      <c r="A3153" s="6"/>
    </row>
    <row r="3154" spans="1:1" x14ac:dyDescent="0.25">
      <c r="A3154" s="6"/>
    </row>
    <row r="3155" spans="1:1" x14ac:dyDescent="0.25">
      <c r="A3155" s="6"/>
    </row>
    <row r="3156" spans="1:1" x14ac:dyDescent="0.25">
      <c r="A3156" s="6"/>
    </row>
    <row r="3157" spans="1:1" x14ac:dyDescent="0.25">
      <c r="A3157" s="6"/>
    </row>
    <row r="3158" spans="1:1" x14ac:dyDescent="0.25">
      <c r="A3158" s="6"/>
    </row>
    <row r="3159" spans="1:1" x14ac:dyDescent="0.25">
      <c r="A3159" s="6"/>
    </row>
    <row r="3160" spans="1:1" x14ac:dyDescent="0.25">
      <c r="A3160" s="6"/>
    </row>
    <row r="3161" spans="1:1" x14ac:dyDescent="0.25">
      <c r="A3161" s="6"/>
    </row>
    <row r="3162" spans="1:1" x14ac:dyDescent="0.25">
      <c r="A3162" s="6"/>
    </row>
    <row r="3163" spans="1:1" x14ac:dyDescent="0.25">
      <c r="A3163" s="6"/>
    </row>
    <row r="3164" spans="1:1" x14ac:dyDescent="0.25">
      <c r="A3164" s="6"/>
    </row>
    <row r="3165" spans="1:1" x14ac:dyDescent="0.25">
      <c r="A3165" s="6"/>
    </row>
    <row r="3166" spans="1:1" x14ac:dyDescent="0.25">
      <c r="A3166" s="6"/>
    </row>
    <row r="3167" spans="1:1" x14ac:dyDescent="0.25">
      <c r="A3167" s="6"/>
    </row>
    <row r="3168" spans="1:1" x14ac:dyDescent="0.25">
      <c r="A3168" s="6"/>
    </row>
    <row r="3169" spans="1:1" x14ac:dyDescent="0.25">
      <c r="A3169" s="6"/>
    </row>
    <row r="3170" spans="1:1" x14ac:dyDescent="0.25">
      <c r="A3170" s="6"/>
    </row>
    <row r="3171" spans="1:1" x14ac:dyDescent="0.25">
      <c r="A3171" s="6"/>
    </row>
    <row r="3172" spans="1:1" x14ac:dyDescent="0.25">
      <c r="A3172" s="6"/>
    </row>
    <row r="3173" spans="1:1" x14ac:dyDescent="0.25">
      <c r="A3173" s="6"/>
    </row>
    <row r="3174" spans="1:1" x14ac:dyDescent="0.25">
      <c r="A3174" s="6"/>
    </row>
    <row r="3175" spans="1:1" x14ac:dyDescent="0.25">
      <c r="A3175" s="6"/>
    </row>
    <row r="3176" spans="1:1" x14ac:dyDescent="0.25">
      <c r="A3176" s="6"/>
    </row>
    <row r="3177" spans="1:1" x14ac:dyDescent="0.25">
      <c r="A3177" s="6"/>
    </row>
    <row r="3178" spans="1:1" x14ac:dyDescent="0.25">
      <c r="A3178" s="6"/>
    </row>
    <row r="3179" spans="1:1" x14ac:dyDescent="0.25">
      <c r="A3179" s="6"/>
    </row>
    <row r="3180" spans="1:1" x14ac:dyDescent="0.25">
      <c r="A3180" s="6"/>
    </row>
    <row r="3181" spans="1:1" x14ac:dyDescent="0.25">
      <c r="A3181" s="6"/>
    </row>
    <row r="3182" spans="1:1" x14ac:dyDescent="0.25">
      <c r="A3182" s="6"/>
    </row>
    <row r="3183" spans="1:1" x14ac:dyDescent="0.25">
      <c r="A3183" s="6"/>
    </row>
    <row r="3184" spans="1:1" x14ac:dyDescent="0.25">
      <c r="A3184" s="6"/>
    </row>
    <row r="3185" spans="1:1" x14ac:dyDescent="0.25">
      <c r="A3185" s="6"/>
    </row>
    <row r="3186" spans="1:1" x14ac:dyDescent="0.25">
      <c r="A3186" s="6"/>
    </row>
    <row r="3187" spans="1:1" x14ac:dyDescent="0.25">
      <c r="A3187" s="6"/>
    </row>
    <row r="3188" spans="1:1" x14ac:dyDescent="0.25">
      <c r="A3188" s="6"/>
    </row>
    <row r="3189" spans="1:1" x14ac:dyDescent="0.25">
      <c r="A3189" s="6"/>
    </row>
    <row r="3190" spans="1:1" x14ac:dyDescent="0.25">
      <c r="A3190" s="6"/>
    </row>
    <row r="3191" spans="1:1" x14ac:dyDescent="0.25">
      <c r="A3191" s="6"/>
    </row>
    <row r="3192" spans="1:1" x14ac:dyDescent="0.25">
      <c r="A3192" s="6"/>
    </row>
    <row r="3193" spans="1:1" x14ac:dyDescent="0.25">
      <c r="A3193" s="6"/>
    </row>
    <row r="3194" spans="1:1" x14ac:dyDescent="0.25">
      <c r="A3194" s="6"/>
    </row>
    <row r="3195" spans="1:1" x14ac:dyDescent="0.25">
      <c r="A3195" s="6"/>
    </row>
    <row r="3196" spans="1:1" x14ac:dyDescent="0.25">
      <c r="A3196" s="6"/>
    </row>
    <row r="3197" spans="1:1" x14ac:dyDescent="0.25">
      <c r="A3197" s="6"/>
    </row>
    <row r="3198" spans="1:1" x14ac:dyDescent="0.25">
      <c r="A3198" s="6"/>
    </row>
    <row r="3199" spans="1:1" x14ac:dyDescent="0.25">
      <c r="A3199" s="6"/>
    </row>
    <row r="3200" spans="1:1" x14ac:dyDescent="0.25">
      <c r="A3200" s="6"/>
    </row>
    <row r="3201" spans="1:1" x14ac:dyDescent="0.25">
      <c r="A3201" s="6"/>
    </row>
    <row r="3202" spans="1:1" x14ac:dyDescent="0.25">
      <c r="A3202" s="6"/>
    </row>
    <row r="3203" spans="1:1" x14ac:dyDescent="0.25">
      <c r="A3203" s="6"/>
    </row>
    <row r="3204" spans="1:1" x14ac:dyDescent="0.25">
      <c r="A3204" s="6"/>
    </row>
    <row r="3205" spans="1:1" x14ac:dyDescent="0.25">
      <c r="A3205" s="6"/>
    </row>
    <row r="3206" spans="1:1" x14ac:dyDescent="0.25">
      <c r="A3206" s="6"/>
    </row>
    <row r="3207" spans="1:1" x14ac:dyDescent="0.25">
      <c r="A3207" s="6"/>
    </row>
    <row r="3208" spans="1:1" x14ac:dyDescent="0.25">
      <c r="A3208" s="6"/>
    </row>
    <row r="3209" spans="1:1" x14ac:dyDescent="0.25">
      <c r="A3209" s="6"/>
    </row>
    <row r="3210" spans="1:1" x14ac:dyDescent="0.25">
      <c r="A3210" s="6"/>
    </row>
    <row r="3211" spans="1:1" x14ac:dyDescent="0.25">
      <c r="A3211" s="6"/>
    </row>
    <row r="3212" spans="1:1" x14ac:dyDescent="0.25">
      <c r="A3212" s="6"/>
    </row>
    <row r="3213" spans="1:1" x14ac:dyDescent="0.25">
      <c r="A3213" s="6"/>
    </row>
    <row r="3214" spans="1:1" x14ac:dyDescent="0.25">
      <c r="A3214" s="6"/>
    </row>
    <row r="3215" spans="1:1" x14ac:dyDescent="0.25">
      <c r="A3215" s="6"/>
    </row>
    <row r="3216" spans="1:1" x14ac:dyDescent="0.25">
      <c r="A3216" s="6"/>
    </row>
    <row r="3217" spans="1:1" x14ac:dyDescent="0.25">
      <c r="A3217" s="6"/>
    </row>
    <row r="3218" spans="1:1" x14ac:dyDescent="0.25">
      <c r="A3218" s="6"/>
    </row>
    <row r="3219" spans="1:1" x14ac:dyDescent="0.25">
      <c r="A3219" s="6"/>
    </row>
    <row r="3220" spans="1:1" x14ac:dyDescent="0.25">
      <c r="A3220" s="6"/>
    </row>
    <row r="3221" spans="1:1" x14ac:dyDescent="0.25">
      <c r="A3221" s="6"/>
    </row>
    <row r="3222" spans="1:1" x14ac:dyDescent="0.25">
      <c r="A3222" s="6"/>
    </row>
    <row r="3223" spans="1:1" x14ac:dyDescent="0.25">
      <c r="A3223" s="6"/>
    </row>
    <row r="3224" spans="1:1" x14ac:dyDescent="0.25">
      <c r="A3224" s="6"/>
    </row>
    <row r="3225" spans="1:1" x14ac:dyDescent="0.25">
      <c r="A3225" s="6"/>
    </row>
    <row r="3226" spans="1:1" x14ac:dyDescent="0.25">
      <c r="A3226" s="6"/>
    </row>
    <row r="3227" spans="1:1" x14ac:dyDescent="0.25">
      <c r="A3227" s="6"/>
    </row>
    <row r="3228" spans="1:1" x14ac:dyDescent="0.25">
      <c r="A3228" s="6"/>
    </row>
    <row r="3229" spans="1:1" x14ac:dyDescent="0.25">
      <c r="A3229" s="6"/>
    </row>
    <row r="3230" spans="1:1" x14ac:dyDescent="0.25">
      <c r="A3230" s="6"/>
    </row>
    <row r="3231" spans="1:1" x14ac:dyDescent="0.25">
      <c r="A3231" s="6"/>
    </row>
    <row r="3232" spans="1:1" x14ac:dyDescent="0.25">
      <c r="A3232" s="6"/>
    </row>
    <row r="3233" spans="1:1" x14ac:dyDescent="0.25">
      <c r="A3233" s="6"/>
    </row>
    <row r="3234" spans="1:1" x14ac:dyDescent="0.25">
      <c r="A3234" s="6"/>
    </row>
    <row r="3235" spans="1:1" x14ac:dyDescent="0.25">
      <c r="A3235" s="6"/>
    </row>
    <row r="3236" spans="1:1" x14ac:dyDescent="0.25">
      <c r="A3236" s="6"/>
    </row>
    <row r="3237" spans="1:1" x14ac:dyDescent="0.25">
      <c r="A3237" s="6"/>
    </row>
    <row r="3238" spans="1:1" x14ac:dyDescent="0.25">
      <c r="A3238" s="6"/>
    </row>
    <row r="3239" spans="1:1" x14ac:dyDescent="0.25">
      <c r="A3239" s="6"/>
    </row>
    <row r="3240" spans="1:1" x14ac:dyDescent="0.25">
      <c r="A3240" s="6"/>
    </row>
    <row r="3241" spans="1:1" x14ac:dyDescent="0.25">
      <c r="A3241" s="6"/>
    </row>
    <row r="3242" spans="1:1" x14ac:dyDescent="0.25">
      <c r="A3242" s="6"/>
    </row>
    <row r="3243" spans="1:1" x14ac:dyDescent="0.25">
      <c r="A3243" s="6"/>
    </row>
    <row r="3244" spans="1:1" x14ac:dyDescent="0.25">
      <c r="A3244" s="6"/>
    </row>
    <row r="3245" spans="1:1" x14ac:dyDescent="0.25">
      <c r="A3245" s="6"/>
    </row>
    <row r="3246" spans="1:1" x14ac:dyDescent="0.25">
      <c r="A3246" s="6"/>
    </row>
    <row r="3247" spans="1:1" x14ac:dyDescent="0.25">
      <c r="A3247" s="6"/>
    </row>
    <row r="3248" spans="1:1" x14ac:dyDescent="0.25">
      <c r="A3248" s="6"/>
    </row>
    <row r="3249" spans="1:1" x14ac:dyDescent="0.25">
      <c r="A3249" s="6"/>
    </row>
    <row r="3250" spans="1:1" x14ac:dyDescent="0.25">
      <c r="A3250" s="6"/>
    </row>
    <row r="3251" spans="1:1" x14ac:dyDescent="0.25">
      <c r="A3251" s="6"/>
    </row>
    <row r="3252" spans="1:1" x14ac:dyDescent="0.25">
      <c r="A3252" s="6"/>
    </row>
    <row r="3253" spans="1:1" x14ac:dyDescent="0.25">
      <c r="A3253" s="6"/>
    </row>
    <row r="3254" spans="1:1" x14ac:dyDescent="0.25">
      <c r="A3254" s="6"/>
    </row>
    <row r="3255" spans="1:1" x14ac:dyDescent="0.25">
      <c r="A3255" s="6"/>
    </row>
    <row r="3256" spans="1:1" x14ac:dyDescent="0.25">
      <c r="A3256" s="6"/>
    </row>
    <row r="3257" spans="1:1" x14ac:dyDescent="0.25">
      <c r="A3257" s="6"/>
    </row>
    <row r="3258" spans="1:1" x14ac:dyDescent="0.25">
      <c r="A3258" s="6"/>
    </row>
    <row r="3259" spans="1:1" x14ac:dyDescent="0.25">
      <c r="A3259" s="6"/>
    </row>
    <row r="3260" spans="1:1" x14ac:dyDescent="0.25">
      <c r="A3260" s="6"/>
    </row>
    <row r="3261" spans="1:1" x14ac:dyDescent="0.25">
      <c r="A3261" s="6"/>
    </row>
    <row r="3262" spans="1:1" x14ac:dyDescent="0.25">
      <c r="A3262" s="6"/>
    </row>
    <row r="3263" spans="1:1" x14ac:dyDescent="0.25">
      <c r="A3263" s="6"/>
    </row>
    <row r="3264" spans="1:1" x14ac:dyDescent="0.25">
      <c r="A3264" s="6"/>
    </row>
    <row r="3265" spans="1:1" x14ac:dyDescent="0.25">
      <c r="A3265" s="6"/>
    </row>
    <row r="3266" spans="1:1" x14ac:dyDescent="0.25">
      <c r="A3266" s="6"/>
    </row>
    <row r="3267" spans="1:1" x14ac:dyDescent="0.25">
      <c r="A3267" s="6"/>
    </row>
    <row r="3268" spans="1:1" x14ac:dyDescent="0.25">
      <c r="A3268" s="6"/>
    </row>
    <row r="3269" spans="1:1" x14ac:dyDescent="0.25">
      <c r="A3269" s="6"/>
    </row>
    <row r="3270" spans="1:1" x14ac:dyDescent="0.25">
      <c r="A3270" s="6"/>
    </row>
    <row r="3271" spans="1:1" x14ac:dyDescent="0.25">
      <c r="A3271" s="6"/>
    </row>
    <row r="3272" spans="1:1" x14ac:dyDescent="0.25">
      <c r="A3272" s="6"/>
    </row>
    <row r="3273" spans="1:1" x14ac:dyDescent="0.25">
      <c r="A3273" s="6"/>
    </row>
    <row r="3274" spans="1:1" x14ac:dyDescent="0.25">
      <c r="A3274" s="6"/>
    </row>
    <row r="3275" spans="1:1" x14ac:dyDescent="0.25">
      <c r="A3275" s="6"/>
    </row>
    <row r="3276" spans="1:1" x14ac:dyDescent="0.25">
      <c r="A3276" s="6"/>
    </row>
    <row r="3277" spans="1:1" x14ac:dyDescent="0.25">
      <c r="A3277" s="6"/>
    </row>
    <row r="3278" spans="1:1" x14ac:dyDescent="0.25">
      <c r="A3278" s="6"/>
    </row>
    <row r="3279" spans="1:1" x14ac:dyDescent="0.25">
      <c r="A3279" s="6"/>
    </row>
    <row r="3280" spans="1:1" x14ac:dyDescent="0.25">
      <c r="A3280" s="6"/>
    </row>
    <row r="3281" spans="1:1" x14ac:dyDescent="0.25">
      <c r="A3281" s="6"/>
    </row>
    <row r="3282" spans="1:1" x14ac:dyDescent="0.25">
      <c r="A3282" s="6"/>
    </row>
    <row r="3283" spans="1:1" x14ac:dyDescent="0.25">
      <c r="A3283" s="6"/>
    </row>
    <row r="3284" spans="1:1" x14ac:dyDescent="0.25">
      <c r="A3284" s="6"/>
    </row>
    <row r="3285" spans="1:1" x14ac:dyDescent="0.25">
      <c r="A3285" s="6"/>
    </row>
    <row r="3286" spans="1:1" x14ac:dyDescent="0.25">
      <c r="A3286" s="6"/>
    </row>
    <row r="3287" spans="1:1" x14ac:dyDescent="0.25">
      <c r="A3287" s="6"/>
    </row>
    <row r="3288" spans="1:1" x14ac:dyDescent="0.25">
      <c r="A3288" s="6"/>
    </row>
    <row r="3289" spans="1:1" x14ac:dyDescent="0.25">
      <c r="A3289" s="6"/>
    </row>
    <row r="3290" spans="1:1" x14ac:dyDescent="0.25">
      <c r="A3290" s="6"/>
    </row>
    <row r="3291" spans="1:1" x14ac:dyDescent="0.25">
      <c r="A3291" s="6"/>
    </row>
    <row r="3292" spans="1:1" x14ac:dyDescent="0.25">
      <c r="A3292" s="6"/>
    </row>
    <row r="3293" spans="1:1" x14ac:dyDescent="0.25">
      <c r="A3293" s="6"/>
    </row>
    <row r="3294" spans="1:1" x14ac:dyDescent="0.25">
      <c r="A3294" s="6"/>
    </row>
    <row r="3295" spans="1:1" x14ac:dyDescent="0.25">
      <c r="A3295" s="6"/>
    </row>
    <row r="3296" spans="1:1" x14ac:dyDescent="0.25">
      <c r="A3296" s="6"/>
    </row>
    <row r="3297" spans="1:1" x14ac:dyDescent="0.25">
      <c r="A3297" s="6"/>
    </row>
    <row r="3298" spans="1:1" x14ac:dyDescent="0.25">
      <c r="A3298" s="6"/>
    </row>
    <row r="3299" spans="1:1" x14ac:dyDescent="0.25">
      <c r="A3299" s="6"/>
    </row>
    <row r="3300" spans="1:1" x14ac:dyDescent="0.25">
      <c r="A3300" s="6"/>
    </row>
    <row r="3301" spans="1:1" x14ac:dyDescent="0.25">
      <c r="A3301" s="6"/>
    </row>
    <row r="3302" spans="1:1" x14ac:dyDescent="0.25">
      <c r="A3302" s="6"/>
    </row>
    <row r="3303" spans="1:1" x14ac:dyDescent="0.25">
      <c r="A3303" s="6"/>
    </row>
    <row r="3304" spans="1:1" x14ac:dyDescent="0.25">
      <c r="A3304" s="6"/>
    </row>
    <row r="3305" spans="1:1" x14ac:dyDescent="0.25">
      <c r="A3305" s="6"/>
    </row>
    <row r="3306" spans="1:1" x14ac:dyDescent="0.25">
      <c r="A3306" s="6"/>
    </row>
    <row r="3307" spans="1:1" x14ac:dyDescent="0.25">
      <c r="A3307" s="6"/>
    </row>
    <row r="3308" spans="1:1" x14ac:dyDescent="0.25">
      <c r="A3308" s="6"/>
    </row>
    <row r="3309" spans="1:1" x14ac:dyDescent="0.25">
      <c r="A3309" s="6"/>
    </row>
    <row r="3310" spans="1:1" x14ac:dyDescent="0.25">
      <c r="A3310" s="6"/>
    </row>
    <row r="3311" spans="1:1" x14ac:dyDescent="0.25">
      <c r="A3311" s="6"/>
    </row>
    <row r="3312" spans="1:1" x14ac:dyDescent="0.25">
      <c r="A3312" s="6"/>
    </row>
    <row r="3313" spans="1:1" x14ac:dyDescent="0.25">
      <c r="A3313" s="6"/>
    </row>
    <row r="3314" spans="1:1" x14ac:dyDescent="0.25">
      <c r="A3314" s="6"/>
    </row>
    <row r="3315" spans="1:1" x14ac:dyDescent="0.25">
      <c r="A3315" s="6"/>
    </row>
    <row r="3316" spans="1:1" x14ac:dyDescent="0.25">
      <c r="A3316" s="6"/>
    </row>
    <row r="3317" spans="1:1" x14ac:dyDescent="0.25">
      <c r="A3317" s="6"/>
    </row>
    <row r="3318" spans="1:1" x14ac:dyDescent="0.25">
      <c r="A3318" s="6"/>
    </row>
    <row r="3319" spans="1:1" x14ac:dyDescent="0.25">
      <c r="A3319" s="6"/>
    </row>
    <row r="3320" spans="1:1" x14ac:dyDescent="0.25">
      <c r="A3320" s="6"/>
    </row>
    <row r="3321" spans="1:1" x14ac:dyDescent="0.25">
      <c r="A3321" s="6"/>
    </row>
    <row r="3322" spans="1:1" x14ac:dyDescent="0.25">
      <c r="A3322" s="6"/>
    </row>
    <row r="3323" spans="1:1" x14ac:dyDescent="0.25">
      <c r="A3323" s="6"/>
    </row>
    <row r="3324" spans="1:1" x14ac:dyDescent="0.25">
      <c r="A3324" s="6"/>
    </row>
    <row r="3325" spans="1:1" x14ac:dyDescent="0.25">
      <c r="A3325" s="6"/>
    </row>
    <row r="3326" spans="1:1" x14ac:dyDescent="0.25">
      <c r="A3326" s="6"/>
    </row>
    <row r="3327" spans="1:1" x14ac:dyDescent="0.25">
      <c r="A3327" s="6"/>
    </row>
    <row r="3328" spans="1:1" x14ac:dyDescent="0.25">
      <c r="A3328" s="6"/>
    </row>
    <row r="3329" spans="1:1" x14ac:dyDescent="0.25">
      <c r="A3329" s="6"/>
    </row>
    <row r="3330" spans="1:1" x14ac:dyDescent="0.25">
      <c r="A3330" s="6"/>
    </row>
    <row r="3331" spans="1:1" x14ac:dyDescent="0.25">
      <c r="A3331" s="6"/>
    </row>
    <row r="3332" spans="1:1" x14ac:dyDescent="0.25">
      <c r="A3332" s="6"/>
    </row>
    <row r="3333" spans="1:1" x14ac:dyDescent="0.25">
      <c r="A3333" s="6"/>
    </row>
    <row r="3334" spans="1:1" x14ac:dyDescent="0.25">
      <c r="A3334" s="6"/>
    </row>
    <row r="3335" spans="1:1" x14ac:dyDescent="0.25">
      <c r="A3335" s="6"/>
    </row>
    <row r="3336" spans="1:1" x14ac:dyDescent="0.25">
      <c r="A3336" s="6"/>
    </row>
    <row r="3337" spans="1:1" x14ac:dyDescent="0.25">
      <c r="A3337" s="6"/>
    </row>
    <row r="3338" spans="1:1" x14ac:dyDescent="0.25">
      <c r="A3338" s="6"/>
    </row>
    <row r="3339" spans="1:1" x14ac:dyDescent="0.25">
      <c r="A3339" s="6"/>
    </row>
    <row r="3340" spans="1:1" x14ac:dyDescent="0.25">
      <c r="A3340" s="6"/>
    </row>
    <row r="3341" spans="1:1" x14ac:dyDescent="0.25">
      <c r="A3341" s="6"/>
    </row>
    <row r="3342" spans="1:1" x14ac:dyDescent="0.25">
      <c r="A3342" s="6"/>
    </row>
    <row r="3343" spans="1:1" x14ac:dyDescent="0.25">
      <c r="A3343" s="6"/>
    </row>
    <row r="3344" spans="1:1" x14ac:dyDescent="0.25">
      <c r="A3344" s="6"/>
    </row>
    <row r="3345" spans="1:1" x14ac:dyDescent="0.25">
      <c r="A3345" s="6"/>
    </row>
    <row r="3346" spans="1:1" x14ac:dyDescent="0.25">
      <c r="A3346" s="6"/>
    </row>
    <row r="3347" spans="1:1" x14ac:dyDescent="0.25">
      <c r="A3347" s="6"/>
    </row>
    <row r="3348" spans="1:1" x14ac:dyDescent="0.25">
      <c r="A3348" s="6"/>
    </row>
    <row r="3349" spans="1:1" x14ac:dyDescent="0.25">
      <c r="A3349" s="6"/>
    </row>
    <row r="3350" spans="1:1" x14ac:dyDescent="0.25">
      <c r="A3350" s="6"/>
    </row>
    <row r="3351" spans="1:1" x14ac:dyDescent="0.25">
      <c r="A3351" s="6"/>
    </row>
    <row r="3352" spans="1:1" x14ac:dyDescent="0.25">
      <c r="A3352" s="6"/>
    </row>
    <row r="3353" spans="1:1" x14ac:dyDescent="0.25">
      <c r="A3353" s="6"/>
    </row>
    <row r="3354" spans="1:1" x14ac:dyDescent="0.25">
      <c r="A3354" s="6"/>
    </row>
    <row r="3355" spans="1:1" x14ac:dyDescent="0.25">
      <c r="A3355" s="6"/>
    </row>
    <row r="3356" spans="1:1" x14ac:dyDescent="0.25">
      <c r="A3356" s="6"/>
    </row>
    <row r="3357" spans="1:1" x14ac:dyDescent="0.25">
      <c r="A3357" s="6"/>
    </row>
    <row r="3358" spans="1:1" x14ac:dyDescent="0.25">
      <c r="A3358" s="6"/>
    </row>
    <row r="3359" spans="1:1" x14ac:dyDescent="0.25">
      <c r="A3359" s="6"/>
    </row>
    <row r="3360" spans="1:1" x14ac:dyDescent="0.25">
      <c r="A3360" s="6"/>
    </row>
    <row r="3361" spans="1:1" x14ac:dyDescent="0.25">
      <c r="A3361" s="6"/>
    </row>
    <row r="3362" spans="1:1" x14ac:dyDescent="0.25">
      <c r="A3362" s="6"/>
    </row>
    <row r="3363" spans="1:1" x14ac:dyDescent="0.25">
      <c r="A3363" s="6"/>
    </row>
    <row r="3364" spans="1:1" x14ac:dyDescent="0.25">
      <c r="A3364" s="6"/>
    </row>
    <row r="3365" spans="1:1" x14ac:dyDescent="0.25">
      <c r="A3365" s="6"/>
    </row>
    <row r="3366" spans="1:1" x14ac:dyDescent="0.25">
      <c r="A3366" s="6"/>
    </row>
    <row r="3367" spans="1:1" x14ac:dyDescent="0.25">
      <c r="A3367" s="6"/>
    </row>
    <row r="3368" spans="1:1" x14ac:dyDescent="0.25">
      <c r="A3368" s="6"/>
    </row>
    <row r="3369" spans="1:1" x14ac:dyDescent="0.25">
      <c r="A3369" s="6"/>
    </row>
    <row r="3370" spans="1:1" x14ac:dyDescent="0.25">
      <c r="A3370" s="6"/>
    </row>
    <row r="3371" spans="1:1" x14ac:dyDescent="0.25">
      <c r="A3371" s="6"/>
    </row>
    <row r="3372" spans="1:1" x14ac:dyDescent="0.25">
      <c r="A3372" s="6"/>
    </row>
    <row r="3373" spans="1:1" x14ac:dyDescent="0.25">
      <c r="A3373" s="6"/>
    </row>
    <row r="3374" spans="1:1" x14ac:dyDescent="0.25">
      <c r="A3374" s="6"/>
    </row>
    <row r="3375" spans="1:1" x14ac:dyDescent="0.25">
      <c r="A3375" s="6"/>
    </row>
    <row r="3376" spans="1:1" x14ac:dyDescent="0.25">
      <c r="A3376" s="6"/>
    </row>
    <row r="3377" spans="1:1" x14ac:dyDescent="0.25">
      <c r="A3377" s="6"/>
    </row>
    <row r="3378" spans="1:1" x14ac:dyDescent="0.25">
      <c r="A3378" s="6"/>
    </row>
    <row r="3379" spans="1:1" x14ac:dyDescent="0.25">
      <c r="A3379" s="6"/>
    </row>
    <row r="3380" spans="1:1" x14ac:dyDescent="0.25">
      <c r="A3380" s="6"/>
    </row>
    <row r="3381" spans="1:1" x14ac:dyDescent="0.25">
      <c r="A3381" s="6"/>
    </row>
    <row r="3382" spans="1:1" x14ac:dyDescent="0.25">
      <c r="A3382" s="6"/>
    </row>
    <row r="3383" spans="1:1" x14ac:dyDescent="0.25">
      <c r="A3383" s="6"/>
    </row>
    <row r="3384" spans="1:1" x14ac:dyDescent="0.25">
      <c r="A3384" s="6"/>
    </row>
    <row r="3385" spans="1:1" x14ac:dyDescent="0.25">
      <c r="A3385" s="6"/>
    </row>
    <row r="3386" spans="1:1" x14ac:dyDescent="0.25">
      <c r="A3386" s="6"/>
    </row>
    <row r="3387" spans="1:1" x14ac:dyDescent="0.25">
      <c r="A3387" s="6"/>
    </row>
    <row r="3388" spans="1:1" x14ac:dyDescent="0.25">
      <c r="A3388" s="6"/>
    </row>
    <row r="3389" spans="1:1" x14ac:dyDescent="0.25">
      <c r="A3389" s="6"/>
    </row>
    <row r="3390" spans="1:1" x14ac:dyDescent="0.25">
      <c r="A3390" s="6"/>
    </row>
    <row r="3391" spans="1:1" x14ac:dyDescent="0.25">
      <c r="A3391" s="6"/>
    </row>
    <row r="3392" spans="1:1" x14ac:dyDescent="0.25">
      <c r="A3392" s="6"/>
    </row>
    <row r="3393" spans="1:1" x14ac:dyDescent="0.25">
      <c r="A3393" s="6"/>
    </row>
    <row r="3394" spans="1:1" x14ac:dyDescent="0.25">
      <c r="A3394" s="6"/>
    </row>
    <row r="3395" spans="1:1" x14ac:dyDescent="0.25">
      <c r="A3395" s="6"/>
    </row>
    <row r="3396" spans="1:1" x14ac:dyDescent="0.25">
      <c r="A3396" s="6"/>
    </row>
    <row r="3397" spans="1:1" x14ac:dyDescent="0.25">
      <c r="A3397" s="6"/>
    </row>
    <row r="3398" spans="1:1" x14ac:dyDescent="0.25">
      <c r="A3398" s="6"/>
    </row>
    <row r="3399" spans="1:1" x14ac:dyDescent="0.25">
      <c r="A3399" s="6"/>
    </row>
    <row r="3400" spans="1:1" x14ac:dyDescent="0.25">
      <c r="A3400" s="6"/>
    </row>
    <row r="3401" spans="1:1" x14ac:dyDescent="0.25">
      <c r="A3401" s="6"/>
    </row>
    <row r="3402" spans="1:1" x14ac:dyDescent="0.25">
      <c r="A3402" s="6"/>
    </row>
    <row r="3403" spans="1:1" x14ac:dyDescent="0.25">
      <c r="A3403" s="6"/>
    </row>
    <row r="3404" spans="1:1" x14ac:dyDescent="0.25">
      <c r="A3404" s="6"/>
    </row>
    <row r="3405" spans="1:1" x14ac:dyDescent="0.25">
      <c r="A3405" s="6"/>
    </row>
    <row r="3406" spans="1:1" x14ac:dyDescent="0.25">
      <c r="A3406" s="6"/>
    </row>
    <row r="3407" spans="1:1" x14ac:dyDescent="0.25">
      <c r="A3407" s="6"/>
    </row>
    <row r="3408" spans="1:1" x14ac:dyDescent="0.25">
      <c r="A3408" s="6"/>
    </row>
    <row r="3409" spans="1:1" x14ac:dyDescent="0.25">
      <c r="A3409" s="6"/>
    </row>
    <row r="3410" spans="1:1" x14ac:dyDescent="0.25">
      <c r="A3410" s="6"/>
    </row>
    <row r="3411" spans="1:1" x14ac:dyDescent="0.25">
      <c r="A3411" s="6"/>
    </row>
    <row r="3412" spans="1:1" x14ac:dyDescent="0.25">
      <c r="A3412" s="6"/>
    </row>
    <row r="3413" spans="1:1" x14ac:dyDescent="0.25">
      <c r="A3413" s="6"/>
    </row>
    <row r="3414" spans="1:1" x14ac:dyDescent="0.25">
      <c r="A3414" s="6"/>
    </row>
    <row r="3415" spans="1:1" x14ac:dyDescent="0.25">
      <c r="A3415" s="6"/>
    </row>
    <row r="3416" spans="1:1" x14ac:dyDescent="0.25">
      <c r="A3416" s="6"/>
    </row>
    <row r="3417" spans="1:1" x14ac:dyDescent="0.25">
      <c r="A3417" s="6"/>
    </row>
    <row r="3418" spans="1:1" x14ac:dyDescent="0.25">
      <c r="A3418" s="6"/>
    </row>
    <row r="3419" spans="1:1" x14ac:dyDescent="0.25">
      <c r="A3419" s="6"/>
    </row>
    <row r="3420" spans="1:1" x14ac:dyDescent="0.25">
      <c r="A3420" s="6"/>
    </row>
    <row r="3421" spans="1:1" x14ac:dyDescent="0.25">
      <c r="A3421" s="6"/>
    </row>
    <row r="3422" spans="1:1" x14ac:dyDescent="0.25">
      <c r="A3422" s="6"/>
    </row>
    <row r="3423" spans="1:1" x14ac:dyDescent="0.25">
      <c r="A3423" s="6"/>
    </row>
    <row r="3424" spans="1:1" x14ac:dyDescent="0.25">
      <c r="A3424" s="6"/>
    </row>
    <row r="3425" spans="1:1" x14ac:dyDescent="0.25">
      <c r="A3425" s="6"/>
    </row>
    <row r="3426" spans="1:1" x14ac:dyDescent="0.25">
      <c r="A3426" s="6"/>
    </row>
  </sheetData>
  <sheetProtection selectLockedCells="1" selectUnlockedCells="1"/>
  <phoneticPr fontId="0" type="noConversion"/>
  <hyperlinks>
    <hyperlink ref="I34" r:id="rId1" display="http://www.labwest.net/" xr:uid="{00000000-0004-0000-0000-000000000000}"/>
  </hyperlinks>
  <printOptions gridLines="1"/>
  <pageMargins left="0.74803149606299213" right="0.35433070866141736" top="0.59055118110236227" bottom="0.15748031496062992" header="0.19685039370078741" footer="0.51181102362204722"/>
  <pageSetup paperSize="9" scale="63" orientation="landscape" r:id="rId2"/>
  <headerFooter alignWithMargins="0">
    <oddHeader xml:space="preserve">&amp;C&amp;K000000
</oddHeader>
  </headerFooter>
  <ignoredErrors>
    <ignoredError sqref="F43:F46 B47 E43:E46 F47 E47 I48:AN223" unlockedFormula="1"/>
  </ignoredError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Y183"/>
  <sheetViews>
    <sheetView zoomScale="90" zoomScaleNormal="90" workbookViewId="0">
      <pane xSplit="5" ySplit="4" topLeftCell="F5" activePane="bottomRight" state="frozen"/>
      <selection pane="topRight" activeCell="B1" sqref="B1"/>
      <selection pane="bottomLeft" activeCell="A5" sqref="A5"/>
      <selection pane="bottomRight"/>
    </sheetView>
  </sheetViews>
  <sheetFormatPr defaultRowHeight="12.5" x14ac:dyDescent="0.25"/>
  <cols>
    <col min="1" max="1" width="2.6328125" customWidth="1"/>
    <col min="2" max="3" width="9.6328125" customWidth="1"/>
    <col min="4" max="5" width="11.6328125" customWidth="1"/>
    <col min="6" max="7" width="10.6328125" customWidth="1"/>
    <col min="8" max="39" width="7" bestFit="1" customWidth="1"/>
  </cols>
  <sheetData>
    <row r="1" spans="2:77" ht="13" x14ac:dyDescent="0.3">
      <c r="E1" s="2" t="s">
        <v>194</v>
      </c>
      <c r="F1" s="4" t="s">
        <v>123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  <c r="L1" s="4" t="s">
        <v>129</v>
      </c>
      <c r="M1" s="4" t="s">
        <v>130</v>
      </c>
      <c r="N1" s="4" t="s">
        <v>131</v>
      </c>
      <c r="O1" s="4" t="s">
        <v>132</v>
      </c>
      <c r="P1" s="4" t="s">
        <v>133</v>
      </c>
      <c r="Q1" s="4" t="s">
        <v>134</v>
      </c>
      <c r="R1" s="4" t="s">
        <v>135</v>
      </c>
      <c r="S1" s="4" t="s">
        <v>136</v>
      </c>
      <c r="T1" s="4" t="s">
        <v>137</v>
      </c>
      <c r="U1" s="4" t="s">
        <v>138</v>
      </c>
      <c r="V1" s="4" t="s">
        <v>139</v>
      </c>
      <c r="W1" s="4" t="s">
        <v>140</v>
      </c>
      <c r="X1" s="4" t="s">
        <v>141</v>
      </c>
      <c r="Y1" s="4" t="s">
        <v>162</v>
      </c>
      <c r="Z1" s="4" t="s">
        <v>142</v>
      </c>
      <c r="AA1" s="4" t="s">
        <v>143</v>
      </c>
      <c r="AB1" s="4" t="s">
        <v>144</v>
      </c>
      <c r="AC1" s="4" t="s">
        <v>145</v>
      </c>
      <c r="AD1" s="4" t="s">
        <v>146</v>
      </c>
      <c r="AE1" s="4" t="s">
        <v>147</v>
      </c>
      <c r="AF1" s="4" t="s">
        <v>175</v>
      </c>
      <c r="AG1" s="4" t="s">
        <v>148</v>
      </c>
      <c r="AH1" s="4" t="s">
        <v>149</v>
      </c>
      <c r="AI1" s="4" t="s">
        <v>150</v>
      </c>
      <c r="AJ1" s="4" t="s">
        <v>151</v>
      </c>
      <c r="AK1" s="4" t="s">
        <v>152</v>
      </c>
      <c r="AL1" s="4" t="s">
        <v>153</v>
      </c>
      <c r="AM1" s="4" t="s">
        <v>154</v>
      </c>
      <c r="AN1" s="4" t="s">
        <v>155</v>
      </c>
      <c r="AO1" s="4" t="s">
        <v>156</v>
      </c>
      <c r="AP1" s="4" t="s">
        <v>157</v>
      </c>
      <c r="AQ1" s="4" t="s">
        <v>158</v>
      </c>
      <c r="AR1" s="4" t="s">
        <v>163</v>
      </c>
      <c r="AS1" s="4" t="s">
        <v>179</v>
      </c>
      <c r="AT1" s="4" t="s">
        <v>164</v>
      </c>
      <c r="AU1" s="4" t="s">
        <v>180</v>
      </c>
      <c r="AV1" s="4" t="s">
        <v>165</v>
      </c>
      <c r="AW1" s="4" t="s">
        <v>166</v>
      </c>
      <c r="AX1" s="4" t="s">
        <v>167</v>
      </c>
      <c r="AY1" s="4" t="s">
        <v>168</v>
      </c>
      <c r="AZ1" s="4" t="s">
        <v>169</v>
      </c>
      <c r="BA1" s="4" t="s">
        <v>170</v>
      </c>
      <c r="BB1" s="4" t="s">
        <v>181</v>
      </c>
      <c r="BC1" s="4" t="s">
        <v>171</v>
      </c>
      <c r="BD1" s="4" t="s">
        <v>182</v>
      </c>
      <c r="BE1" s="4" t="s">
        <v>172</v>
      </c>
      <c r="BF1" s="4" t="s">
        <v>183</v>
      </c>
      <c r="BG1" s="4" t="s">
        <v>173</v>
      </c>
      <c r="BH1" s="4" t="s">
        <v>184</v>
      </c>
      <c r="BI1" s="4" t="s">
        <v>185</v>
      </c>
      <c r="BJ1" s="4" t="s">
        <v>174</v>
      </c>
    </row>
    <row r="2" spans="2:77" x14ac:dyDescent="0.25">
      <c r="E2" s="1" t="s">
        <v>66</v>
      </c>
      <c r="F2" s="4" t="s">
        <v>160</v>
      </c>
      <c r="G2" s="4" t="s">
        <v>161</v>
      </c>
      <c r="H2" s="4" t="s">
        <v>75</v>
      </c>
      <c r="I2" s="4" t="s">
        <v>75</v>
      </c>
      <c r="J2" s="4" t="s">
        <v>75</v>
      </c>
      <c r="K2" s="4" t="s">
        <v>75</v>
      </c>
      <c r="L2" s="4" t="s">
        <v>75</v>
      </c>
      <c r="M2" s="4" t="s">
        <v>75</v>
      </c>
      <c r="N2" s="4" t="s">
        <v>75</v>
      </c>
      <c r="O2" s="4" t="s">
        <v>75</v>
      </c>
      <c r="P2" s="4" t="s">
        <v>75</v>
      </c>
      <c r="Q2" s="4" t="s">
        <v>75</v>
      </c>
      <c r="R2" s="4" t="s">
        <v>75</v>
      </c>
      <c r="S2" s="4" t="s">
        <v>75</v>
      </c>
      <c r="T2" s="4" t="s">
        <v>75</v>
      </c>
      <c r="U2" s="4" t="s">
        <v>75</v>
      </c>
      <c r="V2" s="4" t="s">
        <v>75</v>
      </c>
      <c r="W2" s="4" t="s">
        <v>75</v>
      </c>
      <c r="X2" s="4" t="s">
        <v>75</v>
      </c>
      <c r="Y2" s="4" t="s">
        <v>75</v>
      </c>
      <c r="Z2" s="4" t="s">
        <v>75</v>
      </c>
      <c r="AA2" s="4" t="s">
        <v>75</v>
      </c>
      <c r="AB2" s="4" t="s">
        <v>75</v>
      </c>
      <c r="AC2" s="4" t="s">
        <v>75</v>
      </c>
      <c r="AD2" s="4" t="s">
        <v>75</v>
      </c>
      <c r="AE2" s="4" t="s">
        <v>75</v>
      </c>
      <c r="AF2" s="4" t="s">
        <v>161</v>
      </c>
      <c r="AG2" s="4" t="s">
        <v>75</v>
      </c>
      <c r="AH2" s="4" t="s">
        <v>75</v>
      </c>
      <c r="AI2" s="4" t="s">
        <v>75</v>
      </c>
      <c r="AJ2" s="4" t="s">
        <v>75</v>
      </c>
      <c r="AK2" s="4" t="s">
        <v>75</v>
      </c>
      <c r="AL2" s="4" t="s">
        <v>75</v>
      </c>
      <c r="AM2" s="4" t="s">
        <v>75</v>
      </c>
      <c r="AN2" s="4" t="s">
        <v>75</v>
      </c>
      <c r="AO2" s="4" t="s">
        <v>75</v>
      </c>
      <c r="AP2" s="4" t="s">
        <v>75</v>
      </c>
      <c r="AQ2" s="4" t="s">
        <v>75</v>
      </c>
      <c r="AR2" s="4" t="s">
        <v>161</v>
      </c>
      <c r="AS2" s="4" t="s">
        <v>161</v>
      </c>
      <c r="AT2" s="4" t="s">
        <v>161</v>
      </c>
      <c r="AU2" s="4" t="s">
        <v>161</v>
      </c>
      <c r="AV2" s="4" t="s">
        <v>161</v>
      </c>
      <c r="AW2" s="4" t="s">
        <v>161</v>
      </c>
      <c r="AX2" s="4" t="s">
        <v>161</v>
      </c>
      <c r="AY2" s="4" t="s">
        <v>161</v>
      </c>
      <c r="AZ2" s="4" t="s">
        <v>161</v>
      </c>
      <c r="BA2" s="4" t="s">
        <v>161</v>
      </c>
      <c r="BB2" s="4" t="s">
        <v>161</v>
      </c>
      <c r="BC2" s="4" t="s">
        <v>161</v>
      </c>
      <c r="BD2" s="4" t="s">
        <v>161</v>
      </c>
      <c r="BE2" s="4" t="s">
        <v>161</v>
      </c>
      <c r="BF2" s="4" t="s">
        <v>161</v>
      </c>
      <c r="BG2" s="4" t="s">
        <v>161</v>
      </c>
      <c r="BH2" s="4" t="s">
        <v>161</v>
      </c>
      <c r="BI2" s="4" t="s">
        <v>161</v>
      </c>
      <c r="BJ2" s="4" t="s">
        <v>161</v>
      </c>
    </row>
    <row r="3" spans="2:77" ht="13" x14ac:dyDescent="0.3">
      <c r="E3" s="1" t="s">
        <v>68</v>
      </c>
      <c r="F3" s="7" t="s">
        <v>118</v>
      </c>
      <c r="G3" s="7" t="s">
        <v>119</v>
      </c>
      <c r="H3" s="7" t="s">
        <v>120</v>
      </c>
      <c r="I3" s="7" t="s">
        <v>120</v>
      </c>
      <c r="J3" s="7" t="s">
        <v>120</v>
      </c>
      <c r="K3" s="7" t="s">
        <v>120</v>
      </c>
      <c r="L3" s="7" t="s">
        <v>120</v>
      </c>
      <c r="M3" s="7" t="s">
        <v>120</v>
      </c>
      <c r="N3" s="7" t="s">
        <v>120</v>
      </c>
      <c r="O3" s="7" t="s">
        <v>120</v>
      </c>
      <c r="P3" s="7" t="s">
        <v>120</v>
      </c>
      <c r="Q3" s="7" t="s">
        <v>120</v>
      </c>
      <c r="R3" s="7" t="s">
        <v>120</v>
      </c>
      <c r="S3" s="7" t="s">
        <v>120</v>
      </c>
      <c r="T3" s="7" t="s">
        <v>120</v>
      </c>
      <c r="U3" s="7" t="s">
        <v>120</v>
      </c>
      <c r="V3" s="7" t="s">
        <v>120</v>
      </c>
      <c r="W3" s="7" t="s">
        <v>120</v>
      </c>
      <c r="X3" s="7" t="s">
        <v>120</v>
      </c>
      <c r="Y3" s="7" t="s">
        <v>120</v>
      </c>
      <c r="Z3" s="7" t="s">
        <v>120</v>
      </c>
      <c r="AA3" s="7" t="s">
        <v>120</v>
      </c>
      <c r="AB3" s="7" t="s">
        <v>120</v>
      </c>
      <c r="AC3" s="7" t="s">
        <v>120</v>
      </c>
      <c r="AD3" s="7" t="s">
        <v>120</v>
      </c>
      <c r="AE3" s="7" t="s">
        <v>120</v>
      </c>
      <c r="AF3" s="7" t="s">
        <v>120</v>
      </c>
      <c r="AG3" s="7" t="s">
        <v>120</v>
      </c>
      <c r="AH3" s="7" t="s">
        <v>120</v>
      </c>
      <c r="AI3" s="7" t="s">
        <v>120</v>
      </c>
      <c r="AJ3" s="7" t="s">
        <v>120</v>
      </c>
      <c r="AK3" s="7" t="s">
        <v>120</v>
      </c>
      <c r="AL3" s="7" t="s">
        <v>120</v>
      </c>
      <c r="AM3" s="7" t="s">
        <v>120</v>
      </c>
      <c r="AN3" s="7" t="s">
        <v>121</v>
      </c>
      <c r="AO3" s="7" t="s">
        <v>121</v>
      </c>
      <c r="AP3" s="7" t="s">
        <v>121</v>
      </c>
      <c r="AQ3" s="7" t="s">
        <v>121</v>
      </c>
      <c r="AR3" s="7" t="s">
        <v>177</v>
      </c>
      <c r="AS3" s="7" t="s">
        <v>177</v>
      </c>
      <c r="AT3" s="7" t="s">
        <v>177</v>
      </c>
      <c r="AU3" s="7" t="s">
        <v>177</v>
      </c>
      <c r="AV3" s="7" t="s">
        <v>177</v>
      </c>
      <c r="AW3" s="7" t="s">
        <v>177</v>
      </c>
      <c r="AX3" s="7" t="s">
        <v>177</v>
      </c>
      <c r="AY3" s="7" t="s">
        <v>177</v>
      </c>
      <c r="AZ3" s="7" t="s">
        <v>177</v>
      </c>
      <c r="BA3" s="7" t="s">
        <v>177</v>
      </c>
      <c r="BB3" s="7" t="s">
        <v>177</v>
      </c>
      <c r="BC3" s="7" t="s">
        <v>177</v>
      </c>
      <c r="BD3" s="7" t="s">
        <v>177</v>
      </c>
      <c r="BE3" s="7" t="s">
        <v>177</v>
      </c>
      <c r="BF3" s="7" t="s">
        <v>177</v>
      </c>
      <c r="BG3" s="7" t="s">
        <v>177</v>
      </c>
      <c r="BH3" s="7" t="s">
        <v>177</v>
      </c>
      <c r="BI3" s="7" t="s">
        <v>177</v>
      </c>
      <c r="BJ3" s="7" t="s">
        <v>178</v>
      </c>
    </row>
    <row r="4" spans="2:77" s="3" customFormat="1" ht="13" x14ac:dyDescent="0.3">
      <c r="E4" s="1" t="s">
        <v>71</v>
      </c>
      <c r="F4" s="7">
        <v>0.02</v>
      </c>
      <c r="G4" s="7"/>
      <c r="H4" s="7">
        <v>0.5</v>
      </c>
      <c r="I4" s="7">
        <v>0.1</v>
      </c>
      <c r="J4" s="7">
        <v>5</v>
      </c>
      <c r="K4" s="7">
        <v>0.01</v>
      </c>
      <c r="L4" s="7">
        <v>0.05</v>
      </c>
      <c r="M4" s="7">
        <v>0.03</v>
      </c>
      <c r="N4" s="7">
        <v>0.02</v>
      </c>
      <c r="O4" s="7">
        <v>0.1</v>
      </c>
      <c r="P4" s="7">
        <v>0.05</v>
      </c>
      <c r="Q4" s="7">
        <v>0.05</v>
      </c>
      <c r="R4" s="7">
        <v>0.01</v>
      </c>
      <c r="S4" s="7">
        <v>0.1</v>
      </c>
      <c r="T4" s="7">
        <v>0.01</v>
      </c>
      <c r="U4" s="7">
        <v>0.05</v>
      </c>
      <c r="V4" s="7">
        <v>0.1</v>
      </c>
      <c r="W4" s="7">
        <v>0.02</v>
      </c>
      <c r="X4" s="7">
        <v>0.2</v>
      </c>
      <c r="Y4" s="7">
        <v>0.5</v>
      </c>
      <c r="Z4" s="7">
        <v>0.03</v>
      </c>
      <c r="AA4" s="7">
        <v>0.5</v>
      </c>
      <c r="AB4" s="7">
        <v>0.1</v>
      </c>
      <c r="AC4" s="7">
        <v>0.1</v>
      </c>
      <c r="AD4" s="7">
        <v>0.01</v>
      </c>
      <c r="AE4" s="7">
        <v>0.05</v>
      </c>
      <c r="AF4" s="8">
        <v>1E-4</v>
      </c>
      <c r="AG4" s="7">
        <v>0.01</v>
      </c>
      <c r="AH4" s="7">
        <v>0.05</v>
      </c>
      <c r="AI4" s="7">
        <v>5</v>
      </c>
      <c r="AJ4" s="7">
        <v>0.5</v>
      </c>
      <c r="AK4" s="7">
        <v>0.1</v>
      </c>
      <c r="AL4" s="7">
        <v>0.03</v>
      </c>
      <c r="AM4" s="7">
        <v>1</v>
      </c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</row>
    <row r="6" spans="2:77" x14ac:dyDescent="0.25">
      <c r="B6" s="9">
        <v>1</v>
      </c>
      <c r="C6" s="9">
        <v>2</v>
      </c>
      <c r="D6" s="9">
        <v>3</v>
      </c>
      <c r="E6" s="9">
        <v>4</v>
      </c>
      <c r="F6" s="45">
        <v>5</v>
      </c>
      <c r="G6" s="45">
        <v>6</v>
      </c>
      <c r="H6" s="9">
        <v>7</v>
      </c>
      <c r="I6" s="9">
        <v>8</v>
      </c>
      <c r="J6" s="9">
        <v>9</v>
      </c>
      <c r="K6" s="9">
        <v>10</v>
      </c>
      <c r="L6" s="9">
        <v>11</v>
      </c>
      <c r="M6" s="9">
        <v>12</v>
      </c>
      <c r="N6" s="9">
        <v>13</v>
      </c>
      <c r="O6" s="9">
        <v>14</v>
      </c>
      <c r="P6" s="9">
        <v>15</v>
      </c>
      <c r="Q6" s="9">
        <v>16</v>
      </c>
      <c r="R6" s="9">
        <v>17</v>
      </c>
      <c r="S6" s="9">
        <v>18</v>
      </c>
      <c r="T6" s="9">
        <v>19</v>
      </c>
      <c r="U6" s="9">
        <v>20</v>
      </c>
      <c r="V6" s="9">
        <v>21</v>
      </c>
      <c r="W6" s="9">
        <v>22</v>
      </c>
      <c r="X6" s="9">
        <v>23</v>
      </c>
      <c r="Y6" s="9">
        <v>24</v>
      </c>
      <c r="Z6" s="9">
        <v>25</v>
      </c>
      <c r="AA6" s="9">
        <v>26</v>
      </c>
      <c r="AB6" s="9">
        <v>27</v>
      </c>
      <c r="AC6" s="9">
        <v>28</v>
      </c>
      <c r="AD6" s="9">
        <v>29</v>
      </c>
      <c r="AE6" s="9">
        <v>30</v>
      </c>
      <c r="AF6" s="9">
        <v>31</v>
      </c>
      <c r="AG6" s="9">
        <v>32</v>
      </c>
      <c r="AH6" s="9">
        <v>33</v>
      </c>
      <c r="AI6" s="9">
        <v>34</v>
      </c>
      <c r="AJ6" s="9">
        <v>35</v>
      </c>
      <c r="AK6" s="9">
        <v>36</v>
      </c>
      <c r="AL6" s="9">
        <v>37</v>
      </c>
      <c r="AM6" s="9">
        <v>38</v>
      </c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</row>
    <row r="7" spans="2:77" ht="37.5" x14ac:dyDescent="0.25">
      <c r="B7" s="47" t="s">
        <v>208</v>
      </c>
      <c r="C7" s="48" t="s">
        <v>209</v>
      </c>
      <c r="D7" s="48" t="s">
        <v>210</v>
      </c>
      <c r="E7" s="48" t="s">
        <v>211</v>
      </c>
      <c r="F7" s="49" t="s">
        <v>212</v>
      </c>
      <c r="G7" s="49" t="s">
        <v>213</v>
      </c>
      <c r="H7" s="47" t="s">
        <v>125</v>
      </c>
      <c r="I7" s="47" t="s">
        <v>126</v>
      </c>
      <c r="J7" s="47" t="s">
        <v>127</v>
      </c>
      <c r="K7" s="47" t="s">
        <v>128</v>
      </c>
      <c r="L7" s="47" t="s">
        <v>129</v>
      </c>
      <c r="M7" s="47" t="s">
        <v>130</v>
      </c>
      <c r="N7" s="47" t="s">
        <v>131</v>
      </c>
      <c r="O7" s="47" t="s">
        <v>132</v>
      </c>
      <c r="P7" s="47" t="s">
        <v>133</v>
      </c>
      <c r="Q7" s="47" t="s">
        <v>134</v>
      </c>
      <c r="R7" s="47" t="s">
        <v>135</v>
      </c>
      <c r="S7" s="47" t="s">
        <v>136</v>
      </c>
      <c r="T7" s="47" t="s">
        <v>137</v>
      </c>
      <c r="U7" s="47" t="s">
        <v>138</v>
      </c>
      <c r="V7" s="47" t="s">
        <v>139</v>
      </c>
      <c r="W7" s="47" t="s">
        <v>140</v>
      </c>
      <c r="X7" s="47" t="s">
        <v>141</v>
      </c>
      <c r="Y7" s="47" t="s">
        <v>162</v>
      </c>
      <c r="Z7" s="47" t="s">
        <v>142</v>
      </c>
      <c r="AA7" s="47" t="s">
        <v>143</v>
      </c>
      <c r="AB7" s="47" t="s">
        <v>144</v>
      </c>
      <c r="AC7" s="47" t="s">
        <v>145</v>
      </c>
      <c r="AD7" s="47" t="s">
        <v>146</v>
      </c>
      <c r="AE7" s="47" t="s">
        <v>147</v>
      </c>
      <c r="AF7" s="47" t="s">
        <v>175</v>
      </c>
      <c r="AG7" s="47" t="s">
        <v>148</v>
      </c>
      <c r="AH7" s="47" t="s">
        <v>149</v>
      </c>
      <c r="AI7" s="47" t="s">
        <v>150</v>
      </c>
      <c r="AJ7" s="47" t="s">
        <v>151</v>
      </c>
      <c r="AK7" s="47" t="s">
        <v>152</v>
      </c>
      <c r="AL7" s="47" t="s">
        <v>153</v>
      </c>
      <c r="AM7" s="47" t="s">
        <v>154</v>
      </c>
      <c r="AP7" s="9"/>
    </row>
    <row r="8" spans="2:77" x14ac:dyDescent="0.25">
      <c r="B8" t="s">
        <v>214</v>
      </c>
      <c r="C8" t="s">
        <v>120</v>
      </c>
      <c r="D8" t="s">
        <v>215</v>
      </c>
      <c r="E8" t="s">
        <v>216</v>
      </c>
      <c r="F8" s="46">
        <v>45251</v>
      </c>
      <c r="G8" s="46">
        <v>45288</v>
      </c>
      <c r="H8">
        <v>131</v>
      </c>
      <c r="I8">
        <v>69.3</v>
      </c>
      <c r="J8">
        <v>14</v>
      </c>
      <c r="K8">
        <v>1.49</v>
      </c>
      <c r="L8">
        <v>18.75</v>
      </c>
      <c r="M8">
        <v>8.67</v>
      </c>
      <c r="N8">
        <v>7.21</v>
      </c>
      <c r="O8">
        <v>22.2</v>
      </c>
      <c r="P8">
        <v>21.7</v>
      </c>
      <c r="Q8">
        <v>3.81</v>
      </c>
      <c r="R8">
        <v>3.27</v>
      </c>
      <c r="S8">
        <v>104</v>
      </c>
      <c r="T8">
        <v>1.02</v>
      </c>
      <c r="U8">
        <v>6.92</v>
      </c>
      <c r="V8">
        <v>151.5</v>
      </c>
      <c r="W8">
        <v>37.4</v>
      </c>
      <c r="X8">
        <v>29.2</v>
      </c>
      <c r="Y8">
        <v>45.6</v>
      </c>
      <c r="Z8">
        <v>32.200000000000003</v>
      </c>
      <c r="AA8">
        <v>1.9</v>
      </c>
      <c r="AB8">
        <v>28.6</v>
      </c>
      <c r="AC8">
        <v>0.4</v>
      </c>
      <c r="AD8">
        <v>3.24</v>
      </c>
      <c r="AE8">
        <v>4.92</v>
      </c>
      <c r="AF8">
        <v>0.54</v>
      </c>
      <c r="AG8">
        <v>1.18</v>
      </c>
      <c r="AH8">
        <v>1.1399999999999999</v>
      </c>
      <c r="AI8">
        <v>224</v>
      </c>
      <c r="AJ8">
        <v>3.9</v>
      </c>
      <c r="AK8">
        <v>66.599999999999994</v>
      </c>
      <c r="AL8">
        <v>8.0299999999999994</v>
      </c>
      <c r="AM8">
        <v>143</v>
      </c>
    </row>
    <row r="9" spans="2:77" x14ac:dyDescent="0.25">
      <c r="B9" t="s">
        <v>217</v>
      </c>
      <c r="C9" t="s">
        <v>120</v>
      </c>
      <c r="D9" t="s">
        <v>215</v>
      </c>
      <c r="E9" t="s">
        <v>216</v>
      </c>
      <c r="F9" s="46">
        <v>45251</v>
      </c>
      <c r="G9" s="46">
        <v>45288</v>
      </c>
      <c r="H9">
        <v>358</v>
      </c>
      <c r="I9">
        <v>1675</v>
      </c>
      <c r="J9">
        <v>18</v>
      </c>
      <c r="K9">
        <v>6.52</v>
      </c>
      <c r="L9">
        <v>56.6</v>
      </c>
      <c r="M9">
        <v>27.3</v>
      </c>
      <c r="N9">
        <v>20.3</v>
      </c>
      <c r="O9">
        <v>16.8</v>
      </c>
      <c r="P9">
        <v>59.2</v>
      </c>
      <c r="Q9">
        <v>3.28</v>
      </c>
      <c r="R9">
        <v>9.56</v>
      </c>
      <c r="S9">
        <v>308</v>
      </c>
      <c r="T9">
        <v>4.1900000000000004</v>
      </c>
      <c r="U9">
        <v>5.63</v>
      </c>
      <c r="V9">
        <v>465</v>
      </c>
      <c r="W9">
        <v>114.5</v>
      </c>
      <c r="X9">
        <v>67.900000000000006</v>
      </c>
      <c r="Y9">
        <v>40.5</v>
      </c>
      <c r="Z9">
        <v>95.3</v>
      </c>
      <c r="AA9">
        <v>2.1</v>
      </c>
      <c r="AB9">
        <v>39.200000000000003</v>
      </c>
      <c r="AC9">
        <v>0.4</v>
      </c>
      <c r="AD9">
        <v>9.51</v>
      </c>
      <c r="AE9">
        <v>4.17</v>
      </c>
      <c r="AF9">
        <v>0.46</v>
      </c>
      <c r="AG9">
        <v>4.0599999999999996</v>
      </c>
      <c r="AH9">
        <v>1</v>
      </c>
      <c r="AI9">
        <v>196</v>
      </c>
      <c r="AJ9">
        <v>1.8</v>
      </c>
      <c r="AK9">
        <v>194</v>
      </c>
      <c r="AL9">
        <v>30.1</v>
      </c>
      <c r="AM9">
        <v>125</v>
      </c>
    </row>
    <row r="10" spans="2:77" x14ac:dyDescent="0.25">
      <c r="B10" t="s">
        <v>218</v>
      </c>
      <c r="C10" t="s">
        <v>120</v>
      </c>
      <c r="D10" t="s">
        <v>215</v>
      </c>
      <c r="E10" t="s">
        <v>216</v>
      </c>
      <c r="F10" s="46">
        <v>45251</v>
      </c>
      <c r="G10" s="46">
        <v>45288</v>
      </c>
      <c r="H10">
        <v>451</v>
      </c>
      <c r="I10">
        <v>753</v>
      </c>
      <c r="J10">
        <v>19</v>
      </c>
      <c r="K10">
        <v>4.7300000000000004</v>
      </c>
      <c r="L10">
        <v>51.4</v>
      </c>
      <c r="M10">
        <v>25</v>
      </c>
      <c r="N10">
        <v>18.7</v>
      </c>
      <c r="O10">
        <v>19</v>
      </c>
      <c r="P10">
        <v>56.6</v>
      </c>
      <c r="Q10">
        <v>3.85</v>
      </c>
      <c r="R10">
        <v>8.4700000000000006</v>
      </c>
      <c r="S10">
        <v>300</v>
      </c>
      <c r="T10">
        <v>4.3600000000000003</v>
      </c>
      <c r="U10">
        <v>6.4</v>
      </c>
      <c r="V10">
        <v>418</v>
      </c>
      <c r="W10">
        <v>101.5</v>
      </c>
      <c r="X10">
        <v>69.900000000000006</v>
      </c>
      <c r="Y10">
        <v>36.1</v>
      </c>
      <c r="Z10">
        <v>86.5</v>
      </c>
      <c r="AA10">
        <v>2</v>
      </c>
      <c r="AB10">
        <v>41.1</v>
      </c>
      <c r="AC10">
        <v>0.5</v>
      </c>
      <c r="AD10">
        <v>8.5299999999999994</v>
      </c>
      <c r="AE10">
        <v>4.4000000000000004</v>
      </c>
      <c r="AF10">
        <v>0.49</v>
      </c>
      <c r="AG10">
        <v>3.8</v>
      </c>
      <c r="AH10">
        <v>0.95</v>
      </c>
      <c r="AI10">
        <v>170</v>
      </c>
      <c r="AJ10">
        <v>1.8</v>
      </c>
      <c r="AK10">
        <v>179.5</v>
      </c>
      <c r="AL10">
        <v>29.1</v>
      </c>
      <c r="AM10">
        <v>148</v>
      </c>
    </row>
    <row r="11" spans="2:77" x14ac:dyDescent="0.25">
      <c r="B11" t="s">
        <v>219</v>
      </c>
      <c r="C11" t="s">
        <v>120</v>
      </c>
      <c r="D11" t="s">
        <v>215</v>
      </c>
      <c r="E11" t="s">
        <v>216</v>
      </c>
      <c r="F11" s="46">
        <v>45251</v>
      </c>
      <c r="G11" s="46">
        <v>45288</v>
      </c>
      <c r="H11">
        <v>899</v>
      </c>
      <c r="I11">
        <v>745</v>
      </c>
      <c r="J11">
        <v>10</v>
      </c>
      <c r="K11">
        <v>6.56</v>
      </c>
      <c r="L11">
        <v>60.4</v>
      </c>
      <c r="M11">
        <v>30.9</v>
      </c>
      <c r="N11">
        <v>19.600000000000001</v>
      </c>
      <c r="O11">
        <v>17.899999999999999</v>
      </c>
      <c r="P11">
        <v>62.7</v>
      </c>
      <c r="Q11">
        <v>3.04</v>
      </c>
      <c r="R11">
        <v>10.25</v>
      </c>
      <c r="S11">
        <v>352</v>
      </c>
      <c r="T11">
        <v>5.83</v>
      </c>
      <c r="U11">
        <v>5.35</v>
      </c>
      <c r="V11">
        <v>453</v>
      </c>
      <c r="W11">
        <v>108</v>
      </c>
      <c r="X11">
        <v>100.5</v>
      </c>
      <c r="Y11">
        <v>39.299999999999997</v>
      </c>
      <c r="Z11">
        <v>90.4</v>
      </c>
      <c r="AA11">
        <v>3.8</v>
      </c>
      <c r="AB11">
        <v>40.200000000000003</v>
      </c>
      <c r="AC11">
        <v>0.4</v>
      </c>
      <c r="AD11">
        <v>9.64</v>
      </c>
      <c r="AE11">
        <v>3.84</v>
      </c>
      <c r="AF11">
        <v>0.42</v>
      </c>
      <c r="AG11">
        <v>4.79</v>
      </c>
      <c r="AH11">
        <v>0.77</v>
      </c>
      <c r="AI11">
        <v>119</v>
      </c>
      <c r="AJ11">
        <v>7.2</v>
      </c>
      <c r="AK11">
        <v>216</v>
      </c>
      <c r="AL11">
        <v>37.6</v>
      </c>
      <c r="AM11">
        <v>115</v>
      </c>
    </row>
    <row r="12" spans="2:77" x14ac:dyDescent="0.25">
      <c r="B12" t="s">
        <v>220</v>
      </c>
      <c r="C12" t="s">
        <v>120</v>
      </c>
      <c r="D12" t="s">
        <v>215</v>
      </c>
      <c r="E12" t="s">
        <v>216</v>
      </c>
      <c r="F12" s="46">
        <v>45251</v>
      </c>
      <c r="G12" s="46">
        <v>45288</v>
      </c>
      <c r="H12">
        <v>895</v>
      </c>
      <c r="I12">
        <v>359</v>
      </c>
      <c r="J12">
        <v>11</v>
      </c>
      <c r="K12">
        <v>6.37</v>
      </c>
      <c r="L12">
        <v>58.2</v>
      </c>
      <c r="M12">
        <v>31.4</v>
      </c>
      <c r="N12">
        <v>19.649999999999999</v>
      </c>
      <c r="O12">
        <v>17.3</v>
      </c>
      <c r="P12">
        <v>61.2</v>
      </c>
      <c r="Q12">
        <v>2.99</v>
      </c>
      <c r="R12">
        <v>10.4</v>
      </c>
      <c r="S12">
        <v>322</v>
      </c>
      <c r="T12">
        <v>6.21</v>
      </c>
      <c r="U12">
        <v>5.57</v>
      </c>
      <c r="V12">
        <v>431</v>
      </c>
      <c r="W12">
        <v>104</v>
      </c>
      <c r="X12">
        <v>93.4</v>
      </c>
      <c r="Y12">
        <v>33.9</v>
      </c>
      <c r="Z12">
        <v>90.1</v>
      </c>
      <c r="AA12">
        <v>2.6</v>
      </c>
      <c r="AB12">
        <v>38.700000000000003</v>
      </c>
      <c r="AC12">
        <v>0.4</v>
      </c>
      <c r="AD12">
        <v>9.65</v>
      </c>
      <c r="AE12">
        <v>3.82</v>
      </c>
      <c r="AF12">
        <v>0.43</v>
      </c>
      <c r="AG12">
        <v>4.8</v>
      </c>
      <c r="AH12">
        <v>0.69</v>
      </c>
      <c r="AI12">
        <v>120</v>
      </c>
      <c r="AJ12">
        <v>2.4</v>
      </c>
      <c r="AK12">
        <v>209</v>
      </c>
      <c r="AL12">
        <v>38.9</v>
      </c>
      <c r="AM12">
        <v>119</v>
      </c>
    </row>
    <row r="13" spans="2:77" x14ac:dyDescent="0.25">
      <c r="B13" t="s">
        <v>221</v>
      </c>
      <c r="C13" t="s">
        <v>120</v>
      </c>
      <c r="D13" t="s">
        <v>215</v>
      </c>
      <c r="E13" t="s">
        <v>216</v>
      </c>
      <c r="F13" s="46">
        <v>45251</v>
      </c>
      <c r="G13" s="46">
        <v>45288</v>
      </c>
      <c r="H13">
        <v>547</v>
      </c>
      <c r="I13">
        <v>177</v>
      </c>
      <c r="J13">
        <v>9</v>
      </c>
      <c r="K13">
        <v>7.61</v>
      </c>
      <c r="L13">
        <v>64.2</v>
      </c>
      <c r="M13">
        <v>30.7</v>
      </c>
      <c r="N13">
        <v>24.5</v>
      </c>
      <c r="O13">
        <v>17</v>
      </c>
      <c r="P13">
        <v>78</v>
      </c>
      <c r="Q13">
        <v>3.51</v>
      </c>
      <c r="R13">
        <v>10.95</v>
      </c>
      <c r="S13">
        <v>456</v>
      </c>
      <c r="T13">
        <v>5.0599999999999996</v>
      </c>
      <c r="U13">
        <v>5.39</v>
      </c>
      <c r="V13">
        <v>586</v>
      </c>
      <c r="W13">
        <v>144.5</v>
      </c>
      <c r="X13">
        <v>91.3</v>
      </c>
      <c r="Y13">
        <v>32.6</v>
      </c>
      <c r="Z13">
        <v>116.5</v>
      </c>
      <c r="AA13">
        <v>2</v>
      </c>
      <c r="AB13">
        <v>40.1</v>
      </c>
      <c r="AC13">
        <v>0.4</v>
      </c>
      <c r="AD13">
        <v>11.45</v>
      </c>
      <c r="AE13">
        <v>3.89</v>
      </c>
      <c r="AF13">
        <v>0.42</v>
      </c>
      <c r="AG13">
        <v>4.37</v>
      </c>
      <c r="AH13">
        <v>0.7</v>
      </c>
      <c r="AI13">
        <v>135</v>
      </c>
      <c r="AJ13">
        <v>1.6</v>
      </c>
      <c r="AK13">
        <v>217</v>
      </c>
      <c r="AL13">
        <v>32.9</v>
      </c>
      <c r="AM13">
        <v>120</v>
      </c>
    </row>
    <row r="14" spans="2:77" x14ac:dyDescent="0.25">
      <c r="B14" t="s">
        <v>222</v>
      </c>
      <c r="C14" t="s">
        <v>120</v>
      </c>
      <c r="D14" t="s">
        <v>215</v>
      </c>
      <c r="E14" t="s">
        <v>216</v>
      </c>
      <c r="F14" s="46">
        <v>45251</v>
      </c>
      <c r="G14" s="46">
        <v>45288</v>
      </c>
      <c r="H14">
        <v>514</v>
      </c>
      <c r="I14">
        <v>127.5</v>
      </c>
      <c r="J14">
        <v>7</v>
      </c>
      <c r="K14">
        <v>6.17</v>
      </c>
      <c r="L14">
        <v>63.5</v>
      </c>
      <c r="M14">
        <v>29.4</v>
      </c>
      <c r="N14">
        <v>23.9</v>
      </c>
      <c r="O14">
        <v>17.899999999999999</v>
      </c>
      <c r="P14">
        <v>75.400000000000006</v>
      </c>
      <c r="Q14">
        <v>3.12</v>
      </c>
      <c r="R14">
        <v>10.9</v>
      </c>
      <c r="S14">
        <v>458</v>
      </c>
      <c r="T14">
        <v>4.68</v>
      </c>
      <c r="U14">
        <v>5.33</v>
      </c>
      <c r="V14">
        <v>528</v>
      </c>
      <c r="W14">
        <v>131.5</v>
      </c>
      <c r="X14">
        <v>106.5</v>
      </c>
      <c r="Y14">
        <v>33.299999999999997</v>
      </c>
      <c r="Z14">
        <v>102.5</v>
      </c>
      <c r="AA14">
        <v>3.2</v>
      </c>
      <c r="AB14">
        <v>38.6</v>
      </c>
      <c r="AC14">
        <v>0.4</v>
      </c>
      <c r="AD14">
        <v>10.9</v>
      </c>
      <c r="AE14">
        <v>3.64</v>
      </c>
      <c r="AF14">
        <v>0.41</v>
      </c>
      <c r="AG14">
        <v>4.3499999999999996</v>
      </c>
      <c r="AH14">
        <v>0.82</v>
      </c>
      <c r="AI14">
        <v>128</v>
      </c>
      <c r="AJ14">
        <v>1.4</v>
      </c>
      <c r="AK14">
        <v>239</v>
      </c>
      <c r="AL14">
        <v>30.8</v>
      </c>
      <c r="AM14">
        <v>111</v>
      </c>
    </row>
    <row r="15" spans="2:77" x14ac:dyDescent="0.25">
      <c r="B15" t="s">
        <v>223</v>
      </c>
      <c r="C15" t="s">
        <v>120</v>
      </c>
      <c r="D15" t="s">
        <v>215</v>
      </c>
      <c r="E15" t="s">
        <v>216</v>
      </c>
      <c r="F15" s="46">
        <v>45251</v>
      </c>
      <c r="G15" s="46">
        <v>45288</v>
      </c>
      <c r="H15">
        <v>506</v>
      </c>
      <c r="I15">
        <v>113.5</v>
      </c>
      <c r="J15">
        <v>11</v>
      </c>
      <c r="K15">
        <v>7.66</v>
      </c>
      <c r="L15">
        <v>55.4</v>
      </c>
      <c r="M15">
        <v>32.5</v>
      </c>
      <c r="N15">
        <v>12.5</v>
      </c>
      <c r="O15">
        <v>17.399999999999999</v>
      </c>
      <c r="P15">
        <v>51.8</v>
      </c>
      <c r="Q15">
        <v>3.62</v>
      </c>
      <c r="R15">
        <v>10.75</v>
      </c>
      <c r="S15">
        <v>215</v>
      </c>
      <c r="T15">
        <v>5.43</v>
      </c>
      <c r="U15">
        <v>6.24</v>
      </c>
      <c r="V15">
        <v>238</v>
      </c>
      <c r="W15">
        <v>50.7</v>
      </c>
      <c r="X15">
        <v>82.3</v>
      </c>
      <c r="Y15">
        <v>37.200000000000003</v>
      </c>
      <c r="Z15">
        <v>49.8</v>
      </c>
      <c r="AA15">
        <v>1.3</v>
      </c>
      <c r="AB15">
        <v>64.900000000000006</v>
      </c>
      <c r="AC15">
        <v>0.4</v>
      </c>
      <c r="AD15">
        <v>8.3699999999999992</v>
      </c>
      <c r="AE15">
        <v>4.4400000000000004</v>
      </c>
      <c r="AF15">
        <v>0.5</v>
      </c>
      <c r="AG15">
        <v>5.04</v>
      </c>
      <c r="AH15">
        <v>0.93</v>
      </c>
      <c r="AI15">
        <v>205</v>
      </c>
      <c r="AJ15">
        <v>6.2</v>
      </c>
      <c r="AK15">
        <v>239</v>
      </c>
      <c r="AL15">
        <v>36.4</v>
      </c>
      <c r="AM15">
        <v>139</v>
      </c>
    </row>
    <row r="16" spans="2:77" x14ac:dyDescent="0.25">
      <c r="B16" t="s">
        <v>224</v>
      </c>
      <c r="C16" t="s">
        <v>120</v>
      </c>
      <c r="D16" t="s">
        <v>215</v>
      </c>
      <c r="E16" t="s">
        <v>216</v>
      </c>
      <c r="F16" s="46">
        <v>45251</v>
      </c>
      <c r="G16" s="46">
        <v>45288</v>
      </c>
      <c r="H16">
        <v>597</v>
      </c>
      <c r="I16">
        <v>158</v>
      </c>
      <c r="J16">
        <v>9</v>
      </c>
      <c r="K16">
        <v>6.22</v>
      </c>
      <c r="L16">
        <v>47.2</v>
      </c>
      <c r="M16">
        <v>30.2</v>
      </c>
      <c r="N16">
        <v>9.86</v>
      </c>
      <c r="O16">
        <v>17</v>
      </c>
      <c r="P16">
        <v>43.3</v>
      </c>
      <c r="Q16">
        <v>3.55</v>
      </c>
      <c r="R16">
        <v>9.56</v>
      </c>
      <c r="S16">
        <v>178.5</v>
      </c>
      <c r="T16">
        <v>4.7699999999999996</v>
      </c>
      <c r="U16">
        <v>6.28</v>
      </c>
      <c r="V16">
        <v>176.5</v>
      </c>
      <c r="W16">
        <v>39.700000000000003</v>
      </c>
      <c r="X16">
        <v>71.2</v>
      </c>
      <c r="Y16">
        <v>33.700000000000003</v>
      </c>
      <c r="Z16">
        <v>37.299999999999997</v>
      </c>
      <c r="AA16">
        <v>1.5</v>
      </c>
      <c r="AB16">
        <v>70.7</v>
      </c>
      <c r="AC16">
        <v>0.4</v>
      </c>
      <c r="AD16">
        <v>7.02</v>
      </c>
      <c r="AE16">
        <v>4.5199999999999996</v>
      </c>
      <c r="AF16">
        <v>0.49</v>
      </c>
      <c r="AG16">
        <v>4.4400000000000004</v>
      </c>
      <c r="AH16">
        <v>0.91</v>
      </c>
      <c r="AI16">
        <v>177</v>
      </c>
      <c r="AJ16">
        <v>1.4</v>
      </c>
      <c r="AK16">
        <v>215</v>
      </c>
      <c r="AL16">
        <v>31.8</v>
      </c>
      <c r="AM16">
        <v>140</v>
      </c>
    </row>
    <row r="17" spans="2:39" x14ac:dyDescent="0.25">
      <c r="B17" t="s">
        <v>225</v>
      </c>
      <c r="C17" t="s">
        <v>120</v>
      </c>
      <c r="D17" t="s">
        <v>215</v>
      </c>
      <c r="E17" t="s">
        <v>216</v>
      </c>
      <c r="F17" s="46">
        <v>45251</v>
      </c>
      <c r="G17" s="46">
        <v>45288</v>
      </c>
      <c r="H17">
        <v>622</v>
      </c>
      <c r="I17">
        <v>264</v>
      </c>
      <c r="J17">
        <v>17</v>
      </c>
      <c r="K17">
        <v>6.15</v>
      </c>
      <c r="L17">
        <v>72.900000000000006</v>
      </c>
      <c r="M17">
        <v>39.6</v>
      </c>
      <c r="N17">
        <v>20.6</v>
      </c>
      <c r="O17">
        <v>17.2</v>
      </c>
      <c r="P17">
        <v>74.2</v>
      </c>
      <c r="Q17">
        <v>3.21</v>
      </c>
      <c r="R17">
        <v>13.3</v>
      </c>
      <c r="S17">
        <v>356</v>
      </c>
      <c r="T17">
        <v>6.19</v>
      </c>
      <c r="U17">
        <v>5.86</v>
      </c>
      <c r="V17">
        <v>422</v>
      </c>
      <c r="W17">
        <v>98.1</v>
      </c>
      <c r="X17">
        <v>85</v>
      </c>
      <c r="Y17">
        <v>33</v>
      </c>
      <c r="Z17">
        <v>87.4</v>
      </c>
      <c r="AA17">
        <v>2.2999999999999998</v>
      </c>
      <c r="AB17">
        <v>57.8</v>
      </c>
      <c r="AC17">
        <v>0.4</v>
      </c>
      <c r="AD17">
        <v>11.75</v>
      </c>
      <c r="AE17">
        <v>3.94</v>
      </c>
      <c r="AF17">
        <v>0.45</v>
      </c>
      <c r="AG17">
        <v>5.69</v>
      </c>
      <c r="AH17">
        <v>0.93</v>
      </c>
      <c r="AI17">
        <v>154</v>
      </c>
      <c r="AJ17">
        <v>1.5</v>
      </c>
      <c r="AK17">
        <v>300</v>
      </c>
      <c r="AL17">
        <v>42.2</v>
      </c>
      <c r="AM17">
        <v>123</v>
      </c>
    </row>
    <row r="18" spans="2:39" x14ac:dyDescent="0.25">
      <c r="B18" t="s">
        <v>226</v>
      </c>
      <c r="C18" t="s">
        <v>120</v>
      </c>
      <c r="D18" t="s">
        <v>215</v>
      </c>
      <c r="E18" t="s">
        <v>216</v>
      </c>
      <c r="F18" s="46">
        <v>45251</v>
      </c>
      <c r="G18" s="46">
        <v>45288</v>
      </c>
      <c r="H18">
        <v>589</v>
      </c>
      <c r="I18">
        <v>71.599999999999994</v>
      </c>
      <c r="J18">
        <v>11</v>
      </c>
      <c r="K18">
        <v>5.12</v>
      </c>
      <c r="L18">
        <v>58.5</v>
      </c>
      <c r="M18">
        <v>35</v>
      </c>
      <c r="N18">
        <v>12.45</v>
      </c>
      <c r="O18">
        <v>18</v>
      </c>
      <c r="P18">
        <v>55.2</v>
      </c>
      <c r="Q18">
        <v>3.66</v>
      </c>
      <c r="R18">
        <v>11.9</v>
      </c>
      <c r="S18">
        <v>217</v>
      </c>
      <c r="T18">
        <v>3.66</v>
      </c>
      <c r="U18">
        <v>6.89</v>
      </c>
      <c r="V18">
        <v>222</v>
      </c>
      <c r="W18">
        <v>48.5</v>
      </c>
      <c r="X18">
        <v>70.099999999999994</v>
      </c>
      <c r="Y18">
        <v>36.799999999999997</v>
      </c>
      <c r="Z18">
        <v>48.8</v>
      </c>
      <c r="AA18">
        <v>1.9</v>
      </c>
      <c r="AB18">
        <v>107</v>
      </c>
      <c r="AC18">
        <v>0.4</v>
      </c>
      <c r="AD18">
        <v>8.66</v>
      </c>
      <c r="AE18">
        <v>4.3099999999999996</v>
      </c>
      <c r="AF18">
        <v>0.49</v>
      </c>
      <c r="AG18">
        <v>4.6900000000000004</v>
      </c>
      <c r="AH18">
        <v>1.19</v>
      </c>
      <c r="AI18">
        <v>205</v>
      </c>
      <c r="AJ18">
        <v>6.5</v>
      </c>
      <c r="AK18">
        <v>312</v>
      </c>
      <c r="AL18">
        <v>25.7</v>
      </c>
      <c r="AM18">
        <v>136</v>
      </c>
    </row>
    <row r="19" spans="2:39" x14ac:dyDescent="0.25">
      <c r="B19" t="s">
        <v>227</v>
      </c>
      <c r="C19" t="s">
        <v>120</v>
      </c>
      <c r="D19" t="s">
        <v>215</v>
      </c>
      <c r="E19" t="s">
        <v>216</v>
      </c>
      <c r="F19" s="46">
        <v>45251</v>
      </c>
      <c r="G19" s="46">
        <v>45288</v>
      </c>
      <c r="H19">
        <v>414</v>
      </c>
      <c r="I19">
        <v>43.6</v>
      </c>
      <c r="J19">
        <v>11</v>
      </c>
      <c r="K19">
        <v>3.9</v>
      </c>
      <c r="L19">
        <v>27.5</v>
      </c>
      <c r="M19">
        <v>17.649999999999999</v>
      </c>
      <c r="N19">
        <v>4.9000000000000004</v>
      </c>
      <c r="O19">
        <v>17.399999999999999</v>
      </c>
      <c r="P19">
        <v>26.3</v>
      </c>
      <c r="Q19">
        <v>3.48</v>
      </c>
      <c r="R19">
        <v>5.76</v>
      </c>
      <c r="S19">
        <v>92.2</v>
      </c>
      <c r="T19">
        <v>1.22</v>
      </c>
      <c r="U19">
        <v>6.18</v>
      </c>
      <c r="V19">
        <v>77.7</v>
      </c>
      <c r="W19">
        <v>16.399999999999999</v>
      </c>
      <c r="X19">
        <v>62.1</v>
      </c>
      <c r="Y19">
        <v>37.200000000000003</v>
      </c>
      <c r="Z19">
        <v>17.5</v>
      </c>
      <c r="AA19">
        <v>1.4</v>
      </c>
      <c r="AB19">
        <v>112</v>
      </c>
      <c r="AC19">
        <v>0.4</v>
      </c>
      <c r="AD19">
        <v>4.1500000000000004</v>
      </c>
      <c r="AE19">
        <v>4.29</v>
      </c>
      <c r="AF19">
        <v>0.5</v>
      </c>
      <c r="AG19">
        <v>2.11</v>
      </c>
      <c r="AH19">
        <v>0.98</v>
      </c>
      <c r="AI19">
        <v>223</v>
      </c>
      <c r="AJ19">
        <v>1.4</v>
      </c>
      <c r="AK19">
        <v>195.5</v>
      </c>
      <c r="AL19">
        <v>9.58</v>
      </c>
      <c r="AM19">
        <v>136</v>
      </c>
    </row>
    <row r="20" spans="2:39" x14ac:dyDescent="0.25">
      <c r="B20" t="s">
        <v>228</v>
      </c>
      <c r="C20" t="s">
        <v>120</v>
      </c>
      <c r="D20" t="s">
        <v>215</v>
      </c>
      <c r="E20" t="s">
        <v>216</v>
      </c>
      <c r="F20" s="46">
        <v>45251</v>
      </c>
      <c r="G20" s="46">
        <v>45288</v>
      </c>
      <c r="H20">
        <v>450</v>
      </c>
      <c r="I20">
        <v>41</v>
      </c>
      <c r="J20">
        <v>9</v>
      </c>
      <c r="K20">
        <v>4.49</v>
      </c>
      <c r="L20">
        <v>23.2</v>
      </c>
      <c r="M20">
        <v>13.85</v>
      </c>
      <c r="N20">
        <v>4.12</v>
      </c>
      <c r="O20">
        <v>16.899999999999999</v>
      </c>
      <c r="P20">
        <v>22.5</v>
      </c>
      <c r="Q20">
        <v>3.35</v>
      </c>
      <c r="R20">
        <v>5.0599999999999996</v>
      </c>
      <c r="S20">
        <v>78.599999999999994</v>
      </c>
      <c r="T20">
        <v>1</v>
      </c>
      <c r="U20">
        <v>5.49</v>
      </c>
      <c r="V20">
        <v>65.099999999999994</v>
      </c>
      <c r="W20">
        <v>13.15</v>
      </c>
      <c r="X20">
        <v>60.3</v>
      </c>
      <c r="Y20">
        <v>36.6</v>
      </c>
      <c r="Z20">
        <v>13.95</v>
      </c>
      <c r="AA20">
        <v>1.5</v>
      </c>
      <c r="AB20">
        <v>113.5</v>
      </c>
      <c r="AC20">
        <v>0.4</v>
      </c>
      <c r="AD20">
        <v>3.22</v>
      </c>
      <c r="AE20">
        <v>4.07</v>
      </c>
      <c r="AF20">
        <v>0.45</v>
      </c>
      <c r="AG20">
        <v>1.58</v>
      </c>
      <c r="AH20">
        <v>0.92</v>
      </c>
      <c r="AI20">
        <v>197</v>
      </c>
      <c r="AJ20">
        <v>1.2</v>
      </c>
      <c r="AK20">
        <v>188.5</v>
      </c>
      <c r="AL20">
        <v>7.52</v>
      </c>
      <c r="AM20">
        <v>127</v>
      </c>
    </row>
    <row r="21" spans="2:39" x14ac:dyDescent="0.25">
      <c r="B21" t="s">
        <v>229</v>
      </c>
      <c r="C21" t="s">
        <v>120</v>
      </c>
      <c r="D21" t="s">
        <v>215</v>
      </c>
      <c r="E21" t="s">
        <v>216</v>
      </c>
      <c r="F21" s="46">
        <v>45251</v>
      </c>
      <c r="G21" s="46">
        <v>45288</v>
      </c>
      <c r="H21">
        <v>2450</v>
      </c>
      <c r="I21">
        <v>1480</v>
      </c>
      <c r="J21">
        <v>11</v>
      </c>
      <c r="K21">
        <v>7.63</v>
      </c>
      <c r="L21">
        <v>55</v>
      </c>
      <c r="M21">
        <v>29.5</v>
      </c>
      <c r="N21">
        <v>15.55</v>
      </c>
      <c r="O21">
        <v>17.8</v>
      </c>
      <c r="P21">
        <v>53.2</v>
      </c>
      <c r="Q21">
        <v>3.14</v>
      </c>
      <c r="R21">
        <v>9.99</v>
      </c>
      <c r="S21">
        <v>219</v>
      </c>
      <c r="T21">
        <v>4.24</v>
      </c>
      <c r="U21">
        <v>5.52</v>
      </c>
      <c r="V21">
        <v>271</v>
      </c>
      <c r="W21">
        <v>63.1</v>
      </c>
      <c r="X21">
        <v>67.099999999999994</v>
      </c>
      <c r="Y21">
        <v>37.9</v>
      </c>
      <c r="Z21">
        <v>62.7</v>
      </c>
      <c r="AA21">
        <v>1.5</v>
      </c>
      <c r="AB21">
        <v>45.9</v>
      </c>
      <c r="AC21">
        <v>0.4</v>
      </c>
      <c r="AD21">
        <v>8.7899999999999991</v>
      </c>
      <c r="AE21">
        <v>4.0999999999999996</v>
      </c>
      <c r="AF21">
        <v>0.46</v>
      </c>
      <c r="AG21">
        <v>4.42</v>
      </c>
      <c r="AH21">
        <v>1.02</v>
      </c>
      <c r="AI21">
        <v>245</v>
      </c>
      <c r="AJ21">
        <v>1.4</v>
      </c>
      <c r="AK21">
        <v>206</v>
      </c>
      <c r="AL21">
        <v>30.7</v>
      </c>
      <c r="AM21">
        <v>117</v>
      </c>
    </row>
    <row r="22" spans="2:39" x14ac:dyDescent="0.25">
      <c r="B22" t="s">
        <v>230</v>
      </c>
      <c r="C22" t="s">
        <v>120</v>
      </c>
      <c r="D22" t="s">
        <v>215</v>
      </c>
      <c r="E22" t="s">
        <v>216</v>
      </c>
      <c r="F22" s="46">
        <v>45251</v>
      </c>
      <c r="G22" s="46">
        <v>45288</v>
      </c>
      <c r="H22">
        <v>787</v>
      </c>
      <c r="I22">
        <v>148.5</v>
      </c>
      <c r="J22">
        <v>13</v>
      </c>
      <c r="K22">
        <v>4</v>
      </c>
      <c r="L22">
        <v>39.299999999999997</v>
      </c>
      <c r="M22">
        <v>22.3</v>
      </c>
      <c r="N22">
        <v>10.75</v>
      </c>
      <c r="O22">
        <v>19.600000000000001</v>
      </c>
      <c r="P22">
        <v>40.9</v>
      </c>
      <c r="Q22">
        <v>4.07</v>
      </c>
      <c r="R22">
        <v>7.64</v>
      </c>
      <c r="S22">
        <v>181.5</v>
      </c>
      <c r="T22">
        <v>2.68</v>
      </c>
      <c r="U22">
        <v>7.15</v>
      </c>
      <c r="V22">
        <v>200</v>
      </c>
      <c r="W22">
        <v>45.9</v>
      </c>
      <c r="X22">
        <v>61.6</v>
      </c>
      <c r="Y22">
        <v>42.2</v>
      </c>
      <c r="Z22">
        <v>43.4</v>
      </c>
      <c r="AA22">
        <v>1.5</v>
      </c>
      <c r="AB22">
        <v>44.9</v>
      </c>
      <c r="AC22">
        <v>0.5</v>
      </c>
      <c r="AD22">
        <v>6.44</v>
      </c>
      <c r="AE22">
        <v>4.95</v>
      </c>
      <c r="AF22">
        <v>0.56999999999999995</v>
      </c>
      <c r="AG22">
        <v>3.08</v>
      </c>
      <c r="AH22">
        <v>1.08</v>
      </c>
      <c r="AI22">
        <v>234</v>
      </c>
      <c r="AJ22">
        <v>1.5</v>
      </c>
      <c r="AK22">
        <v>179</v>
      </c>
      <c r="AL22">
        <v>20.7</v>
      </c>
      <c r="AM22">
        <v>154</v>
      </c>
    </row>
    <row r="23" spans="2:39" x14ac:dyDescent="0.25">
      <c r="B23" t="s">
        <v>231</v>
      </c>
      <c r="C23" t="s">
        <v>120</v>
      </c>
      <c r="D23" t="s">
        <v>215</v>
      </c>
      <c r="E23" t="s">
        <v>216</v>
      </c>
      <c r="F23" s="46">
        <v>45251</v>
      </c>
      <c r="G23" s="46">
        <v>45288</v>
      </c>
      <c r="H23">
        <v>685</v>
      </c>
      <c r="I23">
        <v>46.7</v>
      </c>
      <c r="J23">
        <v>11</v>
      </c>
      <c r="K23">
        <v>4.1399999999999997</v>
      </c>
      <c r="L23">
        <v>36.1</v>
      </c>
      <c r="M23">
        <v>24.9</v>
      </c>
      <c r="N23">
        <v>5.93</v>
      </c>
      <c r="O23">
        <v>19.600000000000001</v>
      </c>
      <c r="P23">
        <v>32.799999999999997</v>
      </c>
      <c r="Q23">
        <v>4.4400000000000004</v>
      </c>
      <c r="R23">
        <v>8.18</v>
      </c>
      <c r="S23">
        <v>109</v>
      </c>
      <c r="T23">
        <v>2.67</v>
      </c>
      <c r="U23">
        <v>7.67</v>
      </c>
      <c r="V23">
        <v>90.8</v>
      </c>
      <c r="W23">
        <v>19.649999999999999</v>
      </c>
      <c r="X23">
        <v>71.900000000000006</v>
      </c>
      <c r="Y23">
        <v>42.2</v>
      </c>
      <c r="Z23">
        <v>20</v>
      </c>
      <c r="AA23">
        <v>1.7</v>
      </c>
      <c r="AB23">
        <v>55.3</v>
      </c>
      <c r="AC23">
        <v>0.6</v>
      </c>
      <c r="AD23">
        <v>5.29</v>
      </c>
      <c r="AE23">
        <v>5.45</v>
      </c>
      <c r="AF23">
        <v>0.66</v>
      </c>
      <c r="AG23">
        <v>3</v>
      </c>
      <c r="AH23">
        <v>1.05</v>
      </c>
      <c r="AI23">
        <v>254</v>
      </c>
      <c r="AJ23">
        <v>6.6</v>
      </c>
      <c r="AK23">
        <v>312</v>
      </c>
      <c r="AL23">
        <v>16.95</v>
      </c>
      <c r="AM23">
        <v>165</v>
      </c>
    </row>
    <row r="24" spans="2:39" x14ac:dyDescent="0.25">
      <c r="B24" t="s">
        <v>232</v>
      </c>
      <c r="C24" t="s">
        <v>120</v>
      </c>
      <c r="D24" t="s">
        <v>215</v>
      </c>
      <c r="E24" t="s">
        <v>216</v>
      </c>
      <c r="F24" s="46">
        <v>45251</v>
      </c>
      <c r="G24" s="46">
        <v>45288</v>
      </c>
      <c r="H24">
        <v>683</v>
      </c>
      <c r="I24">
        <v>83</v>
      </c>
      <c r="J24">
        <v>13</v>
      </c>
      <c r="K24">
        <v>3.97</v>
      </c>
      <c r="L24">
        <v>41.1</v>
      </c>
      <c r="M24">
        <v>26.1</v>
      </c>
      <c r="N24">
        <v>6.95</v>
      </c>
      <c r="O24">
        <v>21.4</v>
      </c>
      <c r="P24">
        <v>38</v>
      </c>
      <c r="Q24">
        <v>3.61</v>
      </c>
      <c r="R24">
        <v>8.8800000000000008</v>
      </c>
      <c r="S24">
        <v>129</v>
      </c>
      <c r="T24">
        <v>2.83</v>
      </c>
      <c r="U24">
        <v>5.96</v>
      </c>
      <c r="V24">
        <v>116.5</v>
      </c>
      <c r="W24">
        <v>24.7</v>
      </c>
      <c r="X24">
        <v>57.3</v>
      </c>
      <c r="Y24">
        <v>44.1</v>
      </c>
      <c r="Z24">
        <v>26.5</v>
      </c>
      <c r="AA24">
        <v>1.3</v>
      </c>
      <c r="AB24">
        <v>68.3</v>
      </c>
      <c r="AC24">
        <v>0.4</v>
      </c>
      <c r="AD24">
        <v>5.77</v>
      </c>
      <c r="AE24">
        <v>4.38</v>
      </c>
      <c r="AF24">
        <v>0.45</v>
      </c>
      <c r="AG24">
        <v>3.41</v>
      </c>
      <c r="AH24">
        <v>1.01</v>
      </c>
      <c r="AI24">
        <v>189</v>
      </c>
      <c r="AJ24">
        <v>7.8</v>
      </c>
      <c r="AK24">
        <v>333</v>
      </c>
      <c r="AL24">
        <v>18.3</v>
      </c>
      <c r="AM24">
        <v>128</v>
      </c>
    </row>
    <row r="25" spans="2:39" x14ac:dyDescent="0.25">
      <c r="B25" t="s">
        <v>233</v>
      </c>
      <c r="C25" t="s">
        <v>120</v>
      </c>
      <c r="D25" t="s">
        <v>215</v>
      </c>
      <c r="E25" t="s">
        <v>216</v>
      </c>
      <c r="F25" s="46">
        <v>45251</v>
      </c>
      <c r="G25" s="46">
        <v>45288</v>
      </c>
      <c r="H25">
        <v>533</v>
      </c>
      <c r="I25">
        <v>40.1</v>
      </c>
      <c r="J25">
        <v>12</v>
      </c>
      <c r="K25">
        <v>3.01</v>
      </c>
      <c r="L25">
        <v>12.8</v>
      </c>
      <c r="M25">
        <v>9.3000000000000007</v>
      </c>
      <c r="N25">
        <v>2.2999999999999998</v>
      </c>
      <c r="O25">
        <v>17.5</v>
      </c>
      <c r="P25">
        <v>12.6</v>
      </c>
      <c r="Q25">
        <v>3.77</v>
      </c>
      <c r="R25">
        <v>3.06</v>
      </c>
      <c r="S25">
        <v>40.5</v>
      </c>
      <c r="T25">
        <v>0.88</v>
      </c>
      <c r="U25">
        <v>6.67</v>
      </c>
      <c r="V25">
        <v>37.1</v>
      </c>
      <c r="W25">
        <v>8.08</v>
      </c>
      <c r="X25">
        <v>58.5</v>
      </c>
      <c r="Y25">
        <v>42.2</v>
      </c>
      <c r="Z25">
        <v>8.3800000000000008</v>
      </c>
      <c r="AA25">
        <v>2</v>
      </c>
      <c r="AB25">
        <v>113</v>
      </c>
      <c r="AC25">
        <v>0.5</v>
      </c>
      <c r="AD25">
        <v>1.92</v>
      </c>
      <c r="AE25">
        <v>4.74</v>
      </c>
      <c r="AF25">
        <v>0.55000000000000004</v>
      </c>
      <c r="AG25">
        <v>1.08</v>
      </c>
      <c r="AH25">
        <v>1.06</v>
      </c>
      <c r="AI25">
        <v>240</v>
      </c>
      <c r="AJ25">
        <v>8.9</v>
      </c>
      <c r="AK25">
        <v>117.5</v>
      </c>
      <c r="AL25">
        <v>6.27</v>
      </c>
      <c r="AM25">
        <v>147</v>
      </c>
    </row>
    <row r="26" spans="2:39" x14ac:dyDescent="0.25">
      <c r="B26" t="s">
        <v>234</v>
      </c>
      <c r="C26" t="s">
        <v>120</v>
      </c>
      <c r="D26" t="s">
        <v>215</v>
      </c>
      <c r="E26" t="s">
        <v>216</v>
      </c>
      <c r="F26" s="46">
        <v>45251</v>
      </c>
      <c r="G26" s="46">
        <v>45288</v>
      </c>
      <c r="H26">
        <v>446</v>
      </c>
      <c r="I26">
        <v>34.4</v>
      </c>
      <c r="J26">
        <v>16</v>
      </c>
      <c r="K26">
        <v>2.0499999999999998</v>
      </c>
      <c r="L26">
        <v>7.51</v>
      </c>
      <c r="M26">
        <v>4.6100000000000003</v>
      </c>
      <c r="N26">
        <v>1.52</v>
      </c>
      <c r="O26">
        <v>18</v>
      </c>
      <c r="P26">
        <v>6.58</v>
      </c>
      <c r="Q26">
        <v>3.52</v>
      </c>
      <c r="R26">
        <v>1.5</v>
      </c>
      <c r="S26">
        <v>25.4</v>
      </c>
      <c r="T26">
        <v>0.53</v>
      </c>
      <c r="U26">
        <v>6.2</v>
      </c>
      <c r="V26">
        <v>24.8</v>
      </c>
      <c r="W26">
        <v>5.73</v>
      </c>
      <c r="X26">
        <v>53.6</v>
      </c>
      <c r="Y26">
        <v>40.700000000000003</v>
      </c>
      <c r="Z26">
        <v>5.6</v>
      </c>
      <c r="AA26">
        <v>2.2000000000000002</v>
      </c>
      <c r="AB26">
        <v>130</v>
      </c>
      <c r="AC26">
        <v>0.4</v>
      </c>
      <c r="AD26">
        <v>1.1200000000000001</v>
      </c>
      <c r="AE26">
        <v>4.4400000000000004</v>
      </c>
      <c r="AF26">
        <v>0.49</v>
      </c>
      <c r="AG26">
        <v>0.61</v>
      </c>
      <c r="AH26">
        <v>1.06</v>
      </c>
      <c r="AI26">
        <v>241</v>
      </c>
      <c r="AJ26">
        <v>277</v>
      </c>
      <c r="AK26">
        <v>58.7</v>
      </c>
      <c r="AL26">
        <v>3.57</v>
      </c>
      <c r="AM26">
        <v>129</v>
      </c>
    </row>
    <row r="27" spans="2:39" x14ac:dyDescent="0.25">
      <c r="B27" t="s">
        <v>235</v>
      </c>
      <c r="C27" t="s">
        <v>120</v>
      </c>
      <c r="D27" t="s">
        <v>215</v>
      </c>
      <c r="E27" t="s">
        <v>216</v>
      </c>
      <c r="F27" s="46">
        <v>45251</v>
      </c>
      <c r="G27" s="46">
        <v>45288</v>
      </c>
      <c r="H27">
        <v>275</v>
      </c>
      <c r="I27">
        <v>267</v>
      </c>
      <c r="J27">
        <v>18</v>
      </c>
      <c r="K27">
        <v>3</v>
      </c>
      <c r="L27">
        <v>12.75</v>
      </c>
      <c r="M27">
        <v>6.97</v>
      </c>
      <c r="N27">
        <v>2.77</v>
      </c>
      <c r="O27">
        <v>25.5</v>
      </c>
      <c r="P27">
        <v>10</v>
      </c>
      <c r="Q27">
        <v>3.98</v>
      </c>
      <c r="R27">
        <v>2.33</v>
      </c>
      <c r="S27">
        <v>35</v>
      </c>
      <c r="T27">
        <v>1.1200000000000001</v>
      </c>
      <c r="U27">
        <v>7.52</v>
      </c>
      <c r="V27">
        <v>48.9</v>
      </c>
      <c r="W27">
        <v>11.45</v>
      </c>
      <c r="X27">
        <v>32.6</v>
      </c>
      <c r="Y27">
        <v>57.4</v>
      </c>
      <c r="Z27">
        <v>12.45</v>
      </c>
      <c r="AA27">
        <v>2.7</v>
      </c>
      <c r="AB27">
        <v>25.2</v>
      </c>
      <c r="AC27">
        <v>0.5</v>
      </c>
      <c r="AD27">
        <v>1.63</v>
      </c>
      <c r="AE27">
        <v>5.64</v>
      </c>
      <c r="AF27">
        <v>0.64</v>
      </c>
      <c r="AG27">
        <v>1.1200000000000001</v>
      </c>
      <c r="AH27">
        <v>1.55</v>
      </c>
      <c r="AI27">
        <v>350</v>
      </c>
      <c r="AJ27">
        <v>2.7</v>
      </c>
      <c r="AK27">
        <v>48.8</v>
      </c>
      <c r="AL27">
        <v>8.4700000000000006</v>
      </c>
      <c r="AM27">
        <v>151</v>
      </c>
    </row>
    <row r="28" spans="2:39" x14ac:dyDescent="0.25">
      <c r="B28" t="s">
        <v>236</v>
      </c>
      <c r="C28" t="s">
        <v>120</v>
      </c>
      <c r="D28" t="s">
        <v>215</v>
      </c>
      <c r="E28" t="s">
        <v>216</v>
      </c>
      <c r="F28" s="46">
        <v>45251</v>
      </c>
      <c r="G28" s="46">
        <v>45288</v>
      </c>
      <c r="H28">
        <v>332</v>
      </c>
      <c r="I28">
        <v>64.400000000000006</v>
      </c>
      <c r="J28">
        <v>27</v>
      </c>
      <c r="K28">
        <v>3.01</v>
      </c>
      <c r="L28">
        <v>16.3</v>
      </c>
      <c r="M28">
        <v>10.25</v>
      </c>
      <c r="N28">
        <v>3.65</v>
      </c>
      <c r="O28">
        <v>24.1</v>
      </c>
      <c r="P28">
        <v>14.05</v>
      </c>
      <c r="Q28">
        <v>4.32</v>
      </c>
      <c r="R28">
        <v>3.15</v>
      </c>
      <c r="S28">
        <v>43.1</v>
      </c>
      <c r="T28">
        <v>1.48</v>
      </c>
      <c r="U28">
        <v>8.9600000000000009</v>
      </c>
      <c r="V28">
        <v>60</v>
      </c>
      <c r="W28">
        <v>13.65</v>
      </c>
      <c r="X28">
        <v>47.5</v>
      </c>
      <c r="Y28">
        <v>48.7</v>
      </c>
      <c r="Z28">
        <v>16.149999999999999</v>
      </c>
      <c r="AA28">
        <v>2.2000000000000002</v>
      </c>
      <c r="AB28">
        <v>28.6</v>
      </c>
      <c r="AC28">
        <v>0.5</v>
      </c>
      <c r="AD28">
        <v>2.4500000000000002</v>
      </c>
      <c r="AE28">
        <v>5.8</v>
      </c>
      <c r="AF28">
        <v>0.67</v>
      </c>
      <c r="AG28">
        <v>1.48</v>
      </c>
      <c r="AH28">
        <v>1.47</v>
      </c>
      <c r="AI28">
        <v>321</v>
      </c>
      <c r="AJ28">
        <v>3.6</v>
      </c>
      <c r="AK28">
        <v>74.3</v>
      </c>
      <c r="AL28">
        <v>10.65</v>
      </c>
      <c r="AM28">
        <v>170</v>
      </c>
    </row>
    <row r="29" spans="2:39" x14ac:dyDescent="0.25">
      <c r="B29" t="s">
        <v>237</v>
      </c>
      <c r="C29" t="s">
        <v>120</v>
      </c>
      <c r="D29" t="s">
        <v>215</v>
      </c>
      <c r="E29" t="s">
        <v>216</v>
      </c>
      <c r="F29" s="46">
        <v>45251</v>
      </c>
      <c r="G29" s="46">
        <v>45288</v>
      </c>
      <c r="H29">
        <v>519</v>
      </c>
      <c r="I29">
        <v>52.9</v>
      </c>
      <c r="J29">
        <v>16</v>
      </c>
      <c r="K29">
        <v>3.15</v>
      </c>
      <c r="L29">
        <v>22.9</v>
      </c>
      <c r="M29">
        <v>13.1</v>
      </c>
      <c r="N29">
        <v>5.56</v>
      </c>
      <c r="O29">
        <v>23.5</v>
      </c>
      <c r="P29">
        <v>20.100000000000001</v>
      </c>
      <c r="Q29">
        <v>4.05</v>
      </c>
      <c r="R29">
        <v>4.3600000000000003</v>
      </c>
      <c r="S29">
        <v>78.5</v>
      </c>
      <c r="T29">
        <v>1.92</v>
      </c>
      <c r="U29">
        <v>7.13</v>
      </c>
      <c r="V29">
        <v>98.5</v>
      </c>
      <c r="W29">
        <v>24.1</v>
      </c>
      <c r="X29">
        <v>54</v>
      </c>
      <c r="Y29">
        <v>52.2</v>
      </c>
      <c r="Z29">
        <v>21.8</v>
      </c>
      <c r="AA29">
        <v>2.4</v>
      </c>
      <c r="AB29">
        <v>32.1</v>
      </c>
      <c r="AC29">
        <v>0.5</v>
      </c>
      <c r="AD29">
        <v>3.37</v>
      </c>
      <c r="AE29">
        <v>4.79</v>
      </c>
      <c r="AF29">
        <v>0.57999999999999996</v>
      </c>
      <c r="AG29">
        <v>2.0499999999999998</v>
      </c>
      <c r="AH29">
        <v>1.39</v>
      </c>
      <c r="AI29">
        <v>328</v>
      </c>
      <c r="AJ29">
        <v>3.8</v>
      </c>
      <c r="AK29">
        <v>97.1</v>
      </c>
      <c r="AL29">
        <v>13.4</v>
      </c>
      <c r="AM29">
        <v>142</v>
      </c>
    </row>
    <row r="30" spans="2:39" x14ac:dyDescent="0.25">
      <c r="B30" t="s">
        <v>238</v>
      </c>
      <c r="C30" t="s">
        <v>120</v>
      </c>
      <c r="D30" t="s">
        <v>215</v>
      </c>
      <c r="E30" t="s">
        <v>216</v>
      </c>
      <c r="F30" s="46">
        <v>45251</v>
      </c>
      <c r="G30" s="46">
        <v>45288</v>
      </c>
      <c r="H30">
        <v>542</v>
      </c>
      <c r="I30">
        <v>50.6</v>
      </c>
      <c r="J30">
        <v>17</v>
      </c>
      <c r="K30">
        <v>2.75</v>
      </c>
      <c r="L30">
        <v>26.3</v>
      </c>
      <c r="M30">
        <v>15.1</v>
      </c>
      <c r="N30">
        <v>7.29</v>
      </c>
      <c r="O30">
        <v>22.4</v>
      </c>
      <c r="P30">
        <v>26</v>
      </c>
      <c r="Q30">
        <v>3.72</v>
      </c>
      <c r="R30">
        <v>5.0599999999999996</v>
      </c>
      <c r="S30">
        <v>113</v>
      </c>
      <c r="T30">
        <v>1.94</v>
      </c>
      <c r="U30">
        <v>6.75</v>
      </c>
      <c r="V30">
        <v>129.5</v>
      </c>
      <c r="W30">
        <v>31.2</v>
      </c>
      <c r="X30">
        <v>55.5</v>
      </c>
      <c r="Y30">
        <v>46.5</v>
      </c>
      <c r="Z30">
        <v>28.5</v>
      </c>
      <c r="AA30">
        <v>2</v>
      </c>
      <c r="AB30">
        <v>68.599999999999994</v>
      </c>
      <c r="AC30">
        <v>0.4</v>
      </c>
      <c r="AD30">
        <v>4.08</v>
      </c>
      <c r="AE30">
        <v>4.8099999999999996</v>
      </c>
      <c r="AF30">
        <v>0.55000000000000004</v>
      </c>
      <c r="AG30">
        <v>2.16</v>
      </c>
      <c r="AH30">
        <v>1.34</v>
      </c>
      <c r="AI30">
        <v>300</v>
      </c>
      <c r="AJ30">
        <v>13.3</v>
      </c>
      <c r="AK30">
        <v>127</v>
      </c>
      <c r="AL30">
        <v>13.5</v>
      </c>
      <c r="AM30">
        <v>141</v>
      </c>
    </row>
    <row r="31" spans="2:39" x14ac:dyDescent="0.25">
      <c r="B31" t="s">
        <v>239</v>
      </c>
      <c r="C31" t="s">
        <v>120</v>
      </c>
      <c r="D31" t="s">
        <v>215</v>
      </c>
      <c r="E31" t="s">
        <v>216</v>
      </c>
      <c r="F31" s="46">
        <v>45251</v>
      </c>
      <c r="G31" s="46">
        <v>45288</v>
      </c>
      <c r="H31">
        <v>419</v>
      </c>
      <c r="I31">
        <v>68.900000000000006</v>
      </c>
      <c r="J31">
        <v>23</v>
      </c>
      <c r="K31">
        <v>3.33</v>
      </c>
      <c r="L31">
        <v>24</v>
      </c>
      <c r="M31">
        <v>13.95</v>
      </c>
      <c r="N31">
        <v>6.19</v>
      </c>
      <c r="O31">
        <v>23.9</v>
      </c>
      <c r="P31">
        <v>23.1</v>
      </c>
      <c r="Q31">
        <v>4.55</v>
      </c>
      <c r="R31">
        <v>4.8099999999999996</v>
      </c>
      <c r="S31">
        <v>98.6</v>
      </c>
      <c r="T31">
        <v>1.78</v>
      </c>
      <c r="U31">
        <v>8.61</v>
      </c>
      <c r="V31">
        <v>114.5</v>
      </c>
      <c r="W31">
        <v>26.1</v>
      </c>
      <c r="X31">
        <v>51.6</v>
      </c>
      <c r="Y31">
        <v>50.5</v>
      </c>
      <c r="Z31">
        <v>25.4</v>
      </c>
      <c r="AA31">
        <v>21</v>
      </c>
      <c r="AB31">
        <v>36.200000000000003</v>
      </c>
      <c r="AC31">
        <v>0.6</v>
      </c>
      <c r="AD31">
        <v>3.75</v>
      </c>
      <c r="AE31">
        <v>5.71</v>
      </c>
      <c r="AF31">
        <v>0.6</v>
      </c>
      <c r="AG31">
        <v>1.99</v>
      </c>
      <c r="AH31">
        <v>1.64</v>
      </c>
      <c r="AI31">
        <v>324</v>
      </c>
      <c r="AJ31">
        <v>3.4</v>
      </c>
      <c r="AK31">
        <v>120</v>
      </c>
      <c r="AL31">
        <v>12.45</v>
      </c>
      <c r="AM31">
        <v>180</v>
      </c>
    </row>
    <row r="32" spans="2:39" x14ac:dyDescent="0.25">
      <c r="B32" t="s">
        <v>240</v>
      </c>
      <c r="C32" t="s">
        <v>120</v>
      </c>
      <c r="D32" t="s">
        <v>215</v>
      </c>
      <c r="E32" t="s">
        <v>216</v>
      </c>
      <c r="F32" s="46">
        <v>45251</v>
      </c>
      <c r="G32" s="46">
        <v>45288</v>
      </c>
      <c r="H32">
        <v>374</v>
      </c>
      <c r="I32">
        <v>55.3</v>
      </c>
      <c r="J32">
        <v>16</v>
      </c>
      <c r="K32">
        <v>3.92</v>
      </c>
      <c r="L32">
        <v>55.4</v>
      </c>
      <c r="M32">
        <v>36.6</v>
      </c>
      <c r="N32">
        <v>9.2200000000000006</v>
      </c>
      <c r="O32">
        <v>20.100000000000001</v>
      </c>
      <c r="P32">
        <v>50</v>
      </c>
      <c r="Q32">
        <v>3.7</v>
      </c>
      <c r="R32">
        <v>12.3</v>
      </c>
      <c r="S32">
        <v>130</v>
      </c>
      <c r="T32">
        <v>3.59</v>
      </c>
      <c r="U32">
        <v>6.34</v>
      </c>
      <c r="V32">
        <v>117</v>
      </c>
      <c r="W32">
        <v>24.5</v>
      </c>
      <c r="X32">
        <v>60.6</v>
      </c>
      <c r="Y32">
        <v>49.8</v>
      </c>
      <c r="Z32">
        <v>30.3</v>
      </c>
      <c r="AA32">
        <v>1.6</v>
      </c>
      <c r="AB32">
        <v>44.5</v>
      </c>
      <c r="AC32">
        <v>0.4</v>
      </c>
      <c r="AD32">
        <v>7.93</v>
      </c>
      <c r="AE32">
        <v>4.45</v>
      </c>
      <c r="AF32">
        <v>0.51</v>
      </c>
      <c r="AG32">
        <v>4.29</v>
      </c>
      <c r="AH32">
        <v>1.32</v>
      </c>
      <c r="AI32">
        <v>277</v>
      </c>
      <c r="AJ32">
        <v>1.7</v>
      </c>
      <c r="AK32">
        <v>471</v>
      </c>
      <c r="AL32">
        <v>23.5</v>
      </c>
      <c r="AM32">
        <v>133</v>
      </c>
    </row>
    <row r="33" spans="2:39" x14ac:dyDescent="0.25">
      <c r="B33" t="s">
        <v>241</v>
      </c>
      <c r="C33" t="s">
        <v>120</v>
      </c>
      <c r="D33" t="s">
        <v>215</v>
      </c>
      <c r="E33" t="s">
        <v>216</v>
      </c>
      <c r="F33" s="46">
        <v>45251</v>
      </c>
      <c r="G33" s="46">
        <v>45288</v>
      </c>
      <c r="H33">
        <v>295</v>
      </c>
      <c r="I33">
        <v>67.8</v>
      </c>
      <c r="J33">
        <v>14</v>
      </c>
      <c r="K33">
        <v>3</v>
      </c>
      <c r="L33">
        <v>21.6</v>
      </c>
      <c r="M33">
        <v>14.55</v>
      </c>
      <c r="N33">
        <v>5.09</v>
      </c>
      <c r="O33">
        <v>21.9</v>
      </c>
      <c r="P33">
        <v>25</v>
      </c>
      <c r="Q33">
        <v>3.76</v>
      </c>
      <c r="R33">
        <v>4.71</v>
      </c>
      <c r="S33">
        <v>128</v>
      </c>
      <c r="T33">
        <v>1.58</v>
      </c>
      <c r="U33">
        <v>6.72</v>
      </c>
      <c r="V33">
        <v>101</v>
      </c>
      <c r="W33">
        <v>23.4</v>
      </c>
      <c r="X33">
        <v>56.6</v>
      </c>
      <c r="Y33">
        <v>45.5</v>
      </c>
      <c r="Z33">
        <v>18.399999999999999</v>
      </c>
      <c r="AA33">
        <v>1.9</v>
      </c>
      <c r="AB33">
        <v>46.9</v>
      </c>
      <c r="AC33">
        <v>0.4</v>
      </c>
      <c r="AD33">
        <v>3.5</v>
      </c>
      <c r="AE33">
        <v>4.6500000000000004</v>
      </c>
      <c r="AF33">
        <v>0.52</v>
      </c>
      <c r="AG33">
        <v>1.77</v>
      </c>
      <c r="AH33">
        <v>1.56</v>
      </c>
      <c r="AI33">
        <v>285</v>
      </c>
      <c r="AJ33">
        <v>3.3</v>
      </c>
      <c r="AK33">
        <v>183</v>
      </c>
      <c r="AL33">
        <v>9.81</v>
      </c>
      <c r="AM33">
        <v>138</v>
      </c>
    </row>
    <row r="34" spans="2:39" x14ac:dyDescent="0.25">
      <c r="B34" t="s">
        <v>242</v>
      </c>
      <c r="C34" t="s">
        <v>120</v>
      </c>
      <c r="D34" t="s">
        <v>215</v>
      </c>
      <c r="E34" t="s">
        <v>216</v>
      </c>
      <c r="F34" s="46">
        <v>45251</v>
      </c>
      <c r="G34" s="46">
        <v>45288</v>
      </c>
      <c r="H34">
        <v>200</v>
      </c>
      <c r="I34">
        <v>47.7</v>
      </c>
      <c r="J34">
        <v>22</v>
      </c>
      <c r="K34">
        <v>2.5499999999999998</v>
      </c>
      <c r="L34">
        <v>9.36</v>
      </c>
      <c r="M34">
        <v>5.95</v>
      </c>
      <c r="N34">
        <v>2.0699999999999998</v>
      </c>
      <c r="O34">
        <v>25.4</v>
      </c>
      <c r="P34">
        <v>8.0399999999999991</v>
      </c>
      <c r="Q34">
        <v>4.58</v>
      </c>
      <c r="R34">
        <v>1.88</v>
      </c>
      <c r="S34">
        <v>42.1</v>
      </c>
      <c r="T34">
        <v>0.81</v>
      </c>
      <c r="U34">
        <v>8.16</v>
      </c>
      <c r="V34">
        <v>44.4</v>
      </c>
      <c r="W34">
        <v>10.55</v>
      </c>
      <c r="X34">
        <v>27.3</v>
      </c>
      <c r="Y34">
        <v>75.400000000000006</v>
      </c>
      <c r="Z34">
        <v>9.39</v>
      </c>
      <c r="AA34">
        <v>2.2999999999999998</v>
      </c>
      <c r="AB34">
        <v>14</v>
      </c>
      <c r="AC34">
        <v>0.5</v>
      </c>
      <c r="AD34">
        <v>1.37</v>
      </c>
      <c r="AE34">
        <v>6.57</v>
      </c>
      <c r="AF34">
        <v>0.61</v>
      </c>
      <c r="AG34">
        <v>0.83</v>
      </c>
      <c r="AH34">
        <v>1.66</v>
      </c>
      <c r="AI34">
        <v>335</v>
      </c>
      <c r="AJ34">
        <v>1.5</v>
      </c>
      <c r="AK34">
        <v>51.6</v>
      </c>
      <c r="AL34">
        <v>5.76</v>
      </c>
      <c r="AM34">
        <v>166</v>
      </c>
    </row>
    <row r="35" spans="2:39" x14ac:dyDescent="0.25">
      <c r="B35" t="s">
        <v>243</v>
      </c>
      <c r="C35" t="s">
        <v>120</v>
      </c>
      <c r="D35" t="s">
        <v>215</v>
      </c>
      <c r="E35" t="s">
        <v>216</v>
      </c>
      <c r="F35" s="46">
        <v>45251</v>
      </c>
      <c r="G35" s="46">
        <v>45288</v>
      </c>
      <c r="H35">
        <v>294</v>
      </c>
      <c r="I35">
        <v>90.3</v>
      </c>
      <c r="J35">
        <v>19</v>
      </c>
      <c r="K35">
        <v>1.94</v>
      </c>
      <c r="L35">
        <v>17</v>
      </c>
      <c r="M35">
        <v>11.9</v>
      </c>
      <c r="N35">
        <v>3.41</v>
      </c>
      <c r="O35">
        <v>21.5</v>
      </c>
      <c r="P35">
        <v>14.95</v>
      </c>
      <c r="Q35">
        <v>3.93</v>
      </c>
      <c r="R35">
        <v>3.69</v>
      </c>
      <c r="S35">
        <v>53.5</v>
      </c>
      <c r="T35">
        <v>1.58</v>
      </c>
      <c r="U35">
        <v>6.7</v>
      </c>
      <c r="V35">
        <v>57</v>
      </c>
      <c r="W35">
        <v>12.75</v>
      </c>
      <c r="X35">
        <v>38.799999999999997</v>
      </c>
      <c r="Y35">
        <v>50.4</v>
      </c>
      <c r="Z35">
        <v>12.65</v>
      </c>
      <c r="AA35">
        <v>2.2999999999999998</v>
      </c>
      <c r="AB35">
        <v>81.400000000000006</v>
      </c>
      <c r="AC35">
        <v>0.4</v>
      </c>
      <c r="AD35">
        <v>2.4700000000000002</v>
      </c>
      <c r="AE35">
        <v>5.1100000000000003</v>
      </c>
      <c r="AF35">
        <v>0.5</v>
      </c>
      <c r="AG35">
        <v>1.59</v>
      </c>
      <c r="AH35">
        <v>1.32</v>
      </c>
      <c r="AI35">
        <v>275</v>
      </c>
      <c r="AJ35">
        <v>3.1</v>
      </c>
      <c r="AK35">
        <v>119.5</v>
      </c>
      <c r="AL35">
        <v>10.35</v>
      </c>
      <c r="AM35">
        <v>141</v>
      </c>
    </row>
    <row r="36" spans="2:39" x14ac:dyDescent="0.25">
      <c r="B36" t="s">
        <v>244</v>
      </c>
      <c r="C36" t="s">
        <v>120</v>
      </c>
      <c r="D36" t="s">
        <v>215</v>
      </c>
      <c r="E36" t="s">
        <v>216</v>
      </c>
      <c r="F36" s="46">
        <v>45251</v>
      </c>
      <c r="G36" s="46">
        <v>45288</v>
      </c>
      <c r="H36">
        <v>532</v>
      </c>
      <c r="I36">
        <v>328</v>
      </c>
      <c r="J36">
        <v>8</v>
      </c>
      <c r="K36">
        <v>4.1500000000000004</v>
      </c>
      <c r="L36">
        <v>34.299999999999997</v>
      </c>
      <c r="M36">
        <v>18.399999999999999</v>
      </c>
      <c r="N36">
        <v>11.7</v>
      </c>
      <c r="O36">
        <v>23.6</v>
      </c>
      <c r="P36">
        <v>37.799999999999997</v>
      </c>
      <c r="Q36">
        <v>4.82</v>
      </c>
      <c r="R36">
        <v>6.24</v>
      </c>
      <c r="S36">
        <v>160.5</v>
      </c>
      <c r="T36">
        <v>2.42</v>
      </c>
      <c r="U36">
        <v>8.9700000000000006</v>
      </c>
      <c r="V36">
        <v>239</v>
      </c>
      <c r="W36">
        <v>55.5</v>
      </c>
      <c r="X36">
        <v>27.7</v>
      </c>
      <c r="Y36">
        <v>52.8</v>
      </c>
      <c r="Z36">
        <v>50.4</v>
      </c>
      <c r="AA36">
        <v>2.2999999999999998</v>
      </c>
      <c r="AB36">
        <v>26.5</v>
      </c>
      <c r="AC36">
        <v>0.6</v>
      </c>
      <c r="AD36">
        <v>5.77</v>
      </c>
      <c r="AE36">
        <v>6.23</v>
      </c>
      <c r="AF36">
        <v>0.7</v>
      </c>
      <c r="AG36">
        <v>2.5099999999999998</v>
      </c>
      <c r="AH36">
        <v>1.76</v>
      </c>
      <c r="AI36">
        <v>324</v>
      </c>
      <c r="AJ36">
        <v>6.1</v>
      </c>
      <c r="AK36">
        <v>138</v>
      </c>
      <c r="AL36">
        <v>17.899999999999999</v>
      </c>
      <c r="AM36">
        <v>193</v>
      </c>
    </row>
    <row r="37" spans="2:39" x14ac:dyDescent="0.25">
      <c r="B37" t="s">
        <v>245</v>
      </c>
      <c r="C37" t="s">
        <v>120</v>
      </c>
      <c r="D37" t="s">
        <v>215</v>
      </c>
      <c r="E37" t="s">
        <v>216</v>
      </c>
      <c r="F37" s="46">
        <v>45251</v>
      </c>
      <c r="G37" s="46">
        <v>45288</v>
      </c>
      <c r="H37">
        <v>776</v>
      </c>
      <c r="I37">
        <v>165</v>
      </c>
      <c r="J37">
        <v>8</v>
      </c>
      <c r="K37">
        <v>6.51</v>
      </c>
      <c r="L37">
        <v>31.9</v>
      </c>
      <c r="M37">
        <v>19.7</v>
      </c>
      <c r="N37">
        <v>6.94</v>
      </c>
      <c r="O37">
        <v>24.3</v>
      </c>
      <c r="P37">
        <v>27.6</v>
      </c>
      <c r="Q37">
        <v>4.8</v>
      </c>
      <c r="R37">
        <v>6.37</v>
      </c>
      <c r="S37">
        <v>77.3</v>
      </c>
      <c r="T37">
        <v>2.89</v>
      </c>
      <c r="U37">
        <v>8.73</v>
      </c>
      <c r="V37">
        <v>108.5</v>
      </c>
      <c r="W37">
        <v>22.8</v>
      </c>
      <c r="X37">
        <v>53.9</v>
      </c>
      <c r="Y37">
        <v>53.3</v>
      </c>
      <c r="Z37">
        <v>26.5</v>
      </c>
      <c r="AA37">
        <v>3.1</v>
      </c>
      <c r="AB37">
        <v>22.9</v>
      </c>
      <c r="AC37">
        <v>0.6</v>
      </c>
      <c r="AD37">
        <v>4.76</v>
      </c>
      <c r="AE37">
        <v>5.83</v>
      </c>
      <c r="AF37">
        <v>0.67</v>
      </c>
      <c r="AG37">
        <v>2.86</v>
      </c>
      <c r="AH37">
        <v>1.52</v>
      </c>
      <c r="AI37">
        <v>279</v>
      </c>
      <c r="AJ37">
        <v>2.2999999999999998</v>
      </c>
      <c r="AK37">
        <v>160.5</v>
      </c>
      <c r="AL37">
        <v>20.399999999999999</v>
      </c>
      <c r="AM37">
        <v>184</v>
      </c>
    </row>
    <row r="38" spans="2:39" x14ac:dyDescent="0.25">
      <c r="B38" t="s">
        <v>246</v>
      </c>
      <c r="C38" t="s">
        <v>120</v>
      </c>
      <c r="D38" t="s">
        <v>215</v>
      </c>
      <c r="E38" t="s">
        <v>216</v>
      </c>
      <c r="F38" s="46">
        <v>45251</v>
      </c>
      <c r="G38" s="46">
        <v>45288</v>
      </c>
      <c r="H38">
        <v>606</v>
      </c>
      <c r="I38">
        <v>110.5</v>
      </c>
      <c r="J38">
        <v>9</v>
      </c>
      <c r="K38">
        <v>3.33</v>
      </c>
      <c r="L38">
        <v>36.4</v>
      </c>
      <c r="M38">
        <v>20.8</v>
      </c>
      <c r="N38">
        <v>9.6999999999999993</v>
      </c>
      <c r="O38">
        <v>21.3</v>
      </c>
      <c r="P38">
        <v>35</v>
      </c>
      <c r="Q38">
        <v>4.82</v>
      </c>
      <c r="R38">
        <v>6.86</v>
      </c>
      <c r="S38">
        <v>109.5</v>
      </c>
      <c r="T38">
        <v>2.88</v>
      </c>
      <c r="U38">
        <v>8.34</v>
      </c>
      <c r="V38">
        <v>154.5</v>
      </c>
      <c r="W38">
        <v>32.799999999999997</v>
      </c>
      <c r="X38">
        <v>42.9</v>
      </c>
      <c r="Y38">
        <v>47.5</v>
      </c>
      <c r="Z38">
        <v>36.799999999999997</v>
      </c>
      <c r="AA38">
        <v>2.6</v>
      </c>
      <c r="AB38">
        <v>52</v>
      </c>
      <c r="AC38">
        <v>0.5</v>
      </c>
      <c r="AD38">
        <v>5.59</v>
      </c>
      <c r="AE38">
        <v>5.57</v>
      </c>
      <c r="AF38">
        <v>0.62</v>
      </c>
      <c r="AG38">
        <v>2.9</v>
      </c>
      <c r="AH38">
        <v>1.7</v>
      </c>
      <c r="AI38">
        <v>324</v>
      </c>
      <c r="AJ38">
        <v>5.9</v>
      </c>
      <c r="AK38">
        <v>167.5</v>
      </c>
      <c r="AL38">
        <v>20.100000000000001</v>
      </c>
      <c r="AM38">
        <v>175</v>
      </c>
    </row>
    <row r="39" spans="2:39" x14ac:dyDescent="0.25">
      <c r="B39" t="s">
        <v>247</v>
      </c>
      <c r="C39" t="s">
        <v>120</v>
      </c>
      <c r="D39" t="s">
        <v>215</v>
      </c>
      <c r="E39" t="s">
        <v>216</v>
      </c>
      <c r="F39" s="46">
        <v>45251</v>
      </c>
      <c r="G39" s="46">
        <v>45288</v>
      </c>
      <c r="H39">
        <v>400</v>
      </c>
      <c r="I39">
        <v>37.9</v>
      </c>
      <c r="J39">
        <v>11</v>
      </c>
      <c r="K39">
        <v>1.43</v>
      </c>
      <c r="L39">
        <v>21.2</v>
      </c>
      <c r="M39">
        <v>12.65</v>
      </c>
      <c r="N39">
        <v>4.42</v>
      </c>
      <c r="O39">
        <v>18.399999999999999</v>
      </c>
      <c r="P39">
        <v>20.5</v>
      </c>
      <c r="Q39">
        <v>3.87</v>
      </c>
      <c r="R39">
        <v>4.32</v>
      </c>
      <c r="S39">
        <v>43.5</v>
      </c>
      <c r="T39">
        <v>1.7</v>
      </c>
      <c r="U39">
        <v>6.73</v>
      </c>
      <c r="V39">
        <v>54.3</v>
      </c>
      <c r="W39">
        <v>11.2</v>
      </c>
      <c r="X39">
        <v>47.3</v>
      </c>
      <c r="Y39">
        <v>40.799999999999997</v>
      </c>
      <c r="Z39">
        <v>15.65</v>
      </c>
      <c r="AA39">
        <v>1.8</v>
      </c>
      <c r="AB39">
        <v>128.5</v>
      </c>
      <c r="AC39">
        <v>0.4</v>
      </c>
      <c r="AD39">
        <v>3.22</v>
      </c>
      <c r="AE39">
        <v>4.43</v>
      </c>
      <c r="AF39">
        <v>0.51</v>
      </c>
      <c r="AG39">
        <v>1.7</v>
      </c>
      <c r="AH39">
        <v>1.25</v>
      </c>
      <c r="AI39">
        <v>249</v>
      </c>
      <c r="AJ39">
        <v>8</v>
      </c>
      <c r="AK39">
        <v>103.5</v>
      </c>
      <c r="AL39">
        <v>11.7</v>
      </c>
      <c r="AM39">
        <v>140</v>
      </c>
    </row>
    <row r="40" spans="2:39" x14ac:dyDescent="0.25">
      <c r="B40" t="s">
        <v>248</v>
      </c>
      <c r="C40" t="s">
        <v>120</v>
      </c>
      <c r="D40" t="s">
        <v>215</v>
      </c>
      <c r="E40" t="s">
        <v>216</v>
      </c>
      <c r="F40" s="46">
        <v>45251</v>
      </c>
      <c r="G40" s="46">
        <v>45288</v>
      </c>
      <c r="H40">
        <v>236</v>
      </c>
      <c r="I40">
        <v>45.7</v>
      </c>
      <c r="J40">
        <v>7</v>
      </c>
      <c r="K40">
        <v>3.47</v>
      </c>
      <c r="L40">
        <v>16.25</v>
      </c>
      <c r="M40">
        <v>10.65</v>
      </c>
      <c r="N40">
        <v>3.03</v>
      </c>
      <c r="O40">
        <v>19.899999999999999</v>
      </c>
      <c r="P40">
        <v>14.55</v>
      </c>
      <c r="Q40">
        <v>4.7300000000000004</v>
      </c>
      <c r="R40">
        <v>3.43</v>
      </c>
      <c r="S40">
        <v>56</v>
      </c>
      <c r="T40">
        <v>1.34</v>
      </c>
      <c r="U40">
        <v>8.2200000000000006</v>
      </c>
      <c r="V40">
        <v>53.4</v>
      </c>
      <c r="W40">
        <v>12.3</v>
      </c>
      <c r="X40">
        <v>75</v>
      </c>
      <c r="Y40">
        <v>52.2</v>
      </c>
      <c r="Z40">
        <v>12.25</v>
      </c>
      <c r="AA40">
        <v>1.7</v>
      </c>
      <c r="AB40">
        <v>30.9</v>
      </c>
      <c r="AC40">
        <v>0.6</v>
      </c>
      <c r="AD40">
        <v>2.46</v>
      </c>
      <c r="AE40">
        <v>5.62</v>
      </c>
      <c r="AF40">
        <v>0.63</v>
      </c>
      <c r="AG40">
        <v>1.44</v>
      </c>
      <c r="AH40">
        <v>1.22</v>
      </c>
      <c r="AI40">
        <v>455</v>
      </c>
      <c r="AJ40">
        <v>1.6</v>
      </c>
      <c r="AK40">
        <v>107.5</v>
      </c>
      <c r="AL40">
        <v>9.24</v>
      </c>
      <c r="AM40">
        <v>173</v>
      </c>
    </row>
    <row r="41" spans="2:39" x14ac:dyDescent="0.25">
      <c r="B41" t="s">
        <v>249</v>
      </c>
      <c r="C41" t="s">
        <v>120</v>
      </c>
      <c r="D41" t="s">
        <v>215</v>
      </c>
      <c r="E41" t="s">
        <v>216</v>
      </c>
      <c r="F41" s="46">
        <v>45251</v>
      </c>
      <c r="G41" s="46">
        <v>45288</v>
      </c>
      <c r="H41">
        <v>282</v>
      </c>
      <c r="I41">
        <v>72.7</v>
      </c>
      <c r="J41" t="s">
        <v>187</v>
      </c>
      <c r="K41">
        <v>2.17</v>
      </c>
      <c r="L41">
        <v>23.6</v>
      </c>
      <c r="M41">
        <v>15.75</v>
      </c>
      <c r="N41">
        <v>4.3600000000000003</v>
      </c>
      <c r="O41">
        <v>22.4</v>
      </c>
      <c r="P41">
        <v>21.8</v>
      </c>
      <c r="Q41">
        <v>7</v>
      </c>
      <c r="R41">
        <v>5.0599999999999996</v>
      </c>
      <c r="S41">
        <v>80.2</v>
      </c>
      <c r="T41">
        <v>1.77</v>
      </c>
      <c r="U41">
        <v>12.95</v>
      </c>
      <c r="V41">
        <v>81.900000000000006</v>
      </c>
      <c r="W41">
        <v>18.8</v>
      </c>
      <c r="X41">
        <v>71.2</v>
      </c>
      <c r="Y41">
        <v>49.4</v>
      </c>
      <c r="Z41">
        <v>18.350000000000001</v>
      </c>
      <c r="AA41">
        <v>2.2000000000000002</v>
      </c>
      <c r="AB41">
        <v>27.7</v>
      </c>
      <c r="AC41">
        <v>0.8</v>
      </c>
      <c r="AD41">
        <v>3.53</v>
      </c>
      <c r="AE41">
        <v>8.77</v>
      </c>
      <c r="AF41">
        <v>1.06</v>
      </c>
      <c r="AG41">
        <v>2.0499999999999998</v>
      </c>
      <c r="AH41">
        <v>1.94</v>
      </c>
      <c r="AI41">
        <v>325</v>
      </c>
      <c r="AJ41">
        <v>1.9</v>
      </c>
      <c r="AK41">
        <v>180.5</v>
      </c>
      <c r="AL41">
        <v>12.55</v>
      </c>
      <c r="AM41">
        <v>260</v>
      </c>
    </row>
    <row r="42" spans="2:39" x14ac:dyDescent="0.25">
      <c r="B42" t="s">
        <v>250</v>
      </c>
      <c r="C42" t="s">
        <v>120</v>
      </c>
      <c r="D42" t="s">
        <v>215</v>
      </c>
      <c r="E42" t="s">
        <v>216</v>
      </c>
      <c r="F42" s="46">
        <v>45251</v>
      </c>
      <c r="G42" s="46">
        <v>45288</v>
      </c>
      <c r="H42">
        <v>175</v>
      </c>
      <c r="I42">
        <v>61.6</v>
      </c>
      <c r="J42">
        <v>7</v>
      </c>
      <c r="K42">
        <v>2.38</v>
      </c>
      <c r="L42">
        <v>20.100000000000001</v>
      </c>
      <c r="M42">
        <v>13.1</v>
      </c>
      <c r="N42">
        <v>3.67</v>
      </c>
      <c r="O42">
        <v>21.8</v>
      </c>
      <c r="P42">
        <v>18.55</v>
      </c>
      <c r="Q42">
        <v>5.41</v>
      </c>
      <c r="R42">
        <v>4.2699999999999996</v>
      </c>
      <c r="S42">
        <v>66.5</v>
      </c>
      <c r="T42">
        <v>1.78</v>
      </c>
      <c r="U42">
        <v>10.199999999999999</v>
      </c>
      <c r="V42">
        <v>62.9</v>
      </c>
      <c r="W42">
        <v>14.6</v>
      </c>
      <c r="X42">
        <v>56.9</v>
      </c>
      <c r="Y42">
        <v>49.2</v>
      </c>
      <c r="Z42">
        <v>13.9</v>
      </c>
      <c r="AA42">
        <v>2</v>
      </c>
      <c r="AB42">
        <v>28.5</v>
      </c>
      <c r="AC42">
        <v>0.7</v>
      </c>
      <c r="AD42">
        <v>2.86</v>
      </c>
      <c r="AE42">
        <v>7.32</v>
      </c>
      <c r="AF42">
        <v>0.77</v>
      </c>
      <c r="AG42">
        <v>1.82</v>
      </c>
      <c r="AH42">
        <v>1.8</v>
      </c>
      <c r="AI42">
        <v>338</v>
      </c>
      <c r="AJ42">
        <v>7.7</v>
      </c>
      <c r="AK42">
        <v>144.5</v>
      </c>
      <c r="AL42">
        <v>11.3</v>
      </c>
      <c r="AM42">
        <v>201</v>
      </c>
    </row>
    <row r="43" spans="2:39" x14ac:dyDescent="0.25">
      <c r="B43" t="s">
        <v>251</v>
      </c>
      <c r="C43" t="s">
        <v>120</v>
      </c>
      <c r="D43" t="s">
        <v>215</v>
      </c>
      <c r="E43" t="s">
        <v>216</v>
      </c>
      <c r="F43" s="46">
        <v>45251</v>
      </c>
      <c r="G43" s="46">
        <v>45288</v>
      </c>
      <c r="H43">
        <v>424</v>
      </c>
      <c r="I43">
        <v>43.7</v>
      </c>
      <c r="J43">
        <v>5</v>
      </c>
      <c r="K43">
        <v>2.36</v>
      </c>
      <c r="L43">
        <v>6.66</v>
      </c>
      <c r="M43">
        <v>4.55</v>
      </c>
      <c r="N43">
        <v>1.06</v>
      </c>
      <c r="O43">
        <v>17.600000000000001</v>
      </c>
      <c r="P43">
        <v>6.4</v>
      </c>
      <c r="Q43">
        <v>5.13</v>
      </c>
      <c r="R43">
        <v>1.4</v>
      </c>
      <c r="S43">
        <v>23.4</v>
      </c>
      <c r="T43">
        <v>0.67</v>
      </c>
      <c r="U43">
        <v>10.5</v>
      </c>
      <c r="V43">
        <v>21.9</v>
      </c>
      <c r="W43">
        <v>5.33</v>
      </c>
      <c r="X43">
        <v>86.2</v>
      </c>
      <c r="Y43">
        <v>42.7</v>
      </c>
      <c r="Z43">
        <v>5.5</v>
      </c>
      <c r="AA43">
        <v>2</v>
      </c>
      <c r="AB43">
        <v>43.6</v>
      </c>
      <c r="AC43">
        <v>0.7</v>
      </c>
      <c r="AD43">
        <v>0.87</v>
      </c>
      <c r="AE43">
        <v>6.55</v>
      </c>
      <c r="AF43">
        <v>0.83</v>
      </c>
      <c r="AG43">
        <v>0.64</v>
      </c>
      <c r="AH43">
        <v>3.02</v>
      </c>
      <c r="AI43">
        <v>475</v>
      </c>
      <c r="AJ43">
        <v>2.5</v>
      </c>
      <c r="AK43">
        <v>45.8</v>
      </c>
      <c r="AL43">
        <v>3.74</v>
      </c>
      <c r="AM43">
        <v>196</v>
      </c>
    </row>
    <row r="44" spans="2:39" x14ac:dyDescent="0.25">
      <c r="B44" t="s">
        <v>252</v>
      </c>
      <c r="C44" t="s">
        <v>120</v>
      </c>
      <c r="D44" t="s">
        <v>215</v>
      </c>
      <c r="E44" t="s">
        <v>216</v>
      </c>
      <c r="F44" s="46">
        <v>45251</v>
      </c>
      <c r="G44" s="46">
        <v>45288</v>
      </c>
      <c r="H44">
        <v>287</v>
      </c>
      <c r="I44">
        <v>48.8</v>
      </c>
      <c r="J44">
        <v>5</v>
      </c>
      <c r="K44">
        <v>2.52</v>
      </c>
      <c r="L44">
        <v>7.94</v>
      </c>
      <c r="M44">
        <v>5.3</v>
      </c>
      <c r="N44">
        <v>1.68</v>
      </c>
      <c r="O44">
        <v>22.8</v>
      </c>
      <c r="P44">
        <v>7.88</v>
      </c>
      <c r="Q44">
        <v>4.4400000000000004</v>
      </c>
      <c r="R44">
        <v>1.58</v>
      </c>
      <c r="S44">
        <v>26.2</v>
      </c>
      <c r="T44">
        <v>0.73</v>
      </c>
      <c r="U44">
        <v>7.65</v>
      </c>
      <c r="V44">
        <v>28</v>
      </c>
      <c r="W44">
        <v>6.45</v>
      </c>
      <c r="X44">
        <v>91.4</v>
      </c>
      <c r="Y44">
        <v>45.9</v>
      </c>
      <c r="Z44">
        <v>6.98</v>
      </c>
      <c r="AA44">
        <v>1.9</v>
      </c>
      <c r="AB44">
        <v>29</v>
      </c>
      <c r="AC44">
        <v>0.5</v>
      </c>
      <c r="AD44">
        <v>1.0900000000000001</v>
      </c>
      <c r="AE44">
        <v>5.81</v>
      </c>
      <c r="AF44">
        <v>0.61</v>
      </c>
      <c r="AG44">
        <v>0.68</v>
      </c>
      <c r="AH44">
        <v>1.92</v>
      </c>
      <c r="AI44">
        <v>250</v>
      </c>
      <c r="AJ44">
        <v>2.4</v>
      </c>
      <c r="AK44">
        <v>48.4</v>
      </c>
      <c r="AL44">
        <v>4.6900000000000004</v>
      </c>
      <c r="AM44">
        <v>164</v>
      </c>
    </row>
    <row r="45" spans="2:39" x14ac:dyDescent="0.25">
      <c r="B45" t="s">
        <v>253</v>
      </c>
      <c r="C45" t="s">
        <v>120</v>
      </c>
      <c r="D45" t="s">
        <v>215</v>
      </c>
      <c r="E45" t="s">
        <v>216</v>
      </c>
      <c r="F45" s="46">
        <v>45251</v>
      </c>
      <c r="G45" s="46">
        <v>45288</v>
      </c>
      <c r="H45">
        <v>231</v>
      </c>
      <c r="I45">
        <v>39.6</v>
      </c>
      <c r="J45">
        <v>5</v>
      </c>
      <c r="K45">
        <v>2.79</v>
      </c>
      <c r="L45">
        <v>5.23</v>
      </c>
      <c r="M45">
        <v>3.26</v>
      </c>
      <c r="N45">
        <v>1.1000000000000001</v>
      </c>
      <c r="O45">
        <v>20.9</v>
      </c>
      <c r="P45">
        <v>5.04</v>
      </c>
      <c r="Q45">
        <v>3.94</v>
      </c>
      <c r="R45">
        <v>1.06</v>
      </c>
      <c r="S45">
        <v>16.600000000000001</v>
      </c>
      <c r="T45">
        <v>0.45</v>
      </c>
      <c r="U45">
        <v>7.33</v>
      </c>
      <c r="V45">
        <v>18.899999999999999</v>
      </c>
      <c r="W45">
        <v>4.0999999999999996</v>
      </c>
      <c r="X45">
        <v>64.7</v>
      </c>
      <c r="Y45">
        <v>44.6</v>
      </c>
      <c r="Z45">
        <v>4.2</v>
      </c>
      <c r="AA45">
        <v>1.8</v>
      </c>
      <c r="AB45">
        <v>32.200000000000003</v>
      </c>
      <c r="AC45">
        <v>0.5</v>
      </c>
      <c r="AD45">
        <v>0.76</v>
      </c>
      <c r="AE45">
        <v>5.43</v>
      </c>
      <c r="AF45">
        <v>0.56999999999999995</v>
      </c>
      <c r="AG45">
        <v>0.47</v>
      </c>
      <c r="AH45">
        <v>1.4</v>
      </c>
      <c r="AI45">
        <v>212</v>
      </c>
      <c r="AJ45">
        <v>2</v>
      </c>
      <c r="AK45">
        <v>28.5</v>
      </c>
      <c r="AL45">
        <v>3.32</v>
      </c>
      <c r="AM45">
        <v>154</v>
      </c>
    </row>
    <row r="46" spans="2:39" x14ac:dyDescent="0.25">
      <c r="B46" t="s">
        <v>254</v>
      </c>
      <c r="C46" t="s">
        <v>120</v>
      </c>
      <c r="D46" t="s">
        <v>215</v>
      </c>
      <c r="E46" t="s">
        <v>216</v>
      </c>
      <c r="F46" s="46">
        <v>45251</v>
      </c>
      <c r="G46" s="46">
        <v>45288</v>
      </c>
      <c r="H46">
        <v>285</v>
      </c>
      <c r="I46">
        <v>41.1</v>
      </c>
      <c r="J46">
        <v>5</v>
      </c>
      <c r="K46">
        <v>2.85</v>
      </c>
      <c r="L46">
        <v>7.14</v>
      </c>
      <c r="M46">
        <v>4.6500000000000004</v>
      </c>
      <c r="N46">
        <v>1.39</v>
      </c>
      <c r="O46">
        <v>21.8</v>
      </c>
      <c r="P46">
        <v>6.82</v>
      </c>
      <c r="Q46">
        <v>4.4400000000000004</v>
      </c>
      <c r="R46">
        <v>1.44</v>
      </c>
      <c r="S46">
        <v>24.9</v>
      </c>
      <c r="T46">
        <v>0.64</v>
      </c>
      <c r="U46">
        <v>8.5299999999999994</v>
      </c>
      <c r="V46">
        <v>24.9</v>
      </c>
      <c r="W46">
        <v>6.14</v>
      </c>
      <c r="X46">
        <v>115</v>
      </c>
      <c r="Y46">
        <v>46.9</v>
      </c>
      <c r="Z46">
        <v>6.04</v>
      </c>
      <c r="AA46">
        <v>1.8</v>
      </c>
      <c r="AB46">
        <v>35.1</v>
      </c>
      <c r="AC46">
        <v>0.7</v>
      </c>
      <c r="AD46">
        <v>1.07</v>
      </c>
      <c r="AE46">
        <v>5.8</v>
      </c>
      <c r="AF46">
        <v>0.65</v>
      </c>
      <c r="AG46">
        <v>0.67</v>
      </c>
      <c r="AH46">
        <v>1.65</v>
      </c>
      <c r="AI46">
        <v>247</v>
      </c>
      <c r="AJ46">
        <v>2.9</v>
      </c>
      <c r="AK46">
        <v>42.3</v>
      </c>
      <c r="AL46">
        <v>4.16</v>
      </c>
      <c r="AM46">
        <v>169</v>
      </c>
    </row>
    <row r="47" spans="2:39" x14ac:dyDescent="0.25">
      <c r="B47" t="s">
        <v>255</v>
      </c>
      <c r="C47" t="s">
        <v>120</v>
      </c>
      <c r="D47" t="s">
        <v>215</v>
      </c>
      <c r="E47" t="s">
        <v>216</v>
      </c>
      <c r="F47" s="46">
        <v>45251</v>
      </c>
      <c r="G47" s="46">
        <v>45288</v>
      </c>
      <c r="H47">
        <v>349</v>
      </c>
      <c r="I47">
        <v>40.1</v>
      </c>
      <c r="J47">
        <v>5</v>
      </c>
      <c r="K47">
        <v>3.65</v>
      </c>
      <c r="L47">
        <v>6.07</v>
      </c>
      <c r="M47">
        <v>3.68</v>
      </c>
      <c r="N47">
        <v>1.46</v>
      </c>
      <c r="O47">
        <v>21.7</v>
      </c>
      <c r="P47">
        <v>6.06</v>
      </c>
      <c r="Q47">
        <v>4</v>
      </c>
      <c r="R47">
        <v>1.21</v>
      </c>
      <c r="S47">
        <v>22.9</v>
      </c>
      <c r="T47">
        <v>0.56000000000000005</v>
      </c>
      <c r="U47">
        <v>8.07</v>
      </c>
      <c r="V47">
        <v>23.9</v>
      </c>
      <c r="W47">
        <v>5.52</v>
      </c>
      <c r="X47">
        <v>84</v>
      </c>
      <c r="Y47">
        <v>41.8</v>
      </c>
      <c r="Z47">
        <v>5.22</v>
      </c>
      <c r="AA47">
        <v>1.9</v>
      </c>
      <c r="AB47">
        <v>37.5</v>
      </c>
      <c r="AC47">
        <v>0.6</v>
      </c>
      <c r="AD47">
        <v>0.91</v>
      </c>
      <c r="AE47">
        <v>5.48</v>
      </c>
      <c r="AF47">
        <v>0.62</v>
      </c>
      <c r="AG47">
        <v>0.56000000000000005</v>
      </c>
      <c r="AH47">
        <v>1.47</v>
      </c>
      <c r="AI47">
        <v>205</v>
      </c>
      <c r="AJ47">
        <v>2</v>
      </c>
      <c r="AK47">
        <v>32.799999999999997</v>
      </c>
      <c r="AL47">
        <v>3.52</v>
      </c>
      <c r="AM47">
        <v>159</v>
      </c>
    </row>
    <row r="48" spans="2:39" x14ac:dyDescent="0.25">
      <c r="B48" t="s">
        <v>256</v>
      </c>
      <c r="C48" t="s">
        <v>120</v>
      </c>
      <c r="D48" t="s">
        <v>215</v>
      </c>
      <c r="E48" t="s">
        <v>216</v>
      </c>
      <c r="F48" s="46">
        <v>45251</v>
      </c>
      <c r="G48" s="46">
        <v>45288</v>
      </c>
      <c r="H48">
        <v>353</v>
      </c>
      <c r="I48">
        <v>46</v>
      </c>
      <c r="J48">
        <v>7</v>
      </c>
      <c r="K48">
        <v>2.83</v>
      </c>
      <c r="L48">
        <v>6.67</v>
      </c>
      <c r="M48">
        <v>4.4400000000000004</v>
      </c>
      <c r="N48">
        <v>1.37</v>
      </c>
      <c r="O48">
        <v>21.4</v>
      </c>
      <c r="P48">
        <v>6.53</v>
      </c>
      <c r="Q48">
        <v>4.09</v>
      </c>
      <c r="R48">
        <v>1.4</v>
      </c>
      <c r="S48">
        <v>25.6</v>
      </c>
      <c r="T48">
        <v>0.56999999999999995</v>
      </c>
      <c r="U48">
        <v>8.07</v>
      </c>
      <c r="V48">
        <v>26.5</v>
      </c>
      <c r="W48">
        <v>6.19</v>
      </c>
      <c r="X48">
        <v>85.2</v>
      </c>
      <c r="Y48">
        <v>39.4</v>
      </c>
      <c r="Z48">
        <v>5.48</v>
      </c>
      <c r="AA48">
        <v>2.1</v>
      </c>
      <c r="AB48">
        <v>33.6</v>
      </c>
      <c r="AC48">
        <v>0.5</v>
      </c>
      <c r="AD48">
        <v>1.06</v>
      </c>
      <c r="AE48">
        <v>5.84</v>
      </c>
      <c r="AF48">
        <v>0.57999999999999996</v>
      </c>
      <c r="AG48">
        <v>0.59</v>
      </c>
      <c r="AH48">
        <v>1.68</v>
      </c>
      <c r="AI48">
        <v>275</v>
      </c>
      <c r="AJ48">
        <v>3.1</v>
      </c>
      <c r="AK48">
        <v>40.6</v>
      </c>
      <c r="AL48">
        <v>4.01</v>
      </c>
      <c r="AM48">
        <v>160</v>
      </c>
    </row>
    <row r="49" spans="2:39" x14ac:dyDescent="0.25">
      <c r="B49" t="s">
        <v>257</v>
      </c>
      <c r="C49" t="s">
        <v>120</v>
      </c>
      <c r="D49" t="s">
        <v>215</v>
      </c>
      <c r="E49" t="s">
        <v>216</v>
      </c>
      <c r="F49" s="46">
        <v>45251</v>
      </c>
      <c r="G49" s="46">
        <v>45288</v>
      </c>
      <c r="H49">
        <v>479</v>
      </c>
      <c r="I49">
        <v>49.1</v>
      </c>
      <c r="J49">
        <v>6</v>
      </c>
      <c r="K49">
        <v>2.89</v>
      </c>
      <c r="L49">
        <v>7.19</v>
      </c>
      <c r="M49">
        <v>4.68</v>
      </c>
      <c r="N49">
        <v>1.37</v>
      </c>
      <c r="O49">
        <v>20</v>
      </c>
      <c r="P49">
        <v>7.25</v>
      </c>
      <c r="Q49">
        <v>4.8600000000000003</v>
      </c>
      <c r="R49">
        <v>1.6</v>
      </c>
      <c r="S49">
        <v>23.9</v>
      </c>
      <c r="T49">
        <v>0.62</v>
      </c>
      <c r="U49">
        <v>8.85</v>
      </c>
      <c r="V49">
        <v>24.3</v>
      </c>
      <c r="W49">
        <v>6.19</v>
      </c>
      <c r="X49">
        <v>129</v>
      </c>
      <c r="Y49">
        <v>45.8</v>
      </c>
      <c r="Z49">
        <v>5.59</v>
      </c>
      <c r="AA49">
        <v>2.5</v>
      </c>
      <c r="AB49">
        <v>42.9</v>
      </c>
      <c r="AC49">
        <v>0.6</v>
      </c>
      <c r="AD49">
        <v>1.1200000000000001</v>
      </c>
      <c r="AE49">
        <v>6.22</v>
      </c>
      <c r="AF49">
        <v>0.76</v>
      </c>
      <c r="AG49">
        <v>0.64</v>
      </c>
      <c r="AH49">
        <v>1.5</v>
      </c>
      <c r="AI49">
        <v>267</v>
      </c>
      <c r="AJ49">
        <v>2</v>
      </c>
      <c r="AK49">
        <v>49.1</v>
      </c>
      <c r="AL49">
        <v>4.41</v>
      </c>
      <c r="AM49">
        <v>174</v>
      </c>
    </row>
    <row r="50" spans="2:39" x14ac:dyDescent="0.25">
      <c r="B50" t="s">
        <v>258</v>
      </c>
      <c r="C50" t="s">
        <v>120</v>
      </c>
      <c r="D50" t="s">
        <v>215</v>
      </c>
      <c r="E50" t="s">
        <v>216</v>
      </c>
      <c r="F50" s="46">
        <v>45251</v>
      </c>
      <c r="G50" s="46">
        <v>45288</v>
      </c>
      <c r="H50">
        <v>384</v>
      </c>
      <c r="I50">
        <v>49</v>
      </c>
      <c r="J50">
        <v>7</v>
      </c>
      <c r="K50">
        <v>3.32</v>
      </c>
      <c r="L50">
        <v>7.82</v>
      </c>
      <c r="M50">
        <v>5.18</v>
      </c>
      <c r="N50">
        <v>1.59</v>
      </c>
      <c r="O50">
        <v>19.8</v>
      </c>
      <c r="P50">
        <v>7.6</v>
      </c>
      <c r="Q50">
        <v>3.7</v>
      </c>
      <c r="R50">
        <v>1.7</v>
      </c>
      <c r="S50">
        <v>25.6</v>
      </c>
      <c r="T50">
        <v>0.65</v>
      </c>
      <c r="U50">
        <v>7.05</v>
      </c>
      <c r="V50">
        <v>27.2</v>
      </c>
      <c r="W50">
        <v>6.36</v>
      </c>
      <c r="X50">
        <v>79.8</v>
      </c>
      <c r="Y50">
        <v>37.799999999999997</v>
      </c>
      <c r="Z50">
        <v>6.25</v>
      </c>
      <c r="AA50">
        <v>1.6</v>
      </c>
      <c r="AB50">
        <v>38</v>
      </c>
      <c r="AC50">
        <v>0.4</v>
      </c>
      <c r="AD50">
        <v>1.1399999999999999</v>
      </c>
      <c r="AE50">
        <v>5.0999999999999996</v>
      </c>
      <c r="AF50">
        <v>0.52</v>
      </c>
      <c r="AG50">
        <v>0.68</v>
      </c>
      <c r="AH50">
        <v>1.55</v>
      </c>
      <c r="AI50">
        <v>195</v>
      </c>
      <c r="AJ50">
        <v>5</v>
      </c>
      <c r="AK50">
        <v>54.7</v>
      </c>
      <c r="AL50">
        <v>4.3600000000000003</v>
      </c>
      <c r="AM50">
        <v>145</v>
      </c>
    </row>
    <row r="51" spans="2:39" x14ac:dyDescent="0.25">
      <c r="B51" t="s">
        <v>259</v>
      </c>
      <c r="C51" t="s">
        <v>120</v>
      </c>
      <c r="D51" t="s">
        <v>215</v>
      </c>
      <c r="E51" t="s">
        <v>216</v>
      </c>
      <c r="F51" s="46">
        <v>45251</v>
      </c>
      <c r="G51" s="46">
        <v>45288</v>
      </c>
      <c r="H51">
        <v>256</v>
      </c>
      <c r="I51">
        <v>28.3</v>
      </c>
      <c r="J51">
        <v>29</v>
      </c>
      <c r="K51">
        <v>2.52</v>
      </c>
      <c r="L51">
        <v>3.66</v>
      </c>
      <c r="M51">
        <v>2.34</v>
      </c>
      <c r="N51">
        <v>0.74</v>
      </c>
      <c r="O51">
        <v>23.8</v>
      </c>
      <c r="P51">
        <v>3.36</v>
      </c>
      <c r="Q51">
        <v>5.0999999999999996</v>
      </c>
      <c r="R51">
        <v>0.76</v>
      </c>
      <c r="S51">
        <v>17.5</v>
      </c>
      <c r="T51">
        <v>0.3</v>
      </c>
      <c r="U51">
        <v>10.7</v>
      </c>
      <c r="V51">
        <v>14.6</v>
      </c>
      <c r="W51">
        <v>3.36</v>
      </c>
      <c r="X51">
        <v>39.700000000000003</v>
      </c>
      <c r="Y51">
        <v>43.3</v>
      </c>
      <c r="Z51">
        <v>3.23</v>
      </c>
      <c r="AA51">
        <v>2.7</v>
      </c>
      <c r="AB51">
        <v>30</v>
      </c>
      <c r="AC51">
        <v>0.7</v>
      </c>
      <c r="AD51">
        <v>0.6</v>
      </c>
      <c r="AE51">
        <v>7.62</v>
      </c>
      <c r="AF51">
        <v>0.7</v>
      </c>
      <c r="AG51">
        <v>0.33</v>
      </c>
      <c r="AH51">
        <v>2.39</v>
      </c>
      <c r="AI51">
        <v>346</v>
      </c>
      <c r="AJ51">
        <v>3.7</v>
      </c>
      <c r="AK51">
        <v>23.4</v>
      </c>
      <c r="AL51">
        <v>2.02</v>
      </c>
      <c r="AM51">
        <v>205</v>
      </c>
    </row>
    <row r="52" spans="2:39" x14ac:dyDescent="0.25">
      <c r="B52" t="s">
        <v>260</v>
      </c>
      <c r="C52" t="s">
        <v>120</v>
      </c>
      <c r="D52" t="s">
        <v>215</v>
      </c>
      <c r="E52" t="s">
        <v>216</v>
      </c>
      <c r="F52" s="46">
        <v>45251</v>
      </c>
      <c r="G52" s="46">
        <v>45288</v>
      </c>
      <c r="H52">
        <v>294</v>
      </c>
      <c r="I52">
        <v>37.200000000000003</v>
      </c>
      <c r="J52">
        <v>11</v>
      </c>
      <c r="K52">
        <v>1.39</v>
      </c>
      <c r="L52">
        <v>5.32</v>
      </c>
      <c r="M52">
        <v>3.46</v>
      </c>
      <c r="N52">
        <v>1.01</v>
      </c>
      <c r="O52">
        <v>20.7</v>
      </c>
      <c r="P52">
        <v>4.7300000000000004</v>
      </c>
      <c r="Q52">
        <v>4.0599999999999996</v>
      </c>
      <c r="R52">
        <v>1.02</v>
      </c>
      <c r="S52">
        <v>17.399999999999999</v>
      </c>
      <c r="T52">
        <v>0.52</v>
      </c>
      <c r="U52">
        <v>7.19</v>
      </c>
      <c r="V52">
        <v>19</v>
      </c>
      <c r="W52">
        <v>4.3</v>
      </c>
      <c r="X52">
        <v>45.3</v>
      </c>
      <c r="Y52">
        <v>45.1</v>
      </c>
      <c r="Z52">
        <v>4.01</v>
      </c>
      <c r="AA52">
        <v>2.7</v>
      </c>
      <c r="AB52">
        <v>122</v>
      </c>
      <c r="AC52">
        <v>0.5</v>
      </c>
      <c r="AD52">
        <v>0.77</v>
      </c>
      <c r="AE52">
        <v>5.63</v>
      </c>
      <c r="AF52">
        <v>0.53</v>
      </c>
      <c r="AG52">
        <v>0.45</v>
      </c>
      <c r="AH52">
        <v>1.5</v>
      </c>
      <c r="AI52">
        <v>266</v>
      </c>
      <c r="AJ52">
        <v>2.2999999999999998</v>
      </c>
      <c r="AK52">
        <v>29.3</v>
      </c>
      <c r="AL52">
        <v>3.07</v>
      </c>
      <c r="AM52">
        <v>152</v>
      </c>
    </row>
    <row r="53" spans="2:39" x14ac:dyDescent="0.25">
      <c r="B53" t="s">
        <v>261</v>
      </c>
      <c r="C53" t="s">
        <v>120</v>
      </c>
      <c r="D53" t="s">
        <v>215</v>
      </c>
      <c r="E53" t="s">
        <v>216</v>
      </c>
      <c r="F53" s="46">
        <v>45251</v>
      </c>
      <c r="G53" s="46">
        <v>45288</v>
      </c>
      <c r="H53">
        <v>222</v>
      </c>
      <c r="I53">
        <v>18.7</v>
      </c>
      <c r="J53">
        <v>18</v>
      </c>
      <c r="K53">
        <v>2.0699999999999998</v>
      </c>
      <c r="L53">
        <v>2.54</v>
      </c>
      <c r="M53">
        <v>1.66</v>
      </c>
      <c r="N53">
        <v>0.5</v>
      </c>
      <c r="O53">
        <v>22.1</v>
      </c>
      <c r="P53">
        <v>2.56</v>
      </c>
      <c r="Q53">
        <v>4.16</v>
      </c>
      <c r="R53">
        <v>0.52</v>
      </c>
      <c r="S53">
        <v>9.4</v>
      </c>
      <c r="T53">
        <v>0.27</v>
      </c>
      <c r="U53">
        <v>7.84</v>
      </c>
      <c r="V53">
        <v>9.5</v>
      </c>
      <c r="W53">
        <v>2.34</v>
      </c>
      <c r="X53">
        <v>27.5</v>
      </c>
      <c r="Y53">
        <v>55.4</v>
      </c>
      <c r="Z53">
        <v>2.46</v>
      </c>
      <c r="AA53">
        <v>1.8</v>
      </c>
      <c r="AB53">
        <v>46.1</v>
      </c>
      <c r="AC53">
        <v>0.5</v>
      </c>
      <c r="AD53">
        <v>0.41</v>
      </c>
      <c r="AE53">
        <v>5.81</v>
      </c>
      <c r="AF53">
        <v>0.55000000000000004</v>
      </c>
      <c r="AG53">
        <v>0.23</v>
      </c>
      <c r="AH53">
        <v>1.64</v>
      </c>
      <c r="AI53">
        <v>278</v>
      </c>
      <c r="AJ53">
        <v>1.8</v>
      </c>
      <c r="AK53">
        <v>14.2</v>
      </c>
      <c r="AL53">
        <v>1.59</v>
      </c>
      <c r="AM53">
        <v>159</v>
      </c>
    </row>
    <row r="54" spans="2:39" x14ac:dyDescent="0.25">
      <c r="B54" t="s">
        <v>262</v>
      </c>
      <c r="C54" t="s">
        <v>120</v>
      </c>
      <c r="D54" t="s">
        <v>215</v>
      </c>
      <c r="E54" t="s">
        <v>216</v>
      </c>
      <c r="F54" s="46">
        <v>45251</v>
      </c>
      <c r="G54" s="46">
        <v>45288</v>
      </c>
      <c r="H54">
        <v>281</v>
      </c>
      <c r="I54">
        <v>13.6</v>
      </c>
      <c r="J54">
        <v>27</v>
      </c>
      <c r="K54">
        <v>0.81</v>
      </c>
      <c r="L54">
        <v>1.4</v>
      </c>
      <c r="M54">
        <v>1</v>
      </c>
      <c r="N54">
        <v>0.31</v>
      </c>
      <c r="O54">
        <v>29.8</v>
      </c>
      <c r="P54">
        <v>1.17</v>
      </c>
      <c r="Q54">
        <v>4.78</v>
      </c>
      <c r="R54">
        <v>0.28999999999999998</v>
      </c>
      <c r="S54">
        <v>3.6</v>
      </c>
      <c r="T54">
        <v>0.15</v>
      </c>
      <c r="U54">
        <v>8.4</v>
      </c>
      <c r="V54">
        <v>4.7</v>
      </c>
      <c r="W54">
        <v>1.01</v>
      </c>
      <c r="X54">
        <v>3.8</v>
      </c>
      <c r="Y54">
        <v>64.5</v>
      </c>
      <c r="Z54">
        <v>1.06</v>
      </c>
      <c r="AA54">
        <v>2.4</v>
      </c>
      <c r="AB54">
        <v>3.2</v>
      </c>
      <c r="AC54">
        <v>0.6</v>
      </c>
      <c r="AD54">
        <v>0.2</v>
      </c>
      <c r="AE54">
        <v>7.07</v>
      </c>
      <c r="AF54">
        <v>0.66</v>
      </c>
      <c r="AG54">
        <v>0.15</v>
      </c>
      <c r="AH54">
        <v>2</v>
      </c>
      <c r="AI54">
        <v>391</v>
      </c>
      <c r="AJ54">
        <v>1.5</v>
      </c>
      <c r="AK54">
        <v>5.6</v>
      </c>
      <c r="AL54">
        <v>1.21</v>
      </c>
      <c r="AM54">
        <v>175</v>
      </c>
    </row>
    <row r="55" spans="2:39" x14ac:dyDescent="0.25">
      <c r="B55" t="s">
        <v>263</v>
      </c>
      <c r="C55" t="s">
        <v>120</v>
      </c>
      <c r="D55" t="s">
        <v>215</v>
      </c>
      <c r="E55" t="s">
        <v>216</v>
      </c>
      <c r="F55" s="46">
        <v>45251</v>
      </c>
      <c r="G55" s="46">
        <v>45288</v>
      </c>
      <c r="H55">
        <v>208</v>
      </c>
      <c r="I55">
        <v>32.200000000000003</v>
      </c>
      <c r="J55">
        <v>19</v>
      </c>
      <c r="K55">
        <v>1.27</v>
      </c>
      <c r="L55">
        <v>4.71</v>
      </c>
      <c r="M55">
        <v>3.22</v>
      </c>
      <c r="N55">
        <v>1.02</v>
      </c>
      <c r="O55">
        <v>25.8</v>
      </c>
      <c r="P55">
        <v>4.1399999999999997</v>
      </c>
      <c r="Q55">
        <v>3.9</v>
      </c>
      <c r="R55">
        <v>0.9</v>
      </c>
      <c r="S55">
        <v>14.8</v>
      </c>
      <c r="T55">
        <v>0.46</v>
      </c>
      <c r="U55">
        <v>6.91</v>
      </c>
      <c r="V55">
        <v>17.399999999999999</v>
      </c>
      <c r="W55">
        <v>4.24</v>
      </c>
      <c r="X55">
        <v>7.6</v>
      </c>
      <c r="Y55">
        <v>64.900000000000006</v>
      </c>
      <c r="Z55">
        <v>3.84</v>
      </c>
      <c r="AA55">
        <v>2.2000000000000002</v>
      </c>
      <c r="AB55">
        <v>5.5</v>
      </c>
      <c r="AC55">
        <v>0.5</v>
      </c>
      <c r="AD55">
        <v>0.69</v>
      </c>
      <c r="AE55">
        <v>5.75</v>
      </c>
      <c r="AF55">
        <v>0.57999999999999996</v>
      </c>
      <c r="AG55">
        <v>0.4</v>
      </c>
      <c r="AH55">
        <v>1.53</v>
      </c>
      <c r="AI55">
        <v>349</v>
      </c>
      <c r="AJ55">
        <v>3</v>
      </c>
      <c r="AK55">
        <v>22.1</v>
      </c>
      <c r="AL55">
        <v>3.03</v>
      </c>
      <c r="AM55">
        <v>152</v>
      </c>
    </row>
    <row r="56" spans="2:39" x14ac:dyDescent="0.25">
      <c r="B56" t="s">
        <v>264</v>
      </c>
      <c r="C56" t="s">
        <v>120</v>
      </c>
      <c r="D56" t="s">
        <v>215</v>
      </c>
      <c r="E56" t="s">
        <v>216</v>
      </c>
      <c r="F56" s="46">
        <v>45251</v>
      </c>
      <c r="G56" s="46">
        <v>45288</v>
      </c>
      <c r="H56">
        <v>2400</v>
      </c>
      <c r="I56">
        <v>287</v>
      </c>
      <c r="J56">
        <v>20</v>
      </c>
      <c r="K56">
        <v>2.44</v>
      </c>
      <c r="L56">
        <v>9.66</v>
      </c>
      <c r="M56">
        <v>5.79</v>
      </c>
      <c r="N56">
        <v>2.29</v>
      </c>
      <c r="O56">
        <v>22.6</v>
      </c>
      <c r="P56">
        <v>8.84</v>
      </c>
      <c r="Q56">
        <v>3.56</v>
      </c>
      <c r="R56">
        <v>1.82</v>
      </c>
      <c r="S56">
        <v>34</v>
      </c>
      <c r="T56">
        <v>0.87</v>
      </c>
      <c r="U56">
        <v>6.8</v>
      </c>
      <c r="V56">
        <v>39.299999999999997</v>
      </c>
      <c r="W56">
        <v>9.5</v>
      </c>
      <c r="X56">
        <v>11.8</v>
      </c>
      <c r="Y56">
        <v>62.2</v>
      </c>
      <c r="Z56">
        <v>9.24</v>
      </c>
      <c r="AA56">
        <v>1.9</v>
      </c>
      <c r="AB56">
        <v>8.9</v>
      </c>
      <c r="AC56">
        <v>0.4</v>
      </c>
      <c r="AD56">
        <v>1.4</v>
      </c>
      <c r="AE56">
        <v>5.27</v>
      </c>
      <c r="AF56">
        <v>0.52</v>
      </c>
      <c r="AG56">
        <v>0.79</v>
      </c>
      <c r="AH56">
        <v>1.62</v>
      </c>
      <c r="AI56">
        <v>354</v>
      </c>
      <c r="AJ56">
        <v>1.6</v>
      </c>
      <c r="AK56">
        <v>39.5</v>
      </c>
      <c r="AL56">
        <v>5.92</v>
      </c>
      <c r="AM56">
        <v>137</v>
      </c>
    </row>
    <row r="57" spans="2:39" x14ac:dyDescent="0.25">
      <c r="B57" t="s">
        <v>265</v>
      </c>
      <c r="C57" t="s">
        <v>120</v>
      </c>
      <c r="D57" t="s">
        <v>215</v>
      </c>
      <c r="E57" t="s">
        <v>216</v>
      </c>
      <c r="F57" s="46">
        <v>45251</v>
      </c>
      <c r="G57" s="46">
        <v>45288</v>
      </c>
      <c r="H57">
        <v>1160</v>
      </c>
      <c r="I57">
        <v>141.5</v>
      </c>
      <c r="J57">
        <v>19</v>
      </c>
      <c r="K57">
        <v>2.25</v>
      </c>
      <c r="L57">
        <v>11.75</v>
      </c>
      <c r="M57">
        <v>7.05</v>
      </c>
      <c r="N57">
        <v>2.4700000000000002</v>
      </c>
      <c r="O57">
        <v>22.4</v>
      </c>
      <c r="P57">
        <v>9.77</v>
      </c>
      <c r="Q57">
        <v>3.76</v>
      </c>
      <c r="R57">
        <v>2.36</v>
      </c>
      <c r="S57">
        <v>26.5</v>
      </c>
      <c r="T57">
        <v>1.2</v>
      </c>
      <c r="U57">
        <v>6.64</v>
      </c>
      <c r="V57">
        <v>32.4</v>
      </c>
      <c r="W57">
        <v>7.48</v>
      </c>
      <c r="X57">
        <v>19.7</v>
      </c>
      <c r="Y57">
        <v>52.5</v>
      </c>
      <c r="Z57">
        <v>9.15</v>
      </c>
      <c r="AA57">
        <v>2.4</v>
      </c>
      <c r="AB57">
        <v>16.100000000000001</v>
      </c>
      <c r="AC57">
        <v>0.4</v>
      </c>
      <c r="AD57">
        <v>1.64</v>
      </c>
      <c r="AE57">
        <v>4.75</v>
      </c>
      <c r="AF57">
        <v>0.53</v>
      </c>
      <c r="AG57">
        <v>1</v>
      </c>
      <c r="AH57">
        <v>1.59</v>
      </c>
      <c r="AI57">
        <v>379</v>
      </c>
      <c r="AJ57">
        <v>2.2000000000000002</v>
      </c>
      <c r="AK57">
        <v>51.5</v>
      </c>
      <c r="AL57">
        <v>7.45</v>
      </c>
      <c r="AM57">
        <v>132</v>
      </c>
    </row>
    <row r="58" spans="2:39" x14ac:dyDescent="0.25">
      <c r="B58" t="s">
        <v>266</v>
      </c>
      <c r="C58" t="s">
        <v>120</v>
      </c>
      <c r="D58" t="s">
        <v>215</v>
      </c>
      <c r="E58" t="s">
        <v>216</v>
      </c>
      <c r="F58" s="46">
        <v>45251</v>
      </c>
      <c r="G58" s="46">
        <v>45288</v>
      </c>
      <c r="H58">
        <v>572</v>
      </c>
      <c r="I58">
        <v>54.6</v>
      </c>
      <c r="J58">
        <v>23</v>
      </c>
      <c r="K58">
        <v>2.4900000000000002</v>
      </c>
      <c r="L58">
        <v>20.6</v>
      </c>
      <c r="M58">
        <v>13.85</v>
      </c>
      <c r="N58">
        <v>3.98</v>
      </c>
      <c r="O58">
        <v>21.8</v>
      </c>
      <c r="P58">
        <v>19.05</v>
      </c>
      <c r="Q58">
        <v>3.53</v>
      </c>
      <c r="R58">
        <v>4.4000000000000004</v>
      </c>
      <c r="S58">
        <v>66.900000000000006</v>
      </c>
      <c r="T58">
        <v>1.82</v>
      </c>
      <c r="U58">
        <v>7.08</v>
      </c>
      <c r="V58">
        <v>62.3</v>
      </c>
      <c r="W58">
        <v>14.4</v>
      </c>
      <c r="X58">
        <v>41.8</v>
      </c>
      <c r="Y58">
        <v>51.1</v>
      </c>
      <c r="Z58">
        <v>14.6</v>
      </c>
      <c r="AA58">
        <v>1.9</v>
      </c>
      <c r="AB58">
        <v>34.200000000000003</v>
      </c>
      <c r="AC58">
        <v>0.5</v>
      </c>
      <c r="AD58">
        <v>2.99</v>
      </c>
      <c r="AE58">
        <v>4.91</v>
      </c>
      <c r="AF58">
        <v>0.54</v>
      </c>
      <c r="AG58">
        <v>1.84</v>
      </c>
      <c r="AH58">
        <v>1.3</v>
      </c>
      <c r="AI58">
        <v>305</v>
      </c>
      <c r="AJ58">
        <v>1.8</v>
      </c>
      <c r="AK58">
        <v>159.5</v>
      </c>
      <c r="AL58">
        <v>11.6</v>
      </c>
      <c r="AM58">
        <v>143</v>
      </c>
    </row>
    <row r="59" spans="2:39" x14ac:dyDescent="0.25">
      <c r="B59" t="s">
        <v>267</v>
      </c>
      <c r="C59" t="s">
        <v>120</v>
      </c>
      <c r="D59" t="s">
        <v>215</v>
      </c>
      <c r="E59" t="s">
        <v>216</v>
      </c>
      <c r="F59" s="46">
        <v>45251</v>
      </c>
      <c r="G59" s="46">
        <v>45288</v>
      </c>
      <c r="H59">
        <v>636</v>
      </c>
      <c r="I59">
        <v>66.099999999999994</v>
      </c>
      <c r="J59">
        <v>21</v>
      </c>
      <c r="K59">
        <v>1.98</v>
      </c>
      <c r="L59">
        <v>12.4</v>
      </c>
      <c r="M59">
        <v>8.6300000000000008</v>
      </c>
      <c r="N59">
        <v>2.4900000000000002</v>
      </c>
      <c r="O59">
        <v>22.8</v>
      </c>
      <c r="P59">
        <v>11.4</v>
      </c>
      <c r="Q59">
        <v>3.82</v>
      </c>
      <c r="R59">
        <v>2.57</v>
      </c>
      <c r="S59">
        <v>45</v>
      </c>
      <c r="T59">
        <v>1.2</v>
      </c>
      <c r="U59">
        <v>6.85</v>
      </c>
      <c r="V59">
        <v>43.2</v>
      </c>
      <c r="W59">
        <v>10.199999999999999</v>
      </c>
      <c r="X59">
        <v>34.200000000000003</v>
      </c>
      <c r="Y59">
        <v>51.8</v>
      </c>
      <c r="Z59">
        <v>9.19</v>
      </c>
      <c r="AA59">
        <v>2</v>
      </c>
      <c r="AB59">
        <v>38.5</v>
      </c>
      <c r="AC59">
        <v>0.5</v>
      </c>
      <c r="AD59">
        <v>1.8</v>
      </c>
      <c r="AE59">
        <v>5.25</v>
      </c>
      <c r="AF59">
        <v>0.56000000000000005</v>
      </c>
      <c r="AG59">
        <v>1.18</v>
      </c>
      <c r="AH59">
        <v>1.5</v>
      </c>
      <c r="AI59">
        <v>322</v>
      </c>
      <c r="AJ59">
        <v>1.8</v>
      </c>
      <c r="AK59">
        <v>86.1</v>
      </c>
      <c r="AL59">
        <v>7.28</v>
      </c>
      <c r="AM59">
        <v>145</v>
      </c>
    </row>
    <row r="60" spans="2:39" x14ac:dyDescent="0.25">
      <c r="B60" t="s">
        <v>268</v>
      </c>
      <c r="C60" t="s">
        <v>120</v>
      </c>
      <c r="D60" t="s">
        <v>215</v>
      </c>
      <c r="E60" t="s">
        <v>216</v>
      </c>
      <c r="F60" s="46">
        <v>45251</v>
      </c>
      <c r="G60" s="46">
        <v>45288</v>
      </c>
      <c r="H60">
        <v>528</v>
      </c>
      <c r="I60">
        <v>233</v>
      </c>
      <c r="J60">
        <v>16</v>
      </c>
      <c r="K60">
        <v>2.2599999999999998</v>
      </c>
      <c r="L60">
        <v>14.15</v>
      </c>
      <c r="M60">
        <v>8.57</v>
      </c>
      <c r="N60">
        <v>2.95</v>
      </c>
      <c r="O60">
        <v>21.9</v>
      </c>
      <c r="P60">
        <v>12.55</v>
      </c>
      <c r="Q60">
        <v>4.45</v>
      </c>
      <c r="R60">
        <v>2.72</v>
      </c>
      <c r="S60">
        <v>40.6</v>
      </c>
      <c r="T60">
        <v>1.36</v>
      </c>
      <c r="U60">
        <v>7.76</v>
      </c>
      <c r="V60">
        <v>44.1</v>
      </c>
      <c r="W60">
        <v>10.75</v>
      </c>
      <c r="X60">
        <v>48.4</v>
      </c>
      <c r="Y60">
        <v>46.4</v>
      </c>
      <c r="Z60">
        <v>9.92</v>
      </c>
      <c r="AA60">
        <v>2.1</v>
      </c>
      <c r="AB60">
        <v>59</v>
      </c>
      <c r="AC60">
        <v>0.5</v>
      </c>
      <c r="AD60">
        <v>2.0099999999999998</v>
      </c>
      <c r="AE60">
        <v>5.55</v>
      </c>
      <c r="AF60">
        <v>0.6</v>
      </c>
      <c r="AG60">
        <v>1.29</v>
      </c>
      <c r="AH60">
        <v>1.52</v>
      </c>
      <c r="AI60">
        <v>285</v>
      </c>
      <c r="AJ60">
        <v>3.4</v>
      </c>
      <c r="AK60">
        <v>82</v>
      </c>
      <c r="AL60">
        <v>8.41</v>
      </c>
      <c r="AM60">
        <v>162</v>
      </c>
    </row>
    <row r="61" spans="2:39" x14ac:dyDescent="0.25">
      <c r="B61" t="s">
        <v>269</v>
      </c>
      <c r="C61" t="s">
        <v>120</v>
      </c>
      <c r="D61" t="s">
        <v>215</v>
      </c>
      <c r="E61" t="s">
        <v>216</v>
      </c>
      <c r="F61" s="46">
        <v>45251</v>
      </c>
      <c r="G61" s="46">
        <v>45288</v>
      </c>
      <c r="H61">
        <v>642</v>
      </c>
      <c r="I61">
        <v>156.5</v>
      </c>
      <c r="J61">
        <v>12</v>
      </c>
      <c r="K61">
        <v>2.89</v>
      </c>
      <c r="L61">
        <v>24.4</v>
      </c>
      <c r="M61">
        <v>14</v>
      </c>
      <c r="N61">
        <v>6.47</v>
      </c>
      <c r="O61">
        <v>17.399999999999999</v>
      </c>
      <c r="P61">
        <v>26.7</v>
      </c>
      <c r="Q61">
        <v>3.33</v>
      </c>
      <c r="R61">
        <v>4.7300000000000004</v>
      </c>
      <c r="S61">
        <v>118.5</v>
      </c>
      <c r="T61">
        <v>1.77</v>
      </c>
      <c r="U61">
        <v>5.8</v>
      </c>
      <c r="V61">
        <v>129.5</v>
      </c>
      <c r="W61">
        <v>31.1</v>
      </c>
      <c r="X61">
        <v>47.6</v>
      </c>
      <c r="Y61">
        <v>37.6</v>
      </c>
      <c r="Z61">
        <v>27.8</v>
      </c>
      <c r="AA61">
        <v>1.8</v>
      </c>
      <c r="AB61">
        <v>42.6</v>
      </c>
      <c r="AC61">
        <v>0.3</v>
      </c>
      <c r="AD61">
        <v>4.12</v>
      </c>
      <c r="AE61">
        <v>4.46</v>
      </c>
      <c r="AF61">
        <v>0.44</v>
      </c>
      <c r="AG61">
        <v>1.86</v>
      </c>
      <c r="AH61">
        <v>1.1399999999999999</v>
      </c>
      <c r="AI61">
        <v>189</v>
      </c>
      <c r="AJ61">
        <v>1.4</v>
      </c>
      <c r="AK61">
        <v>125.5</v>
      </c>
      <c r="AL61">
        <v>11.7</v>
      </c>
      <c r="AM61">
        <v>120</v>
      </c>
    </row>
    <row r="62" spans="2:39" x14ac:dyDescent="0.25">
      <c r="B62" t="s">
        <v>270</v>
      </c>
      <c r="C62" t="s">
        <v>120</v>
      </c>
      <c r="D62" t="s">
        <v>215</v>
      </c>
      <c r="E62" t="s">
        <v>216</v>
      </c>
      <c r="F62" s="46">
        <v>45251</v>
      </c>
      <c r="G62" s="46">
        <v>45288</v>
      </c>
      <c r="H62">
        <v>552</v>
      </c>
      <c r="I62">
        <v>131</v>
      </c>
      <c r="J62">
        <v>10</v>
      </c>
      <c r="K62">
        <v>2.3199999999999998</v>
      </c>
      <c r="L62">
        <v>39.299999999999997</v>
      </c>
      <c r="M62">
        <v>22.8</v>
      </c>
      <c r="N62">
        <v>8.77</v>
      </c>
      <c r="O62">
        <v>18.8</v>
      </c>
      <c r="P62">
        <v>40.200000000000003</v>
      </c>
      <c r="Q62">
        <v>3.2</v>
      </c>
      <c r="R62">
        <v>7.87</v>
      </c>
      <c r="S62">
        <v>153</v>
      </c>
      <c r="T62">
        <v>2.88</v>
      </c>
      <c r="U62">
        <v>6.47</v>
      </c>
      <c r="V62">
        <v>154.5</v>
      </c>
      <c r="W62">
        <v>34.5</v>
      </c>
      <c r="X62">
        <v>45.3</v>
      </c>
      <c r="Y62">
        <v>39.700000000000003</v>
      </c>
      <c r="Z62">
        <v>33.9</v>
      </c>
      <c r="AA62">
        <v>1.6</v>
      </c>
      <c r="AB62">
        <v>52.2</v>
      </c>
      <c r="AC62">
        <v>0.5</v>
      </c>
      <c r="AD62">
        <v>6.09</v>
      </c>
      <c r="AE62">
        <v>4.8499999999999996</v>
      </c>
      <c r="AF62">
        <v>0.51</v>
      </c>
      <c r="AG62">
        <v>3.08</v>
      </c>
      <c r="AH62">
        <v>1.42</v>
      </c>
      <c r="AI62">
        <v>288</v>
      </c>
      <c r="AJ62">
        <v>2</v>
      </c>
      <c r="AK62">
        <v>229</v>
      </c>
      <c r="AL62">
        <v>18.95</v>
      </c>
      <c r="AM62">
        <v>132</v>
      </c>
    </row>
    <row r="63" spans="2:39" x14ac:dyDescent="0.25">
      <c r="B63" t="s">
        <v>271</v>
      </c>
      <c r="C63" t="s">
        <v>120</v>
      </c>
      <c r="D63" t="s">
        <v>215</v>
      </c>
      <c r="E63" t="s">
        <v>216</v>
      </c>
      <c r="F63" s="46">
        <v>45251</v>
      </c>
      <c r="G63" s="46">
        <v>45288</v>
      </c>
      <c r="H63">
        <v>686</v>
      </c>
      <c r="I63">
        <v>112.5</v>
      </c>
      <c r="J63">
        <v>8</v>
      </c>
      <c r="K63">
        <v>2.21</v>
      </c>
      <c r="L63">
        <v>30.9</v>
      </c>
      <c r="M63">
        <v>17.8</v>
      </c>
      <c r="N63">
        <v>6.78</v>
      </c>
      <c r="O63">
        <v>20.9</v>
      </c>
      <c r="P63">
        <v>32.200000000000003</v>
      </c>
      <c r="Q63">
        <v>3.85</v>
      </c>
      <c r="R63">
        <v>6.07</v>
      </c>
      <c r="S63">
        <v>121</v>
      </c>
      <c r="T63">
        <v>2.13</v>
      </c>
      <c r="U63">
        <v>7.21</v>
      </c>
      <c r="V63">
        <v>120</v>
      </c>
      <c r="W63">
        <v>26.9</v>
      </c>
      <c r="X63">
        <v>52.3</v>
      </c>
      <c r="Y63">
        <v>44.4</v>
      </c>
      <c r="Z63">
        <v>26.1</v>
      </c>
      <c r="AA63">
        <v>2</v>
      </c>
      <c r="AB63">
        <v>55.8</v>
      </c>
      <c r="AC63">
        <v>0.5</v>
      </c>
      <c r="AD63">
        <v>4.59</v>
      </c>
      <c r="AE63">
        <v>5.55</v>
      </c>
      <c r="AF63">
        <v>0.55000000000000004</v>
      </c>
      <c r="AG63">
        <v>2.4700000000000002</v>
      </c>
      <c r="AH63">
        <v>1.72</v>
      </c>
      <c r="AI63">
        <v>288</v>
      </c>
      <c r="AJ63">
        <v>1.3</v>
      </c>
      <c r="AK63">
        <v>181</v>
      </c>
      <c r="AL63">
        <v>15.4</v>
      </c>
      <c r="AM63">
        <v>149</v>
      </c>
    </row>
    <row r="64" spans="2:39" x14ac:dyDescent="0.25">
      <c r="B64" t="s">
        <v>272</v>
      </c>
      <c r="C64" t="s">
        <v>120</v>
      </c>
      <c r="D64" t="s">
        <v>215</v>
      </c>
      <c r="E64" t="s">
        <v>216</v>
      </c>
      <c r="F64" s="46">
        <v>45251</v>
      </c>
      <c r="G64" s="46">
        <v>45288</v>
      </c>
      <c r="H64">
        <v>798</v>
      </c>
      <c r="I64">
        <v>71.5</v>
      </c>
      <c r="J64">
        <v>9</v>
      </c>
      <c r="K64">
        <v>2.21</v>
      </c>
      <c r="L64">
        <v>17.600000000000001</v>
      </c>
      <c r="M64">
        <v>11.55</v>
      </c>
      <c r="N64">
        <v>3.26</v>
      </c>
      <c r="O64">
        <v>21.3</v>
      </c>
      <c r="P64">
        <v>16.3</v>
      </c>
      <c r="Q64">
        <v>4.91</v>
      </c>
      <c r="R64">
        <v>3.86</v>
      </c>
      <c r="S64">
        <v>55.1</v>
      </c>
      <c r="T64">
        <v>1.52</v>
      </c>
      <c r="U64">
        <v>8.9</v>
      </c>
      <c r="V64">
        <v>53.7</v>
      </c>
      <c r="W64">
        <v>12.3</v>
      </c>
      <c r="X64">
        <v>67.099999999999994</v>
      </c>
      <c r="Y64">
        <v>44.1</v>
      </c>
      <c r="Z64">
        <v>12.2</v>
      </c>
      <c r="AA64">
        <v>2.5</v>
      </c>
      <c r="AB64">
        <v>68.5</v>
      </c>
      <c r="AC64">
        <v>0.7</v>
      </c>
      <c r="AD64">
        <v>2.5299999999999998</v>
      </c>
      <c r="AE64">
        <v>6.58</v>
      </c>
      <c r="AF64">
        <v>0.68</v>
      </c>
      <c r="AG64">
        <v>1.52</v>
      </c>
      <c r="AH64">
        <v>1.58</v>
      </c>
      <c r="AI64">
        <v>293</v>
      </c>
      <c r="AJ64">
        <v>3</v>
      </c>
      <c r="AK64">
        <v>138.5</v>
      </c>
      <c r="AL64">
        <v>9.76</v>
      </c>
      <c r="AM64">
        <v>184</v>
      </c>
    </row>
    <row r="65" spans="2:39" x14ac:dyDescent="0.25">
      <c r="B65" t="s">
        <v>273</v>
      </c>
      <c r="C65" t="s">
        <v>120</v>
      </c>
      <c r="D65" t="s">
        <v>215</v>
      </c>
      <c r="E65" t="s">
        <v>216</v>
      </c>
      <c r="F65" s="46">
        <v>45251</v>
      </c>
      <c r="G65" s="46">
        <v>45288</v>
      </c>
      <c r="H65">
        <v>363</v>
      </c>
      <c r="I65">
        <v>232</v>
      </c>
      <c r="J65">
        <v>25</v>
      </c>
      <c r="K65">
        <v>3.31</v>
      </c>
      <c r="L65">
        <v>11</v>
      </c>
      <c r="M65">
        <v>6.8</v>
      </c>
      <c r="N65">
        <v>2.41</v>
      </c>
      <c r="O65">
        <v>27.7</v>
      </c>
      <c r="P65">
        <v>10.95</v>
      </c>
      <c r="Q65">
        <v>4.3</v>
      </c>
      <c r="R65">
        <v>2.21</v>
      </c>
      <c r="S65">
        <v>45</v>
      </c>
      <c r="T65">
        <v>0.93</v>
      </c>
      <c r="U65">
        <v>8.2799999999999994</v>
      </c>
      <c r="V65">
        <v>43.6</v>
      </c>
      <c r="W65">
        <v>9.9700000000000006</v>
      </c>
      <c r="X65">
        <v>40.200000000000003</v>
      </c>
      <c r="Y65">
        <v>51.3</v>
      </c>
      <c r="Z65">
        <v>9.74</v>
      </c>
      <c r="AA65">
        <v>2.6</v>
      </c>
      <c r="AB65">
        <v>34.5</v>
      </c>
      <c r="AC65">
        <v>0.6</v>
      </c>
      <c r="AD65">
        <v>1.65</v>
      </c>
      <c r="AE65">
        <v>7.74</v>
      </c>
      <c r="AF65">
        <v>0.57999999999999996</v>
      </c>
      <c r="AG65">
        <v>0.99</v>
      </c>
      <c r="AH65">
        <v>2.19</v>
      </c>
      <c r="AI65">
        <v>329</v>
      </c>
      <c r="AJ65">
        <v>1.9</v>
      </c>
      <c r="AK65">
        <v>73.599999999999994</v>
      </c>
      <c r="AL65">
        <v>6.39</v>
      </c>
      <c r="AM65">
        <v>162</v>
      </c>
    </row>
    <row r="66" spans="2:39" x14ac:dyDescent="0.25">
      <c r="B66" t="s">
        <v>274</v>
      </c>
      <c r="C66" t="s">
        <v>120</v>
      </c>
      <c r="D66" t="s">
        <v>215</v>
      </c>
      <c r="E66" t="s">
        <v>216</v>
      </c>
      <c r="F66" s="46">
        <v>45251</v>
      </c>
      <c r="G66" s="46">
        <v>45288</v>
      </c>
      <c r="H66">
        <v>393</v>
      </c>
      <c r="I66">
        <v>237</v>
      </c>
      <c r="J66">
        <v>16</v>
      </c>
      <c r="K66">
        <v>3.39</v>
      </c>
      <c r="L66">
        <v>13.65</v>
      </c>
      <c r="M66">
        <v>8.52</v>
      </c>
      <c r="N66">
        <v>3.22</v>
      </c>
      <c r="O66">
        <v>26.1</v>
      </c>
      <c r="P66">
        <v>14</v>
      </c>
      <c r="Q66">
        <v>4.32</v>
      </c>
      <c r="R66">
        <v>2.81</v>
      </c>
      <c r="S66">
        <v>61</v>
      </c>
      <c r="T66">
        <v>1.06</v>
      </c>
      <c r="U66">
        <v>8.0399999999999991</v>
      </c>
      <c r="V66">
        <v>64.5</v>
      </c>
      <c r="W66">
        <v>15.1</v>
      </c>
      <c r="X66">
        <v>50.8</v>
      </c>
      <c r="Y66">
        <v>62.2</v>
      </c>
      <c r="Z66">
        <v>12.45</v>
      </c>
      <c r="AA66">
        <v>2.6</v>
      </c>
      <c r="AB66">
        <v>27.2</v>
      </c>
      <c r="AC66">
        <v>0.5</v>
      </c>
      <c r="AD66">
        <v>2.0499999999999998</v>
      </c>
      <c r="AE66">
        <v>6.68</v>
      </c>
      <c r="AF66">
        <v>0.59</v>
      </c>
      <c r="AG66">
        <v>1.1200000000000001</v>
      </c>
      <c r="AH66">
        <v>1.94</v>
      </c>
      <c r="AI66">
        <v>325</v>
      </c>
      <c r="AJ66">
        <v>1.4</v>
      </c>
      <c r="AK66">
        <v>79.099999999999994</v>
      </c>
      <c r="AL66">
        <v>7.42</v>
      </c>
      <c r="AM66">
        <v>163</v>
      </c>
    </row>
    <row r="67" spans="2:39" x14ac:dyDescent="0.25">
      <c r="B67" t="s">
        <v>275</v>
      </c>
      <c r="C67" t="s">
        <v>120</v>
      </c>
      <c r="D67" t="s">
        <v>215</v>
      </c>
      <c r="E67" t="s">
        <v>216</v>
      </c>
      <c r="F67" s="46">
        <v>45251</v>
      </c>
      <c r="G67" s="46">
        <v>45288</v>
      </c>
      <c r="H67">
        <v>304</v>
      </c>
      <c r="I67">
        <v>77.099999999999994</v>
      </c>
      <c r="J67">
        <v>13</v>
      </c>
      <c r="K67">
        <v>2.19</v>
      </c>
      <c r="L67">
        <v>8.84</v>
      </c>
      <c r="M67">
        <v>5.83</v>
      </c>
      <c r="N67">
        <v>1.91</v>
      </c>
      <c r="O67">
        <v>22</v>
      </c>
      <c r="P67">
        <v>8.48</v>
      </c>
      <c r="Q67">
        <v>3.87</v>
      </c>
      <c r="R67">
        <v>1.86</v>
      </c>
      <c r="S67">
        <v>32.4</v>
      </c>
      <c r="T67">
        <v>0.69</v>
      </c>
      <c r="U67">
        <v>7.11</v>
      </c>
      <c r="V67">
        <v>34.799999999999997</v>
      </c>
      <c r="W67">
        <v>7.93</v>
      </c>
      <c r="X67">
        <v>45.6</v>
      </c>
      <c r="Y67">
        <v>50.2</v>
      </c>
      <c r="Z67">
        <v>7.59</v>
      </c>
      <c r="AA67">
        <v>3.1</v>
      </c>
      <c r="AB67">
        <v>121.5</v>
      </c>
      <c r="AC67">
        <v>0.5</v>
      </c>
      <c r="AD67">
        <v>1.34</v>
      </c>
      <c r="AE67">
        <v>5.54</v>
      </c>
      <c r="AF67">
        <v>0.53</v>
      </c>
      <c r="AG67">
        <v>0.75</v>
      </c>
      <c r="AH67">
        <v>1.43</v>
      </c>
      <c r="AI67">
        <v>281</v>
      </c>
      <c r="AJ67">
        <v>4.2</v>
      </c>
      <c r="AK67">
        <v>60.8</v>
      </c>
      <c r="AL67">
        <v>4.91</v>
      </c>
      <c r="AM67">
        <v>144</v>
      </c>
    </row>
    <row r="68" spans="2:39" x14ac:dyDescent="0.25">
      <c r="B68" t="s">
        <v>276</v>
      </c>
      <c r="C68" t="s">
        <v>120</v>
      </c>
      <c r="D68" t="s">
        <v>215</v>
      </c>
      <c r="E68" t="s">
        <v>216</v>
      </c>
      <c r="F68" s="46">
        <v>45251</v>
      </c>
      <c r="G68" s="46">
        <v>45288</v>
      </c>
      <c r="H68">
        <v>347</v>
      </c>
      <c r="I68">
        <v>76.900000000000006</v>
      </c>
      <c r="J68">
        <v>34</v>
      </c>
      <c r="K68">
        <v>2.29</v>
      </c>
      <c r="L68">
        <v>11</v>
      </c>
      <c r="M68">
        <v>6.53</v>
      </c>
      <c r="N68">
        <v>2.2799999999999998</v>
      </c>
      <c r="O68">
        <v>25.7</v>
      </c>
      <c r="P68">
        <v>9.93</v>
      </c>
      <c r="Q68">
        <v>6.38</v>
      </c>
      <c r="R68">
        <v>2.11</v>
      </c>
      <c r="S68">
        <v>33.5</v>
      </c>
      <c r="T68">
        <v>0.84</v>
      </c>
      <c r="U68">
        <v>14.75</v>
      </c>
      <c r="V68">
        <v>37.700000000000003</v>
      </c>
      <c r="W68">
        <v>9.2899999999999991</v>
      </c>
      <c r="X68">
        <v>23.3</v>
      </c>
      <c r="Y68">
        <v>48.7</v>
      </c>
      <c r="Z68">
        <v>8.5399999999999991</v>
      </c>
      <c r="AA68">
        <v>3</v>
      </c>
      <c r="AB68">
        <v>42</v>
      </c>
      <c r="AC68">
        <v>1</v>
      </c>
      <c r="AD68">
        <v>1.59</v>
      </c>
      <c r="AE68">
        <v>7.39</v>
      </c>
      <c r="AF68">
        <v>0.87</v>
      </c>
      <c r="AG68">
        <v>0.96</v>
      </c>
      <c r="AH68">
        <v>2.2599999999999998</v>
      </c>
      <c r="AI68">
        <v>306</v>
      </c>
      <c r="AJ68">
        <v>3.1</v>
      </c>
      <c r="AK68">
        <v>54.4</v>
      </c>
      <c r="AL68">
        <v>6.46</v>
      </c>
      <c r="AM68">
        <v>251</v>
      </c>
    </row>
    <row r="69" spans="2:39" x14ac:dyDescent="0.25">
      <c r="B69" t="s">
        <v>277</v>
      </c>
      <c r="C69" t="s">
        <v>120</v>
      </c>
      <c r="D69" t="s">
        <v>215</v>
      </c>
      <c r="E69" t="s">
        <v>216</v>
      </c>
      <c r="F69" s="46">
        <v>45251</v>
      </c>
      <c r="G69" s="46">
        <v>45288</v>
      </c>
      <c r="H69">
        <v>390</v>
      </c>
      <c r="I69">
        <v>65.7</v>
      </c>
      <c r="J69">
        <v>22</v>
      </c>
      <c r="K69">
        <v>3.05</v>
      </c>
      <c r="L69">
        <v>16.45</v>
      </c>
      <c r="M69">
        <v>9.5500000000000007</v>
      </c>
      <c r="N69">
        <v>3.75</v>
      </c>
      <c r="O69">
        <v>23.2</v>
      </c>
      <c r="P69">
        <v>16.899999999999999</v>
      </c>
      <c r="Q69">
        <v>4.93</v>
      </c>
      <c r="R69">
        <v>3.14</v>
      </c>
      <c r="S69">
        <v>65.3</v>
      </c>
      <c r="T69">
        <v>1.34</v>
      </c>
      <c r="U69">
        <v>10.65</v>
      </c>
      <c r="V69">
        <v>71.900000000000006</v>
      </c>
      <c r="W69">
        <v>17.45</v>
      </c>
      <c r="X69">
        <v>38.799999999999997</v>
      </c>
      <c r="Y69">
        <v>46.3</v>
      </c>
      <c r="Z69">
        <v>15.95</v>
      </c>
      <c r="AA69">
        <v>2.5</v>
      </c>
      <c r="AB69">
        <v>70.099999999999994</v>
      </c>
      <c r="AC69">
        <v>0.7</v>
      </c>
      <c r="AD69">
        <v>2.5499999999999998</v>
      </c>
      <c r="AE69">
        <v>6.63</v>
      </c>
      <c r="AF69">
        <v>0.7</v>
      </c>
      <c r="AG69">
        <v>1.3</v>
      </c>
      <c r="AH69">
        <v>1.68</v>
      </c>
      <c r="AI69">
        <v>305</v>
      </c>
      <c r="AJ69">
        <v>5.3</v>
      </c>
      <c r="AK69">
        <v>86.4</v>
      </c>
      <c r="AL69">
        <v>9.15</v>
      </c>
      <c r="AM69">
        <v>195</v>
      </c>
    </row>
    <row r="70" spans="2:39" x14ac:dyDescent="0.25">
      <c r="B70" t="s">
        <v>278</v>
      </c>
      <c r="C70" t="s">
        <v>120</v>
      </c>
      <c r="D70" t="s">
        <v>215</v>
      </c>
      <c r="E70" t="s">
        <v>216</v>
      </c>
      <c r="F70" s="46">
        <v>45251</v>
      </c>
      <c r="G70" s="46">
        <v>45288</v>
      </c>
      <c r="H70">
        <v>466</v>
      </c>
      <c r="I70">
        <v>63.9</v>
      </c>
      <c r="J70">
        <v>16</v>
      </c>
      <c r="K70">
        <v>2.52</v>
      </c>
      <c r="L70">
        <v>26</v>
      </c>
      <c r="M70">
        <v>15.2</v>
      </c>
      <c r="N70">
        <v>6.35</v>
      </c>
      <c r="O70">
        <v>24.6</v>
      </c>
      <c r="P70">
        <v>29.5</v>
      </c>
      <c r="Q70">
        <v>4.88</v>
      </c>
      <c r="R70">
        <v>5.39</v>
      </c>
      <c r="S70">
        <v>123</v>
      </c>
      <c r="T70">
        <v>1.81</v>
      </c>
      <c r="U70">
        <v>9.67</v>
      </c>
      <c r="V70">
        <v>125</v>
      </c>
      <c r="W70">
        <v>29.1</v>
      </c>
      <c r="X70">
        <v>40.6</v>
      </c>
      <c r="Y70">
        <v>48.4</v>
      </c>
      <c r="Z70">
        <v>27.3</v>
      </c>
      <c r="AA70">
        <v>2.5</v>
      </c>
      <c r="AB70">
        <v>56.6</v>
      </c>
      <c r="AC70">
        <v>0.7</v>
      </c>
      <c r="AD70">
        <v>4.09</v>
      </c>
      <c r="AE70">
        <v>6.52</v>
      </c>
      <c r="AF70">
        <v>0.7</v>
      </c>
      <c r="AG70">
        <v>1.98</v>
      </c>
      <c r="AH70">
        <v>1.9</v>
      </c>
      <c r="AI70">
        <v>311</v>
      </c>
      <c r="AJ70">
        <v>2.4</v>
      </c>
      <c r="AK70">
        <v>166</v>
      </c>
      <c r="AL70">
        <v>12.9</v>
      </c>
      <c r="AM70">
        <v>184</v>
      </c>
    </row>
    <row r="71" spans="2:39" x14ac:dyDescent="0.25">
      <c r="B71" t="s">
        <v>279</v>
      </c>
      <c r="C71" t="s">
        <v>120</v>
      </c>
      <c r="D71" t="s">
        <v>215</v>
      </c>
      <c r="E71" t="s">
        <v>216</v>
      </c>
      <c r="F71" s="46">
        <v>45251</v>
      </c>
      <c r="G71" s="46">
        <v>45288</v>
      </c>
      <c r="H71">
        <v>508</v>
      </c>
      <c r="I71">
        <v>55.2</v>
      </c>
      <c r="J71">
        <v>12</v>
      </c>
      <c r="K71">
        <v>2.66</v>
      </c>
      <c r="L71">
        <v>21.4</v>
      </c>
      <c r="M71">
        <v>13.95</v>
      </c>
      <c r="N71">
        <v>4.45</v>
      </c>
      <c r="O71">
        <v>23.5</v>
      </c>
      <c r="P71">
        <v>22.3</v>
      </c>
      <c r="Q71">
        <v>4.82</v>
      </c>
      <c r="R71">
        <v>4.68</v>
      </c>
      <c r="S71">
        <v>83.9</v>
      </c>
      <c r="T71">
        <v>1.74</v>
      </c>
      <c r="U71">
        <v>9.1300000000000008</v>
      </c>
      <c r="V71">
        <v>82.8</v>
      </c>
      <c r="W71">
        <v>19.25</v>
      </c>
      <c r="X71">
        <v>58.5</v>
      </c>
      <c r="Y71">
        <v>47.2</v>
      </c>
      <c r="Z71">
        <v>17.55</v>
      </c>
      <c r="AA71">
        <v>2.2999999999999998</v>
      </c>
      <c r="AB71">
        <v>75.2</v>
      </c>
      <c r="AC71">
        <v>0.7</v>
      </c>
      <c r="AD71">
        <v>3.04</v>
      </c>
      <c r="AE71">
        <v>6.24</v>
      </c>
      <c r="AF71">
        <v>0.68</v>
      </c>
      <c r="AG71">
        <v>1.8</v>
      </c>
      <c r="AH71">
        <v>1.75</v>
      </c>
      <c r="AI71">
        <v>291</v>
      </c>
      <c r="AJ71">
        <v>3</v>
      </c>
      <c r="AK71">
        <v>173</v>
      </c>
      <c r="AL71">
        <v>11</v>
      </c>
      <c r="AM71">
        <v>185</v>
      </c>
    </row>
    <row r="72" spans="2:39" x14ac:dyDescent="0.25">
      <c r="B72" t="s">
        <v>280</v>
      </c>
      <c r="C72" t="s">
        <v>120</v>
      </c>
      <c r="D72" t="s">
        <v>215</v>
      </c>
      <c r="E72" t="s">
        <v>216</v>
      </c>
      <c r="F72" s="46">
        <v>45251</v>
      </c>
      <c r="G72" s="46">
        <v>45288</v>
      </c>
      <c r="H72">
        <v>419</v>
      </c>
      <c r="I72">
        <v>51.8</v>
      </c>
      <c r="J72">
        <v>8</v>
      </c>
      <c r="K72">
        <v>2</v>
      </c>
      <c r="L72">
        <v>8.85</v>
      </c>
      <c r="M72">
        <v>5.42</v>
      </c>
      <c r="N72">
        <v>1.86</v>
      </c>
      <c r="O72">
        <v>20.8</v>
      </c>
      <c r="P72">
        <v>8.98</v>
      </c>
      <c r="Q72">
        <v>4.2300000000000004</v>
      </c>
      <c r="R72">
        <v>1.84</v>
      </c>
      <c r="S72">
        <v>31.8</v>
      </c>
      <c r="T72">
        <v>0.8</v>
      </c>
      <c r="U72">
        <v>8.3000000000000007</v>
      </c>
      <c r="V72">
        <v>33.9</v>
      </c>
      <c r="W72">
        <v>7.67</v>
      </c>
      <c r="X72">
        <v>57.7</v>
      </c>
      <c r="Y72">
        <v>42</v>
      </c>
      <c r="Z72">
        <v>7.7</v>
      </c>
      <c r="AA72">
        <v>2.2999999999999998</v>
      </c>
      <c r="AB72">
        <v>119</v>
      </c>
      <c r="AC72">
        <v>0.6</v>
      </c>
      <c r="AD72">
        <v>1.36</v>
      </c>
      <c r="AE72">
        <v>5.89</v>
      </c>
      <c r="AF72">
        <v>0.62</v>
      </c>
      <c r="AG72">
        <v>0.75</v>
      </c>
      <c r="AH72">
        <v>1.48</v>
      </c>
      <c r="AI72">
        <v>255</v>
      </c>
      <c r="AJ72">
        <v>3</v>
      </c>
      <c r="AK72">
        <v>61</v>
      </c>
      <c r="AL72">
        <v>5.04</v>
      </c>
      <c r="AM72">
        <v>169</v>
      </c>
    </row>
    <row r="73" spans="2:39" x14ac:dyDescent="0.25">
      <c r="B73" t="s">
        <v>281</v>
      </c>
      <c r="C73" t="s">
        <v>120</v>
      </c>
      <c r="D73" t="s">
        <v>215</v>
      </c>
      <c r="E73" t="s">
        <v>216</v>
      </c>
      <c r="F73" s="46">
        <v>45251</v>
      </c>
      <c r="G73" s="46">
        <v>45288</v>
      </c>
      <c r="H73">
        <v>399</v>
      </c>
      <c r="I73">
        <v>52.1</v>
      </c>
      <c r="J73">
        <v>13</v>
      </c>
      <c r="K73">
        <v>1.96</v>
      </c>
      <c r="L73">
        <v>9.8699999999999992</v>
      </c>
      <c r="M73">
        <v>6.62</v>
      </c>
      <c r="N73">
        <v>2.41</v>
      </c>
      <c r="O73">
        <v>22.1</v>
      </c>
      <c r="P73">
        <v>10.55</v>
      </c>
      <c r="Q73">
        <v>4.3099999999999996</v>
      </c>
      <c r="R73">
        <v>2.11</v>
      </c>
      <c r="S73">
        <v>39.4</v>
      </c>
      <c r="T73">
        <v>0.89</v>
      </c>
      <c r="U73">
        <v>8.77</v>
      </c>
      <c r="V73">
        <v>40.9</v>
      </c>
      <c r="W73">
        <v>9.74</v>
      </c>
      <c r="X73">
        <v>49.2</v>
      </c>
      <c r="Y73">
        <v>44.6</v>
      </c>
      <c r="Z73">
        <v>9.3800000000000008</v>
      </c>
      <c r="AA73">
        <v>2.2000000000000002</v>
      </c>
      <c r="AB73">
        <v>98.9</v>
      </c>
      <c r="AC73">
        <v>0.6</v>
      </c>
      <c r="AD73">
        <v>1.6</v>
      </c>
      <c r="AE73">
        <v>5.83</v>
      </c>
      <c r="AF73">
        <v>0.62</v>
      </c>
      <c r="AG73">
        <v>0.86</v>
      </c>
      <c r="AH73">
        <v>1.62</v>
      </c>
      <c r="AI73">
        <v>276</v>
      </c>
      <c r="AJ73">
        <v>3.2</v>
      </c>
      <c r="AK73">
        <v>66.7</v>
      </c>
      <c r="AL73">
        <v>5.56</v>
      </c>
      <c r="AM73">
        <v>167</v>
      </c>
    </row>
    <row r="74" spans="2:39" x14ac:dyDescent="0.25">
      <c r="B74" t="s">
        <v>282</v>
      </c>
      <c r="C74" t="s">
        <v>120</v>
      </c>
      <c r="D74" t="s">
        <v>215</v>
      </c>
      <c r="E74" t="s">
        <v>216</v>
      </c>
      <c r="F74" s="46">
        <v>45251</v>
      </c>
      <c r="G74" s="46">
        <v>45288</v>
      </c>
      <c r="H74">
        <v>307</v>
      </c>
      <c r="I74">
        <v>96.6</v>
      </c>
      <c r="J74">
        <v>37</v>
      </c>
      <c r="K74">
        <v>1.98</v>
      </c>
      <c r="L74">
        <v>10.85</v>
      </c>
      <c r="M74">
        <v>6.69</v>
      </c>
      <c r="N74">
        <v>2.17</v>
      </c>
      <c r="O74">
        <v>24.4</v>
      </c>
      <c r="P74">
        <v>9.92</v>
      </c>
      <c r="Q74">
        <v>6.31</v>
      </c>
      <c r="R74">
        <v>2.2400000000000002</v>
      </c>
      <c r="S74">
        <v>32</v>
      </c>
      <c r="T74">
        <v>1</v>
      </c>
      <c r="U74">
        <v>15.45</v>
      </c>
      <c r="V74">
        <v>36.4</v>
      </c>
      <c r="W74">
        <v>8.51</v>
      </c>
      <c r="X74">
        <v>14.4</v>
      </c>
      <c r="Y74">
        <v>47.8</v>
      </c>
      <c r="Z74">
        <v>7.91</v>
      </c>
      <c r="AA74">
        <v>3</v>
      </c>
      <c r="AB74">
        <v>25.4</v>
      </c>
      <c r="AC74">
        <v>1</v>
      </c>
      <c r="AD74">
        <v>1.6</v>
      </c>
      <c r="AE74">
        <v>7.29</v>
      </c>
      <c r="AF74">
        <v>0.92</v>
      </c>
      <c r="AG74">
        <v>0.91</v>
      </c>
      <c r="AH74">
        <v>2.04</v>
      </c>
      <c r="AI74">
        <v>364</v>
      </c>
      <c r="AJ74">
        <v>4.5</v>
      </c>
      <c r="AK74">
        <v>57.3</v>
      </c>
      <c r="AL74">
        <v>6.51</v>
      </c>
      <c r="AM74">
        <v>250</v>
      </c>
    </row>
    <row r="75" spans="2:39" x14ac:dyDescent="0.25">
      <c r="B75" t="s">
        <v>283</v>
      </c>
      <c r="C75" t="s">
        <v>120</v>
      </c>
      <c r="D75" t="s">
        <v>215</v>
      </c>
      <c r="E75" t="s">
        <v>216</v>
      </c>
      <c r="F75" s="46">
        <v>45251</v>
      </c>
      <c r="G75" s="46">
        <v>45288</v>
      </c>
      <c r="H75">
        <v>632</v>
      </c>
      <c r="I75">
        <v>97.5</v>
      </c>
      <c r="J75">
        <v>12</v>
      </c>
      <c r="K75">
        <v>1.87</v>
      </c>
      <c r="L75">
        <v>15.8</v>
      </c>
      <c r="M75">
        <v>9.89</v>
      </c>
      <c r="N75">
        <v>3.28</v>
      </c>
      <c r="O75">
        <v>27.1</v>
      </c>
      <c r="P75">
        <v>14</v>
      </c>
      <c r="Q75">
        <v>4.67</v>
      </c>
      <c r="R75">
        <v>3.15</v>
      </c>
      <c r="S75">
        <v>40.6</v>
      </c>
      <c r="T75">
        <v>1.26</v>
      </c>
      <c r="U75">
        <v>8.35</v>
      </c>
      <c r="V75">
        <v>49.5</v>
      </c>
      <c r="W75">
        <v>12.2</v>
      </c>
      <c r="X75">
        <v>9.1999999999999993</v>
      </c>
      <c r="Y75">
        <v>51.6</v>
      </c>
      <c r="Z75">
        <v>12.7</v>
      </c>
      <c r="AA75">
        <v>2.6</v>
      </c>
      <c r="AB75">
        <v>25.3</v>
      </c>
      <c r="AC75">
        <v>0.5</v>
      </c>
      <c r="AD75">
        <v>2.29</v>
      </c>
      <c r="AE75">
        <v>6.19</v>
      </c>
      <c r="AF75">
        <v>0.63</v>
      </c>
      <c r="AG75">
        <v>1.4</v>
      </c>
      <c r="AH75">
        <v>1.57</v>
      </c>
      <c r="AI75">
        <v>357</v>
      </c>
      <c r="AJ75">
        <v>2.4</v>
      </c>
      <c r="AK75">
        <v>71.599999999999994</v>
      </c>
      <c r="AL75">
        <v>9.36</v>
      </c>
      <c r="AM75">
        <v>171</v>
      </c>
    </row>
    <row r="76" spans="2:39" x14ac:dyDescent="0.25">
      <c r="B76" t="s">
        <v>284</v>
      </c>
      <c r="C76" t="s">
        <v>120</v>
      </c>
      <c r="D76" t="s">
        <v>215</v>
      </c>
      <c r="E76" t="s">
        <v>216</v>
      </c>
      <c r="F76" s="46">
        <v>45251</v>
      </c>
      <c r="G76" s="46">
        <v>45288</v>
      </c>
      <c r="H76">
        <v>738</v>
      </c>
      <c r="I76">
        <v>120.5</v>
      </c>
      <c r="J76">
        <v>11</v>
      </c>
      <c r="K76">
        <v>2.11</v>
      </c>
      <c r="L76">
        <v>17.75</v>
      </c>
      <c r="M76">
        <v>10.95</v>
      </c>
      <c r="N76">
        <v>4.21</v>
      </c>
      <c r="O76">
        <v>25.4</v>
      </c>
      <c r="P76">
        <v>16.45</v>
      </c>
      <c r="Q76">
        <v>4.59</v>
      </c>
      <c r="R76">
        <v>3.45</v>
      </c>
      <c r="S76">
        <v>63.4</v>
      </c>
      <c r="T76">
        <v>1.42</v>
      </c>
      <c r="U76">
        <v>8.85</v>
      </c>
      <c r="V76">
        <v>65.400000000000006</v>
      </c>
      <c r="W76">
        <v>16.95</v>
      </c>
      <c r="X76">
        <v>11.2</v>
      </c>
      <c r="Y76">
        <v>58.1</v>
      </c>
      <c r="Z76">
        <v>14.75</v>
      </c>
      <c r="AA76">
        <v>1.9</v>
      </c>
      <c r="AB76">
        <v>27.8</v>
      </c>
      <c r="AC76">
        <v>0.6</v>
      </c>
      <c r="AD76">
        <v>2.59</v>
      </c>
      <c r="AE76">
        <v>6.48</v>
      </c>
      <c r="AF76">
        <v>0.67</v>
      </c>
      <c r="AG76">
        <v>1.41</v>
      </c>
      <c r="AH76">
        <v>1.62</v>
      </c>
      <c r="AI76">
        <v>390</v>
      </c>
      <c r="AJ76">
        <v>3.1</v>
      </c>
      <c r="AK76">
        <v>86.4</v>
      </c>
      <c r="AL76">
        <v>9.92</v>
      </c>
      <c r="AM76">
        <v>180</v>
      </c>
    </row>
    <row r="77" spans="2:39" x14ac:dyDescent="0.25">
      <c r="B77" t="s">
        <v>285</v>
      </c>
      <c r="C77" t="s">
        <v>120</v>
      </c>
      <c r="D77" t="s">
        <v>215</v>
      </c>
      <c r="E77" t="s">
        <v>216</v>
      </c>
      <c r="F77" s="46">
        <v>45251</v>
      </c>
      <c r="G77" s="46">
        <v>45288</v>
      </c>
      <c r="H77">
        <v>614</v>
      </c>
      <c r="I77">
        <v>91.1</v>
      </c>
      <c r="J77">
        <v>10</v>
      </c>
      <c r="K77">
        <v>2.13</v>
      </c>
      <c r="L77">
        <v>19.2</v>
      </c>
      <c r="M77">
        <v>10.4</v>
      </c>
      <c r="N77">
        <v>4.9000000000000004</v>
      </c>
      <c r="O77">
        <v>25.4</v>
      </c>
      <c r="P77">
        <v>19.3</v>
      </c>
      <c r="Q77">
        <v>5.18</v>
      </c>
      <c r="R77">
        <v>3.78</v>
      </c>
      <c r="S77">
        <v>82.8</v>
      </c>
      <c r="T77">
        <v>1.32</v>
      </c>
      <c r="U77">
        <v>8.86</v>
      </c>
      <c r="V77">
        <v>84.9</v>
      </c>
      <c r="W77">
        <v>22.2</v>
      </c>
      <c r="X77">
        <v>14</v>
      </c>
      <c r="Y77">
        <v>54.4</v>
      </c>
      <c r="Z77">
        <v>19.7</v>
      </c>
      <c r="AA77">
        <v>2</v>
      </c>
      <c r="AB77">
        <v>26.6</v>
      </c>
      <c r="AC77">
        <v>0.6</v>
      </c>
      <c r="AD77">
        <v>2.97</v>
      </c>
      <c r="AE77">
        <v>6.02</v>
      </c>
      <c r="AF77">
        <v>0.68</v>
      </c>
      <c r="AG77">
        <v>1.43</v>
      </c>
      <c r="AH77">
        <v>1.71</v>
      </c>
      <c r="AI77">
        <v>349</v>
      </c>
      <c r="AJ77">
        <v>0.6</v>
      </c>
      <c r="AK77">
        <v>90.4</v>
      </c>
      <c r="AL77">
        <v>9.36</v>
      </c>
      <c r="AM77">
        <v>185</v>
      </c>
    </row>
    <row r="78" spans="2:39" x14ac:dyDescent="0.25">
      <c r="B78" t="s">
        <v>286</v>
      </c>
      <c r="C78" t="s">
        <v>120</v>
      </c>
      <c r="D78" t="s">
        <v>215</v>
      </c>
      <c r="E78" t="s">
        <v>216</v>
      </c>
      <c r="F78" s="46">
        <v>45251</v>
      </c>
      <c r="G78" s="46">
        <v>45288</v>
      </c>
      <c r="H78">
        <v>332</v>
      </c>
      <c r="I78">
        <v>27.4</v>
      </c>
      <c r="J78">
        <v>8</v>
      </c>
      <c r="K78">
        <v>2.0099999999999998</v>
      </c>
      <c r="L78">
        <v>13.25</v>
      </c>
      <c r="M78">
        <v>8.3800000000000008</v>
      </c>
      <c r="N78">
        <v>2.59</v>
      </c>
      <c r="O78">
        <v>25.2</v>
      </c>
      <c r="P78">
        <v>11.95</v>
      </c>
      <c r="Q78">
        <v>4.99</v>
      </c>
      <c r="R78">
        <v>2.75</v>
      </c>
      <c r="S78">
        <v>39.6</v>
      </c>
      <c r="T78">
        <v>1.1200000000000001</v>
      </c>
      <c r="U78">
        <v>8.1999999999999993</v>
      </c>
      <c r="V78">
        <v>38.9</v>
      </c>
      <c r="W78">
        <v>9.82</v>
      </c>
      <c r="X78">
        <v>30.3</v>
      </c>
      <c r="Y78">
        <v>47.4</v>
      </c>
      <c r="Z78">
        <v>9.3000000000000007</v>
      </c>
      <c r="AA78">
        <v>1.7</v>
      </c>
      <c r="AB78">
        <v>43.2</v>
      </c>
      <c r="AC78">
        <v>0.5</v>
      </c>
      <c r="AD78">
        <v>1.92</v>
      </c>
      <c r="AE78">
        <v>5.91</v>
      </c>
      <c r="AF78">
        <v>0.63</v>
      </c>
      <c r="AG78">
        <v>1.0900000000000001</v>
      </c>
      <c r="AH78">
        <v>1.48</v>
      </c>
      <c r="AI78">
        <v>315</v>
      </c>
      <c r="AJ78">
        <v>2.1</v>
      </c>
      <c r="AK78">
        <v>80</v>
      </c>
      <c r="AL78">
        <v>7.31</v>
      </c>
      <c r="AM78">
        <v>174</v>
      </c>
    </row>
    <row r="79" spans="2:39" x14ac:dyDescent="0.25">
      <c r="B79" t="s">
        <v>287</v>
      </c>
      <c r="C79" t="s">
        <v>120</v>
      </c>
      <c r="D79" t="s">
        <v>215</v>
      </c>
      <c r="E79" t="s">
        <v>216</v>
      </c>
      <c r="F79" s="46">
        <v>45251</v>
      </c>
      <c r="G79" s="46">
        <v>45288</v>
      </c>
      <c r="H79">
        <v>385</v>
      </c>
      <c r="I79">
        <v>39.700000000000003</v>
      </c>
      <c r="J79">
        <v>7</v>
      </c>
      <c r="K79">
        <v>2.02</v>
      </c>
      <c r="L79">
        <v>13.4</v>
      </c>
      <c r="M79">
        <v>7.65</v>
      </c>
      <c r="N79">
        <v>2.91</v>
      </c>
      <c r="O79">
        <v>23.9</v>
      </c>
      <c r="P79">
        <v>13.45</v>
      </c>
      <c r="Q79">
        <v>4.5999999999999996</v>
      </c>
      <c r="R79">
        <v>2.65</v>
      </c>
      <c r="S79">
        <v>52.1</v>
      </c>
      <c r="T79">
        <v>1.02</v>
      </c>
      <c r="U79">
        <v>8.3000000000000007</v>
      </c>
      <c r="V79">
        <v>45.7</v>
      </c>
      <c r="W79">
        <v>11.25</v>
      </c>
      <c r="X79">
        <v>41</v>
      </c>
      <c r="Y79">
        <v>48.8</v>
      </c>
      <c r="Z79">
        <v>10.4</v>
      </c>
      <c r="AA79">
        <v>1.5</v>
      </c>
      <c r="AB79">
        <v>40.299999999999997</v>
      </c>
      <c r="AC79">
        <v>0.5</v>
      </c>
      <c r="AD79">
        <v>1.99</v>
      </c>
      <c r="AE79">
        <v>5.92</v>
      </c>
      <c r="AF79">
        <v>0.61</v>
      </c>
      <c r="AG79">
        <v>1.04</v>
      </c>
      <c r="AH79">
        <v>1.46</v>
      </c>
      <c r="AI79">
        <v>312</v>
      </c>
      <c r="AJ79">
        <v>7.8</v>
      </c>
      <c r="AK79">
        <v>80.099999999999994</v>
      </c>
      <c r="AL79">
        <v>7.03</v>
      </c>
      <c r="AM79">
        <v>170</v>
      </c>
    </row>
    <row r="80" spans="2:39" x14ac:dyDescent="0.25">
      <c r="B80" t="s">
        <v>288</v>
      </c>
      <c r="C80" t="s">
        <v>120</v>
      </c>
      <c r="D80" t="s">
        <v>215</v>
      </c>
      <c r="E80" t="s">
        <v>216</v>
      </c>
      <c r="F80" s="46">
        <v>45251</v>
      </c>
      <c r="G80" s="46">
        <v>45288</v>
      </c>
      <c r="H80">
        <v>346</v>
      </c>
      <c r="I80">
        <v>36.4</v>
      </c>
      <c r="J80">
        <v>8</v>
      </c>
      <c r="K80">
        <v>2.0499999999999998</v>
      </c>
      <c r="L80">
        <v>11.4</v>
      </c>
      <c r="M80">
        <v>7.17</v>
      </c>
      <c r="N80">
        <v>2.16</v>
      </c>
      <c r="O80">
        <v>22.1</v>
      </c>
      <c r="P80">
        <v>11.7</v>
      </c>
      <c r="Q80">
        <v>4.5599999999999996</v>
      </c>
      <c r="R80">
        <v>2.33</v>
      </c>
      <c r="S80">
        <v>41.5</v>
      </c>
      <c r="T80">
        <v>0.88</v>
      </c>
      <c r="U80">
        <v>7.74</v>
      </c>
      <c r="V80">
        <v>38.1</v>
      </c>
      <c r="W80">
        <v>9.1999999999999993</v>
      </c>
      <c r="X80">
        <v>40.5</v>
      </c>
      <c r="Y80">
        <v>50.7</v>
      </c>
      <c r="Z80">
        <v>8.7799999999999994</v>
      </c>
      <c r="AA80">
        <v>1.9</v>
      </c>
      <c r="AB80">
        <v>61.8</v>
      </c>
      <c r="AC80">
        <v>0.5</v>
      </c>
      <c r="AD80">
        <v>1.59</v>
      </c>
      <c r="AE80">
        <v>5.39</v>
      </c>
      <c r="AF80">
        <v>0.56000000000000005</v>
      </c>
      <c r="AG80">
        <v>0.9</v>
      </c>
      <c r="AH80">
        <v>1.42</v>
      </c>
      <c r="AI80">
        <v>315</v>
      </c>
      <c r="AJ80">
        <v>14.6</v>
      </c>
      <c r="AK80">
        <v>77</v>
      </c>
      <c r="AL80">
        <v>6.03</v>
      </c>
      <c r="AM80">
        <v>160</v>
      </c>
    </row>
    <row r="81" spans="2:39" x14ac:dyDescent="0.25">
      <c r="B81" t="s">
        <v>289</v>
      </c>
      <c r="C81" t="s">
        <v>120</v>
      </c>
      <c r="D81" t="s">
        <v>215</v>
      </c>
      <c r="E81" t="s">
        <v>216</v>
      </c>
      <c r="F81" s="46">
        <v>45251</v>
      </c>
      <c r="G81" s="46">
        <v>45288</v>
      </c>
      <c r="H81">
        <v>109.5</v>
      </c>
      <c r="I81">
        <v>42.2</v>
      </c>
      <c r="J81">
        <v>11</v>
      </c>
      <c r="K81">
        <v>1.18</v>
      </c>
      <c r="L81">
        <v>39.1</v>
      </c>
      <c r="M81">
        <v>22.8</v>
      </c>
      <c r="N81">
        <v>9.52</v>
      </c>
      <c r="O81">
        <v>19</v>
      </c>
      <c r="P81">
        <v>44.4</v>
      </c>
      <c r="Q81">
        <v>3.86</v>
      </c>
      <c r="R81">
        <v>7.5</v>
      </c>
      <c r="S81">
        <v>204</v>
      </c>
      <c r="T81">
        <v>2.2999999999999998</v>
      </c>
      <c r="U81">
        <v>6.41</v>
      </c>
      <c r="V81">
        <v>182.5</v>
      </c>
      <c r="W81">
        <v>45.7</v>
      </c>
      <c r="X81">
        <v>20.5</v>
      </c>
      <c r="Y81">
        <v>41.6</v>
      </c>
      <c r="Z81">
        <v>36.1</v>
      </c>
      <c r="AA81">
        <v>1.5</v>
      </c>
      <c r="AB81">
        <v>33.799999999999997</v>
      </c>
      <c r="AC81">
        <v>0.4</v>
      </c>
      <c r="AD81">
        <v>6.02</v>
      </c>
      <c r="AE81">
        <v>4.8</v>
      </c>
      <c r="AF81">
        <v>0.46</v>
      </c>
      <c r="AG81">
        <v>2.83</v>
      </c>
      <c r="AH81">
        <v>0.78</v>
      </c>
      <c r="AI81">
        <v>269</v>
      </c>
      <c r="AJ81">
        <v>6.8</v>
      </c>
      <c r="AK81">
        <v>232</v>
      </c>
      <c r="AL81">
        <v>17.05</v>
      </c>
      <c r="AM81">
        <v>133</v>
      </c>
    </row>
    <row r="82" spans="2:39" x14ac:dyDescent="0.25">
      <c r="B82" t="s">
        <v>290</v>
      </c>
      <c r="C82" t="s">
        <v>120</v>
      </c>
      <c r="D82" t="s">
        <v>215</v>
      </c>
      <c r="E82" t="s">
        <v>216</v>
      </c>
      <c r="F82" s="46">
        <v>45251</v>
      </c>
      <c r="G82" s="46">
        <v>45288</v>
      </c>
      <c r="H82">
        <v>273</v>
      </c>
      <c r="I82">
        <v>88</v>
      </c>
      <c r="J82">
        <v>10</v>
      </c>
      <c r="K82">
        <v>1.59</v>
      </c>
      <c r="L82">
        <v>21.5</v>
      </c>
      <c r="M82">
        <v>13.1</v>
      </c>
      <c r="N82">
        <v>5.01</v>
      </c>
      <c r="O82">
        <v>20.8</v>
      </c>
      <c r="P82">
        <v>22.9</v>
      </c>
      <c r="Q82">
        <v>4.5</v>
      </c>
      <c r="R82">
        <v>4.3099999999999996</v>
      </c>
      <c r="S82">
        <v>104</v>
      </c>
      <c r="T82">
        <v>1.42</v>
      </c>
      <c r="U82">
        <v>8.2200000000000006</v>
      </c>
      <c r="V82">
        <v>90.1</v>
      </c>
      <c r="W82">
        <v>21.8</v>
      </c>
      <c r="X82">
        <v>26.4</v>
      </c>
      <c r="Y82">
        <v>44.1</v>
      </c>
      <c r="Z82">
        <v>18.350000000000001</v>
      </c>
      <c r="AA82">
        <v>1.8</v>
      </c>
      <c r="AB82">
        <v>42.6</v>
      </c>
      <c r="AC82">
        <v>0.6</v>
      </c>
      <c r="AD82">
        <v>3.45</v>
      </c>
      <c r="AE82">
        <v>5.6</v>
      </c>
      <c r="AF82">
        <v>0.6</v>
      </c>
      <c r="AG82">
        <v>1.65</v>
      </c>
      <c r="AH82">
        <v>1.1499999999999999</v>
      </c>
      <c r="AI82">
        <v>279</v>
      </c>
      <c r="AJ82">
        <v>2.6</v>
      </c>
      <c r="AK82">
        <v>137</v>
      </c>
      <c r="AL82">
        <v>9.9600000000000009</v>
      </c>
      <c r="AM82">
        <v>169</v>
      </c>
    </row>
    <row r="83" spans="2:39" x14ac:dyDescent="0.25">
      <c r="B83" t="s">
        <v>291</v>
      </c>
      <c r="C83" t="s">
        <v>120</v>
      </c>
      <c r="D83" t="s">
        <v>215</v>
      </c>
      <c r="E83" t="s">
        <v>216</v>
      </c>
      <c r="F83" s="46">
        <v>45251</v>
      </c>
      <c r="G83" s="46">
        <v>45288</v>
      </c>
      <c r="H83">
        <v>248</v>
      </c>
      <c r="I83">
        <v>49.2</v>
      </c>
      <c r="J83">
        <v>5</v>
      </c>
      <c r="K83">
        <v>1.2</v>
      </c>
      <c r="L83">
        <v>9.67</v>
      </c>
      <c r="M83">
        <v>5.0999999999999996</v>
      </c>
      <c r="N83">
        <v>2.4700000000000002</v>
      </c>
      <c r="O83">
        <v>19.2</v>
      </c>
      <c r="P83">
        <v>11.8</v>
      </c>
      <c r="Q83">
        <v>3.79</v>
      </c>
      <c r="R83">
        <v>1.82</v>
      </c>
      <c r="S83">
        <v>59.9</v>
      </c>
      <c r="T83">
        <v>0.56000000000000005</v>
      </c>
      <c r="U83">
        <v>6.76</v>
      </c>
      <c r="V83">
        <v>45.3</v>
      </c>
      <c r="W83">
        <v>10.8</v>
      </c>
      <c r="X83">
        <v>30.1</v>
      </c>
      <c r="Y83">
        <v>39.299999999999997</v>
      </c>
      <c r="Z83">
        <v>9.19</v>
      </c>
      <c r="AA83">
        <v>1.5</v>
      </c>
      <c r="AB83">
        <v>32.9</v>
      </c>
      <c r="AC83">
        <v>0.5</v>
      </c>
      <c r="AD83">
        <v>1.63</v>
      </c>
      <c r="AE83">
        <v>4.8600000000000003</v>
      </c>
      <c r="AF83">
        <v>0.51</v>
      </c>
      <c r="AG83">
        <v>0.62</v>
      </c>
      <c r="AH83">
        <v>0.76</v>
      </c>
      <c r="AI83">
        <v>154</v>
      </c>
      <c r="AJ83">
        <v>1.1000000000000001</v>
      </c>
      <c r="AK83">
        <v>68.5</v>
      </c>
      <c r="AL83">
        <v>3.95</v>
      </c>
      <c r="AM83">
        <v>146</v>
      </c>
    </row>
    <row r="84" spans="2:39" x14ac:dyDescent="0.25">
      <c r="B84" t="s">
        <v>292</v>
      </c>
      <c r="C84" t="s">
        <v>120</v>
      </c>
      <c r="D84" t="s">
        <v>215</v>
      </c>
      <c r="E84" t="s">
        <v>216</v>
      </c>
      <c r="F84" s="46">
        <v>45251</v>
      </c>
      <c r="G84" s="46">
        <v>45288</v>
      </c>
      <c r="H84">
        <v>263</v>
      </c>
      <c r="I84">
        <v>42.6</v>
      </c>
      <c r="J84">
        <v>6</v>
      </c>
      <c r="K84">
        <v>1.5</v>
      </c>
      <c r="L84">
        <v>6.42</v>
      </c>
      <c r="M84">
        <v>3.43</v>
      </c>
      <c r="N84">
        <v>1.52</v>
      </c>
      <c r="O84">
        <v>19.100000000000001</v>
      </c>
      <c r="P84">
        <v>6.81</v>
      </c>
      <c r="Q84">
        <v>4.24</v>
      </c>
      <c r="R84">
        <v>1.23</v>
      </c>
      <c r="S84">
        <v>31.8</v>
      </c>
      <c r="T84">
        <v>0.45</v>
      </c>
      <c r="U84">
        <v>6.72</v>
      </c>
      <c r="V84">
        <v>26.6</v>
      </c>
      <c r="W84">
        <v>6.75</v>
      </c>
      <c r="X84">
        <v>35.5</v>
      </c>
      <c r="Y84">
        <v>40.700000000000003</v>
      </c>
      <c r="Z84">
        <v>6.38</v>
      </c>
      <c r="AA84">
        <v>1.5</v>
      </c>
      <c r="AB84">
        <v>32.200000000000003</v>
      </c>
      <c r="AC84">
        <v>0.5</v>
      </c>
      <c r="AD84">
        <v>0.99</v>
      </c>
      <c r="AE84">
        <v>4.78</v>
      </c>
      <c r="AF84">
        <v>0.53</v>
      </c>
      <c r="AG84">
        <v>0.47</v>
      </c>
      <c r="AH84">
        <v>0.73</v>
      </c>
      <c r="AI84">
        <v>168</v>
      </c>
      <c r="AJ84">
        <v>1.5</v>
      </c>
      <c r="AK84">
        <v>43.2</v>
      </c>
      <c r="AL84">
        <v>3.04</v>
      </c>
      <c r="AM84">
        <v>152</v>
      </c>
    </row>
    <row r="85" spans="2:39" x14ac:dyDescent="0.25">
      <c r="B85" t="s">
        <v>293</v>
      </c>
      <c r="C85" t="s">
        <v>120</v>
      </c>
      <c r="D85" t="s">
        <v>215</v>
      </c>
      <c r="E85" t="s">
        <v>216</v>
      </c>
      <c r="F85" s="46">
        <v>45251</v>
      </c>
      <c r="G85" s="46">
        <v>45288</v>
      </c>
      <c r="H85">
        <v>301</v>
      </c>
      <c r="I85">
        <v>61.7</v>
      </c>
      <c r="J85">
        <v>8</v>
      </c>
      <c r="K85">
        <v>1.73</v>
      </c>
      <c r="L85">
        <v>15.5</v>
      </c>
      <c r="M85">
        <v>8.9700000000000006</v>
      </c>
      <c r="N85">
        <v>3.68</v>
      </c>
      <c r="O85">
        <v>21.4</v>
      </c>
      <c r="P85">
        <v>15.75</v>
      </c>
      <c r="Q85">
        <v>4.42</v>
      </c>
      <c r="R85">
        <v>3.1</v>
      </c>
      <c r="S85">
        <v>65.7</v>
      </c>
      <c r="T85">
        <v>1.1399999999999999</v>
      </c>
      <c r="U85">
        <v>7.78</v>
      </c>
      <c r="V85">
        <v>65.900000000000006</v>
      </c>
      <c r="W85">
        <v>16.399999999999999</v>
      </c>
      <c r="X85">
        <v>31.1</v>
      </c>
      <c r="Y85">
        <v>44.2</v>
      </c>
      <c r="Z85">
        <v>14.7</v>
      </c>
      <c r="AA85">
        <v>2</v>
      </c>
      <c r="AB85">
        <v>37.1</v>
      </c>
      <c r="AC85">
        <v>0.5</v>
      </c>
      <c r="AD85">
        <v>2.4500000000000002</v>
      </c>
      <c r="AE85">
        <v>5.5</v>
      </c>
      <c r="AF85">
        <v>0.59</v>
      </c>
      <c r="AG85">
        <v>1.25</v>
      </c>
      <c r="AH85">
        <v>1.1000000000000001</v>
      </c>
      <c r="AI85">
        <v>254</v>
      </c>
      <c r="AJ85">
        <v>1.5</v>
      </c>
      <c r="AK85">
        <v>87.6</v>
      </c>
      <c r="AL85">
        <v>7.87</v>
      </c>
      <c r="AM85">
        <v>165</v>
      </c>
    </row>
    <row r="86" spans="2:39" x14ac:dyDescent="0.25">
      <c r="B86" t="s">
        <v>294</v>
      </c>
      <c r="C86" t="s">
        <v>120</v>
      </c>
      <c r="D86" t="s">
        <v>215</v>
      </c>
      <c r="E86" t="s">
        <v>216</v>
      </c>
      <c r="F86" s="46">
        <v>45251</v>
      </c>
      <c r="G86" s="46">
        <v>45288</v>
      </c>
      <c r="H86">
        <v>176.5</v>
      </c>
      <c r="I86">
        <v>54.8</v>
      </c>
      <c r="J86">
        <v>6</v>
      </c>
      <c r="K86">
        <v>1.57</v>
      </c>
      <c r="L86">
        <v>7.68</v>
      </c>
      <c r="M86">
        <v>4.05</v>
      </c>
      <c r="N86">
        <v>1.84</v>
      </c>
      <c r="O86">
        <v>18.7</v>
      </c>
      <c r="P86">
        <v>7.84</v>
      </c>
      <c r="Q86">
        <v>4.1900000000000004</v>
      </c>
      <c r="R86">
        <v>1.4</v>
      </c>
      <c r="S86">
        <v>29.9</v>
      </c>
      <c r="T86">
        <v>0.48</v>
      </c>
      <c r="U86">
        <v>6.6</v>
      </c>
      <c r="V86">
        <v>30.2</v>
      </c>
      <c r="W86">
        <v>7.74</v>
      </c>
      <c r="X86">
        <v>37.299999999999997</v>
      </c>
      <c r="Y86">
        <v>40.6</v>
      </c>
      <c r="Z86">
        <v>6.86</v>
      </c>
      <c r="AA86">
        <v>2.2000000000000002</v>
      </c>
      <c r="AB86">
        <v>29.6</v>
      </c>
      <c r="AC86">
        <v>0.5</v>
      </c>
      <c r="AD86">
        <v>1.18</v>
      </c>
      <c r="AE86">
        <v>4.7300000000000004</v>
      </c>
      <c r="AF86">
        <v>0.5</v>
      </c>
      <c r="AG86">
        <v>0.54</v>
      </c>
      <c r="AH86">
        <v>0.75</v>
      </c>
      <c r="AI86">
        <v>146</v>
      </c>
      <c r="AJ86">
        <v>0.7</v>
      </c>
      <c r="AK86">
        <v>40.700000000000003</v>
      </c>
      <c r="AL86">
        <v>3.47</v>
      </c>
      <c r="AM86">
        <v>140</v>
      </c>
    </row>
    <row r="87" spans="2:39" x14ac:dyDescent="0.25">
      <c r="B87" t="s">
        <v>295</v>
      </c>
      <c r="C87" t="s">
        <v>120</v>
      </c>
      <c r="D87" t="s">
        <v>215</v>
      </c>
      <c r="E87" t="s">
        <v>216</v>
      </c>
      <c r="F87" s="46">
        <v>45251</v>
      </c>
      <c r="G87" s="46">
        <v>45288</v>
      </c>
      <c r="H87">
        <v>164.5</v>
      </c>
      <c r="I87">
        <v>36.5</v>
      </c>
      <c r="J87">
        <v>5</v>
      </c>
      <c r="K87">
        <v>1.7</v>
      </c>
      <c r="L87">
        <v>4.72</v>
      </c>
      <c r="M87">
        <v>2.44</v>
      </c>
      <c r="N87">
        <v>0.98</v>
      </c>
      <c r="O87">
        <v>19.600000000000001</v>
      </c>
      <c r="P87">
        <v>4.5999999999999996</v>
      </c>
      <c r="Q87">
        <v>4.2699999999999996</v>
      </c>
      <c r="R87">
        <v>0.8</v>
      </c>
      <c r="S87">
        <v>25.5</v>
      </c>
      <c r="T87">
        <v>0.32</v>
      </c>
      <c r="U87">
        <v>7</v>
      </c>
      <c r="V87">
        <v>16.3</v>
      </c>
      <c r="W87">
        <v>4.3600000000000003</v>
      </c>
      <c r="X87">
        <v>43.4</v>
      </c>
      <c r="Y87">
        <v>44</v>
      </c>
      <c r="Z87">
        <v>3.83</v>
      </c>
      <c r="AA87">
        <v>3.6</v>
      </c>
      <c r="AB87">
        <v>28.9</v>
      </c>
      <c r="AC87">
        <v>0.4</v>
      </c>
      <c r="AD87">
        <v>0.71</v>
      </c>
      <c r="AE87">
        <v>5.28</v>
      </c>
      <c r="AF87">
        <v>0.52</v>
      </c>
      <c r="AG87">
        <v>0.33</v>
      </c>
      <c r="AH87">
        <v>0.77</v>
      </c>
      <c r="AI87">
        <v>194</v>
      </c>
      <c r="AJ87">
        <v>11.8</v>
      </c>
      <c r="AK87">
        <v>24.9</v>
      </c>
      <c r="AL87">
        <v>2.4500000000000002</v>
      </c>
      <c r="AM87">
        <v>158</v>
      </c>
    </row>
    <row r="88" spans="2:39" x14ac:dyDescent="0.25">
      <c r="B88" t="s">
        <v>296</v>
      </c>
      <c r="C88" t="s">
        <v>120</v>
      </c>
      <c r="D88" t="s">
        <v>215</v>
      </c>
      <c r="E88" t="s">
        <v>216</v>
      </c>
      <c r="F88" s="46">
        <v>45251</v>
      </c>
      <c r="G88" s="46">
        <v>45288</v>
      </c>
      <c r="H88">
        <v>180</v>
      </c>
      <c r="I88">
        <v>93.5</v>
      </c>
      <c r="J88">
        <v>6</v>
      </c>
      <c r="K88">
        <v>1.88</v>
      </c>
      <c r="L88">
        <v>19.149999999999999</v>
      </c>
      <c r="M88">
        <v>12.4</v>
      </c>
      <c r="N88">
        <v>3.86</v>
      </c>
      <c r="O88">
        <v>18.600000000000001</v>
      </c>
      <c r="P88">
        <v>17.95</v>
      </c>
      <c r="Q88">
        <v>4.07</v>
      </c>
      <c r="R88">
        <v>3.79</v>
      </c>
      <c r="S88">
        <v>68</v>
      </c>
      <c r="T88">
        <v>1.62</v>
      </c>
      <c r="U88">
        <v>6.83</v>
      </c>
      <c r="V88">
        <v>66.5</v>
      </c>
      <c r="W88">
        <v>16.600000000000001</v>
      </c>
      <c r="X88">
        <v>43.4</v>
      </c>
      <c r="Y88">
        <v>43.9</v>
      </c>
      <c r="Z88">
        <v>15.1</v>
      </c>
      <c r="AA88">
        <v>1.9</v>
      </c>
      <c r="AB88">
        <v>28.7</v>
      </c>
      <c r="AC88">
        <v>0.5</v>
      </c>
      <c r="AD88">
        <v>2.68</v>
      </c>
      <c r="AE88">
        <v>4.87</v>
      </c>
      <c r="AF88">
        <v>0.53</v>
      </c>
      <c r="AG88">
        <v>1.61</v>
      </c>
      <c r="AH88">
        <v>0.91</v>
      </c>
      <c r="AI88">
        <v>183</v>
      </c>
      <c r="AJ88">
        <v>1.4</v>
      </c>
      <c r="AK88">
        <v>120</v>
      </c>
      <c r="AL88">
        <v>10.65</v>
      </c>
      <c r="AM88">
        <v>146</v>
      </c>
    </row>
    <row r="89" spans="2:39" x14ac:dyDescent="0.25">
      <c r="B89" t="s">
        <v>297</v>
      </c>
      <c r="C89" t="s">
        <v>120</v>
      </c>
      <c r="D89" t="s">
        <v>215</v>
      </c>
      <c r="E89" t="s">
        <v>216</v>
      </c>
      <c r="F89" s="46">
        <v>45251</v>
      </c>
      <c r="G89" s="46">
        <v>45288</v>
      </c>
      <c r="H89">
        <v>167</v>
      </c>
      <c r="I89">
        <v>31.1</v>
      </c>
      <c r="J89">
        <v>6</v>
      </c>
      <c r="K89">
        <v>2.14</v>
      </c>
      <c r="L89">
        <v>8.81</v>
      </c>
      <c r="M89">
        <v>6.13</v>
      </c>
      <c r="N89">
        <v>1.48</v>
      </c>
      <c r="O89">
        <v>19.2</v>
      </c>
      <c r="P89">
        <v>6.96</v>
      </c>
      <c r="Q89">
        <v>4.18</v>
      </c>
      <c r="R89">
        <v>1.82</v>
      </c>
      <c r="S89">
        <v>22.1</v>
      </c>
      <c r="T89">
        <v>0.94</v>
      </c>
      <c r="U89">
        <v>7.15</v>
      </c>
      <c r="V89">
        <v>21.2</v>
      </c>
      <c r="W89">
        <v>5.31</v>
      </c>
      <c r="X89">
        <v>51.1</v>
      </c>
      <c r="Y89">
        <v>45.2</v>
      </c>
      <c r="Z89">
        <v>4.7699999999999996</v>
      </c>
      <c r="AA89">
        <v>1.7</v>
      </c>
      <c r="AB89">
        <v>27</v>
      </c>
      <c r="AC89">
        <v>0.5</v>
      </c>
      <c r="AD89">
        <v>1.1000000000000001</v>
      </c>
      <c r="AE89">
        <v>4.97</v>
      </c>
      <c r="AF89">
        <v>0.54</v>
      </c>
      <c r="AG89">
        <v>0.9</v>
      </c>
      <c r="AH89">
        <v>0.93</v>
      </c>
      <c r="AI89">
        <v>191</v>
      </c>
      <c r="AJ89">
        <v>1.1000000000000001</v>
      </c>
      <c r="AK89">
        <v>57.5</v>
      </c>
      <c r="AL89">
        <v>6.38</v>
      </c>
      <c r="AM89">
        <v>151</v>
      </c>
    </row>
    <row r="90" spans="2:39" x14ac:dyDescent="0.25">
      <c r="B90" t="s">
        <v>298</v>
      </c>
      <c r="C90" t="s">
        <v>120</v>
      </c>
      <c r="D90" t="s">
        <v>215</v>
      </c>
      <c r="E90" t="s">
        <v>216</v>
      </c>
      <c r="F90" s="46">
        <v>45251</v>
      </c>
      <c r="G90" s="46">
        <v>45288</v>
      </c>
      <c r="H90">
        <v>183</v>
      </c>
      <c r="I90">
        <v>24.2</v>
      </c>
      <c r="J90">
        <v>6</v>
      </c>
      <c r="K90">
        <v>2.96</v>
      </c>
      <c r="L90">
        <v>3.18</v>
      </c>
      <c r="M90">
        <v>1.9</v>
      </c>
      <c r="N90">
        <v>0.64</v>
      </c>
      <c r="O90">
        <v>20.3</v>
      </c>
      <c r="P90">
        <v>2.79</v>
      </c>
      <c r="Q90">
        <v>4.04</v>
      </c>
      <c r="R90">
        <v>0.64</v>
      </c>
      <c r="S90">
        <v>11.2</v>
      </c>
      <c r="T90">
        <v>0.4</v>
      </c>
      <c r="U90">
        <v>7.17</v>
      </c>
      <c r="V90">
        <v>10.6</v>
      </c>
      <c r="W90">
        <v>2.7</v>
      </c>
      <c r="X90">
        <v>61.3</v>
      </c>
      <c r="Y90">
        <v>48.4</v>
      </c>
      <c r="Z90">
        <v>1.91</v>
      </c>
      <c r="AA90">
        <v>1.8</v>
      </c>
      <c r="AB90">
        <v>24.1</v>
      </c>
      <c r="AC90">
        <v>0.5</v>
      </c>
      <c r="AD90">
        <v>0.44</v>
      </c>
      <c r="AE90">
        <v>5.0999999999999996</v>
      </c>
      <c r="AF90">
        <v>0.55000000000000004</v>
      </c>
      <c r="AG90">
        <v>0.31</v>
      </c>
      <c r="AH90">
        <v>1.1000000000000001</v>
      </c>
      <c r="AI90">
        <v>179</v>
      </c>
      <c r="AJ90">
        <v>2.4</v>
      </c>
      <c r="AK90">
        <v>17.8</v>
      </c>
      <c r="AL90">
        <v>2.3199999999999998</v>
      </c>
      <c r="AM90">
        <v>156</v>
      </c>
    </row>
    <row r="91" spans="2:39" x14ac:dyDescent="0.25">
      <c r="B91" t="s">
        <v>299</v>
      </c>
      <c r="C91" t="s">
        <v>120</v>
      </c>
      <c r="D91" t="s">
        <v>215</v>
      </c>
      <c r="E91" t="s">
        <v>216</v>
      </c>
      <c r="F91" s="46">
        <v>45251</v>
      </c>
      <c r="G91" s="46">
        <v>45288</v>
      </c>
      <c r="H91">
        <v>198.5</v>
      </c>
      <c r="I91">
        <v>32.6</v>
      </c>
      <c r="J91">
        <v>7</v>
      </c>
      <c r="K91">
        <v>2.17</v>
      </c>
      <c r="L91">
        <v>6.01</v>
      </c>
      <c r="M91">
        <v>3.71</v>
      </c>
      <c r="N91">
        <v>1.35</v>
      </c>
      <c r="O91">
        <v>19.399999999999999</v>
      </c>
      <c r="P91">
        <v>5.41</v>
      </c>
      <c r="Q91">
        <v>3.85</v>
      </c>
      <c r="R91">
        <v>1.1000000000000001</v>
      </c>
      <c r="S91">
        <v>22</v>
      </c>
      <c r="T91">
        <v>0.54</v>
      </c>
      <c r="U91">
        <v>7.36</v>
      </c>
      <c r="V91">
        <v>21</v>
      </c>
      <c r="W91">
        <v>5</v>
      </c>
      <c r="X91">
        <v>52.5</v>
      </c>
      <c r="Y91">
        <v>43</v>
      </c>
      <c r="Z91">
        <v>4.49</v>
      </c>
      <c r="AA91">
        <v>2.4</v>
      </c>
      <c r="AB91">
        <v>27.9</v>
      </c>
      <c r="AC91">
        <v>0.5</v>
      </c>
      <c r="AD91">
        <v>0.88</v>
      </c>
      <c r="AE91">
        <v>5.28</v>
      </c>
      <c r="AF91">
        <v>0.56999999999999995</v>
      </c>
      <c r="AG91">
        <v>0.53</v>
      </c>
      <c r="AH91">
        <v>1.1399999999999999</v>
      </c>
      <c r="AI91">
        <v>223</v>
      </c>
      <c r="AJ91">
        <v>4.9000000000000004</v>
      </c>
      <c r="AK91">
        <v>33.299999999999997</v>
      </c>
      <c r="AL91">
        <v>3.63</v>
      </c>
      <c r="AM91">
        <v>157</v>
      </c>
    </row>
    <row r="92" spans="2:39" x14ac:dyDescent="0.25">
      <c r="B92" t="s">
        <v>300</v>
      </c>
      <c r="C92" t="s">
        <v>120</v>
      </c>
      <c r="D92" t="s">
        <v>215</v>
      </c>
      <c r="E92" t="s">
        <v>216</v>
      </c>
      <c r="F92" s="46">
        <v>45251</v>
      </c>
      <c r="G92" s="46">
        <v>45288</v>
      </c>
      <c r="H92">
        <v>186</v>
      </c>
      <c r="I92">
        <v>56.3</v>
      </c>
      <c r="J92">
        <v>6</v>
      </c>
      <c r="K92">
        <v>1.96</v>
      </c>
      <c r="L92">
        <v>5.0999999999999996</v>
      </c>
      <c r="M92">
        <v>3.17</v>
      </c>
      <c r="N92">
        <v>1.1399999999999999</v>
      </c>
      <c r="O92">
        <v>19.8</v>
      </c>
      <c r="P92">
        <v>4.6399999999999997</v>
      </c>
      <c r="Q92">
        <v>4</v>
      </c>
      <c r="R92">
        <v>0.98</v>
      </c>
      <c r="S92">
        <v>18</v>
      </c>
      <c r="T92">
        <v>0.43</v>
      </c>
      <c r="U92">
        <v>6.96</v>
      </c>
      <c r="V92">
        <v>17.399999999999999</v>
      </c>
      <c r="W92">
        <v>4.46</v>
      </c>
      <c r="X92">
        <v>52</v>
      </c>
      <c r="Y92">
        <v>41.9</v>
      </c>
      <c r="Z92">
        <v>4.03</v>
      </c>
      <c r="AA92">
        <v>1.7</v>
      </c>
      <c r="AB92">
        <v>26.9</v>
      </c>
      <c r="AC92">
        <v>0.4</v>
      </c>
      <c r="AD92">
        <v>0.77</v>
      </c>
      <c r="AE92">
        <v>5.19</v>
      </c>
      <c r="AF92">
        <v>0.55000000000000004</v>
      </c>
      <c r="AG92">
        <v>0.42</v>
      </c>
      <c r="AH92">
        <v>1.1100000000000001</v>
      </c>
      <c r="AI92">
        <v>185</v>
      </c>
      <c r="AJ92">
        <v>1.8</v>
      </c>
      <c r="AK92">
        <v>27.3</v>
      </c>
      <c r="AL92">
        <v>2.99</v>
      </c>
      <c r="AM92">
        <v>150</v>
      </c>
    </row>
    <row r="93" spans="2:39" x14ac:dyDescent="0.25">
      <c r="B93" t="s">
        <v>301</v>
      </c>
      <c r="C93" t="s">
        <v>120</v>
      </c>
      <c r="D93" t="s">
        <v>215</v>
      </c>
      <c r="E93" t="s">
        <v>216</v>
      </c>
      <c r="F93" s="46">
        <v>45251</v>
      </c>
      <c r="G93" s="46">
        <v>45288</v>
      </c>
      <c r="H93">
        <v>165</v>
      </c>
      <c r="I93">
        <v>47.4</v>
      </c>
      <c r="J93">
        <v>7</v>
      </c>
      <c r="K93">
        <v>1.96</v>
      </c>
      <c r="L93">
        <v>4.03</v>
      </c>
      <c r="M93">
        <v>2.35</v>
      </c>
      <c r="N93">
        <v>1</v>
      </c>
      <c r="O93">
        <v>21.4</v>
      </c>
      <c r="P93">
        <v>4.49</v>
      </c>
      <c r="Q93">
        <v>4.1900000000000004</v>
      </c>
      <c r="R93">
        <v>0.81</v>
      </c>
      <c r="S93">
        <v>15.3</v>
      </c>
      <c r="T93">
        <v>0.39</v>
      </c>
      <c r="U93">
        <v>7.16</v>
      </c>
      <c r="V93">
        <v>16.2</v>
      </c>
      <c r="W93">
        <v>4.12</v>
      </c>
      <c r="X93">
        <v>52.4</v>
      </c>
      <c r="Y93">
        <v>46.7</v>
      </c>
      <c r="Z93">
        <v>3.75</v>
      </c>
      <c r="AA93">
        <v>1.7</v>
      </c>
      <c r="AB93">
        <v>27</v>
      </c>
      <c r="AC93">
        <v>0.5</v>
      </c>
      <c r="AD93">
        <v>0.67</v>
      </c>
      <c r="AE93">
        <v>5.23</v>
      </c>
      <c r="AF93">
        <v>0.57999999999999996</v>
      </c>
      <c r="AG93">
        <v>0.3</v>
      </c>
      <c r="AH93">
        <v>1.23</v>
      </c>
      <c r="AI93">
        <v>213</v>
      </c>
      <c r="AJ93">
        <v>4.3</v>
      </c>
      <c r="AK93">
        <v>20.7</v>
      </c>
      <c r="AL93">
        <v>2.44</v>
      </c>
      <c r="AM93">
        <v>154</v>
      </c>
    </row>
    <row r="94" spans="2:39" x14ac:dyDescent="0.25">
      <c r="B94" t="s">
        <v>302</v>
      </c>
      <c r="C94" t="s">
        <v>120</v>
      </c>
      <c r="D94" t="s">
        <v>215</v>
      </c>
      <c r="E94" t="s">
        <v>216</v>
      </c>
      <c r="F94" s="46">
        <v>45251</v>
      </c>
      <c r="G94" s="46">
        <v>45288</v>
      </c>
      <c r="H94">
        <v>168.5</v>
      </c>
      <c r="I94">
        <v>42.7</v>
      </c>
      <c r="J94">
        <v>7</v>
      </c>
      <c r="K94">
        <v>1.88</v>
      </c>
      <c r="L94">
        <v>4.25</v>
      </c>
      <c r="M94">
        <v>2.48</v>
      </c>
      <c r="N94">
        <v>0.75</v>
      </c>
      <c r="O94">
        <v>20.5</v>
      </c>
      <c r="P94">
        <v>3.52</v>
      </c>
      <c r="Q94">
        <v>4.2</v>
      </c>
      <c r="R94">
        <v>0.78</v>
      </c>
      <c r="S94">
        <v>12.9</v>
      </c>
      <c r="T94">
        <v>0.33</v>
      </c>
      <c r="U94">
        <v>7.25</v>
      </c>
      <c r="V94">
        <v>14</v>
      </c>
      <c r="W94">
        <v>3.29</v>
      </c>
      <c r="X94">
        <v>47.6</v>
      </c>
      <c r="Y94">
        <v>45.4</v>
      </c>
      <c r="Z94">
        <v>3.3</v>
      </c>
      <c r="AA94">
        <v>2.2999999999999998</v>
      </c>
      <c r="AB94">
        <v>24.6</v>
      </c>
      <c r="AC94">
        <v>0.5</v>
      </c>
      <c r="AD94">
        <v>0.56999999999999995</v>
      </c>
      <c r="AE94">
        <v>5.45</v>
      </c>
      <c r="AF94">
        <v>0.56000000000000005</v>
      </c>
      <c r="AG94">
        <v>0.35</v>
      </c>
      <c r="AH94">
        <v>1.07</v>
      </c>
      <c r="AI94">
        <v>200</v>
      </c>
      <c r="AJ94">
        <v>19</v>
      </c>
      <c r="AK94">
        <v>19.7</v>
      </c>
      <c r="AL94">
        <v>2.71</v>
      </c>
      <c r="AM94">
        <v>170</v>
      </c>
    </row>
    <row r="95" spans="2:39" x14ac:dyDescent="0.25">
      <c r="B95" t="s">
        <v>303</v>
      </c>
      <c r="C95" t="s">
        <v>120</v>
      </c>
      <c r="D95" t="s">
        <v>215</v>
      </c>
      <c r="E95" t="s">
        <v>216</v>
      </c>
      <c r="F95" s="46">
        <v>45251</v>
      </c>
      <c r="G95" s="46">
        <v>45288</v>
      </c>
      <c r="H95">
        <v>159.5</v>
      </c>
      <c r="I95">
        <v>35.9</v>
      </c>
      <c r="J95">
        <v>7</v>
      </c>
      <c r="K95">
        <v>1.62</v>
      </c>
      <c r="L95">
        <v>3.21</v>
      </c>
      <c r="M95">
        <v>2.13</v>
      </c>
      <c r="N95">
        <v>0.83</v>
      </c>
      <c r="O95">
        <v>20.7</v>
      </c>
      <c r="P95">
        <v>2.85</v>
      </c>
      <c r="Q95">
        <v>4.22</v>
      </c>
      <c r="R95">
        <v>0.66</v>
      </c>
      <c r="S95">
        <v>10.8</v>
      </c>
      <c r="T95">
        <v>0.34</v>
      </c>
      <c r="U95">
        <v>7.26</v>
      </c>
      <c r="V95">
        <v>11.5</v>
      </c>
      <c r="W95">
        <v>2.85</v>
      </c>
      <c r="X95">
        <v>46.8</v>
      </c>
      <c r="Y95">
        <v>45.6</v>
      </c>
      <c r="Z95">
        <v>2.5499999999999998</v>
      </c>
      <c r="AA95">
        <v>2.2000000000000002</v>
      </c>
      <c r="AB95">
        <v>25.2</v>
      </c>
      <c r="AC95">
        <v>0.5</v>
      </c>
      <c r="AD95">
        <v>0.45</v>
      </c>
      <c r="AE95">
        <v>5.34</v>
      </c>
      <c r="AF95">
        <v>0.56999999999999995</v>
      </c>
      <c r="AG95">
        <v>0.3</v>
      </c>
      <c r="AH95">
        <v>1.18</v>
      </c>
      <c r="AI95">
        <v>204</v>
      </c>
      <c r="AJ95">
        <v>1.1000000000000001</v>
      </c>
      <c r="AK95">
        <v>16.5</v>
      </c>
      <c r="AL95">
        <v>2.2400000000000002</v>
      </c>
      <c r="AM95">
        <v>155</v>
      </c>
    </row>
    <row r="96" spans="2:39" x14ac:dyDescent="0.25">
      <c r="B96" t="s">
        <v>304</v>
      </c>
      <c r="C96" t="s">
        <v>120</v>
      </c>
      <c r="D96" t="s">
        <v>215</v>
      </c>
      <c r="E96" t="s">
        <v>216</v>
      </c>
      <c r="F96" s="46">
        <v>45251</v>
      </c>
      <c r="G96" s="46">
        <v>45288</v>
      </c>
      <c r="H96">
        <v>166.5</v>
      </c>
      <c r="I96">
        <v>43.9</v>
      </c>
      <c r="J96">
        <v>6</v>
      </c>
      <c r="K96">
        <v>1.57</v>
      </c>
      <c r="L96">
        <v>5.16</v>
      </c>
      <c r="M96">
        <v>3.46</v>
      </c>
      <c r="N96">
        <v>1.28</v>
      </c>
      <c r="O96">
        <v>20.399999999999999</v>
      </c>
      <c r="P96">
        <v>5.76</v>
      </c>
      <c r="Q96">
        <v>4.1399999999999997</v>
      </c>
      <c r="R96">
        <v>0.96</v>
      </c>
      <c r="S96">
        <v>20.6</v>
      </c>
      <c r="T96">
        <v>0.41</v>
      </c>
      <c r="U96">
        <v>7.54</v>
      </c>
      <c r="V96">
        <v>22.2</v>
      </c>
      <c r="W96">
        <v>5.43</v>
      </c>
      <c r="X96">
        <v>48.9</v>
      </c>
      <c r="Y96">
        <v>46.1</v>
      </c>
      <c r="Z96">
        <v>4.67</v>
      </c>
      <c r="AA96">
        <v>2.2999999999999998</v>
      </c>
      <c r="AB96">
        <v>24.6</v>
      </c>
      <c r="AC96">
        <v>0.5</v>
      </c>
      <c r="AD96">
        <v>0.82</v>
      </c>
      <c r="AE96">
        <v>5.39</v>
      </c>
      <c r="AF96">
        <v>0.55000000000000004</v>
      </c>
      <c r="AG96">
        <v>0.41</v>
      </c>
      <c r="AH96">
        <v>1.54</v>
      </c>
      <c r="AI96">
        <v>218</v>
      </c>
      <c r="AJ96">
        <v>2.6</v>
      </c>
      <c r="AK96">
        <v>30</v>
      </c>
      <c r="AL96">
        <v>2.86</v>
      </c>
      <c r="AM96">
        <v>157</v>
      </c>
    </row>
    <row r="97" spans="2:39" x14ac:dyDescent="0.25">
      <c r="B97" t="s">
        <v>305</v>
      </c>
      <c r="C97" t="s">
        <v>120</v>
      </c>
      <c r="D97" t="s">
        <v>215</v>
      </c>
      <c r="E97" t="s">
        <v>216</v>
      </c>
      <c r="F97" s="46">
        <v>45251</v>
      </c>
      <c r="G97" s="46">
        <v>45288</v>
      </c>
      <c r="H97">
        <v>164.5</v>
      </c>
      <c r="I97">
        <v>42</v>
      </c>
      <c r="J97">
        <v>6</v>
      </c>
      <c r="K97">
        <v>1.74</v>
      </c>
      <c r="L97">
        <v>6.28</v>
      </c>
      <c r="M97">
        <v>3.63</v>
      </c>
      <c r="N97">
        <v>1.34</v>
      </c>
      <c r="O97">
        <v>20.6</v>
      </c>
      <c r="P97">
        <v>6.09</v>
      </c>
      <c r="Q97">
        <v>4.3600000000000003</v>
      </c>
      <c r="R97">
        <v>1.22</v>
      </c>
      <c r="S97">
        <v>23.4</v>
      </c>
      <c r="T97">
        <v>0.44</v>
      </c>
      <c r="U97">
        <v>7</v>
      </c>
      <c r="V97">
        <v>24</v>
      </c>
      <c r="W97">
        <v>5.82</v>
      </c>
      <c r="X97">
        <v>51.8</v>
      </c>
      <c r="Y97">
        <v>51.8</v>
      </c>
      <c r="Z97">
        <v>5.6</v>
      </c>
      <c r="AA97">
        <v>2.2999999999999998</v>
      </c>
      <c r="AB97">
        <v>25.1</v>
      </c>
      <c r="AC97">
        <v>0.5</v>
      </c>
      <c r="AD97">
        <v>0.9</v>
      </c>
      <c r="AE97">
        <v>5.4</v>
      </c>
      <c r="AF97">
        <v>0.59</v>
      </c>
      <c r="AG97">
        <v>0.49</v>
      </c>
      <c r="AH97">
        <v>1.55</v>
      </c>
      <c r="AI97">
        <v>210</v>
      </c>
      <c r="AJ97">
        <v>2.2999999999999998</v>
      </c>
      <c r="AK97">
        <v>33.9</v>
      </c>
      <c r="AL97">
        <v>3.12</v>
      </c>
      <c r="AM97">
        <v>155</v>
      </c>
    </row>
    <row r="98" spans="2:39" x14ac:dyDescent="0.25">
      <c r="B98" t="s">
        <v>306</v>
      </c>
      <c r="C98" t="s">
        <v>120</v>
      </c>
      <c r="D98" t="s">
        <v>215</v>
      </c>
      <c r="E98" t="s">
        <v>216</v>
      </c>
      <c r="F98" s="46">
        <v>45251</v>
      </c>
      <c r="G98" s="46">
        <v>45288</v>
      </c>
      <c r="H98">
        <v>182</v>
      </c>
      <c r="I98">
        <v>39.5</v>
      </c>
      <c r="J98">
        <v>12</v>
      </c>
      <c r="K98">
        <v>1.76</v>
      </c>
      <c r="L98">
        <v>4.8099999999999996</v>
      </c>
      <c r="M98">
        <v>2.78</v>
      </c>
      <c r="N98">
        <v>1</v>
      </c>
      <c r="O98">
        <v>20.5</v>
      </c>
      <c r="P98">
        <v>4.1399999999999997</v>
      </c>
      <c r="Q98">
        <v>4.2699999999999996</v>
      </c>
      <c r="R98">
        <v>0.92</v>
      </c>
      <c r="S98">
        <v>15.8</v>
      </c>
      <c r="T98">
        <v>0.39</v>
      </c>
      <c r="U98">
        <v>7.45</v>
      </c>
      <c r="V98">
        <v>15.8</v>
      </c>
      <c r="W98">
        <v>4.13</v>
      </c>
      <c r="X98">
        <v>46.5</v>
      </c>
      <c r="Y98">
        <v>48.6</v>
      </c>
      <c r="Z98">
        <v>3.54</v>
      </c>
      <c r="AA98">
        <v>1.9</v>
      </c>
      <c r="AB98">
        <v>26.3</v>
      </c>
      <c r="AC98">
        <v>0.4</v>
      </c>
      <c r="AD98">
        <v>0.66</v>
      </c>
      <c r="AE98">
        <v>5.27</v>
      </c>
      <c r="AF98">
        <v>0.57999999999999996</v>
      </c>
      <c r="AG98">
        <v>0.4</v>
      </c>
      <c r="AH98">
        <v>1.34</v>
      </c>
      <c r="AI98">
        <v>225</v>
      </c>
      <c r="AJ98">
        <v>2.1</v>
      </c>
      <c r="AK98">
        <v>24.8</v>
      </c>
      <c r="AL98">
        <v>2.86</v>
      </c>
      <c r="AM98">
        <v>156</v>
      </c>
    </row>
    <row r="99" spans="2:39" x14ac:dyDescent="0.25">
      <c r="B99" t="s">
        <v>307</v>
      </c>
      <c r="C99" t="s">
        <v>120</v>
      </c>
      <c r="D99" t="s">
        <v>215</v>
      </c>
      <c r="E99" t="s">
        <v>216</v>
      </c>
      <c r="F99" s="46">
        <v>45251</v>
      </c>
      <c r="G99" s="46">
        <v>45288</v>
      </c>
      <c r="H99">
        <v>176.5</v>
      </c>
      <c r="I99">
        <v>39.6</v>
      </c>
      <c r="J99">
        <v>6</v>
      </c>
      <c r="K99">
        <v>3.18</v>
      </c>
      <c r="L99">
        <v>3.33</v>
      </c>
      <c r="M99">
        <v>1.9</v>
      </c>
      <c r="N99">
        <v>0.84</v>
      </c>
      <c r="O99">
        <v>19.5</v>
      </c>
      <c r="P99">
        <v>3.62</v>
      </c>
      <c r="Q99">
        <v>3.82</v>
      </c>
      <c r="R99">
        <v>0.64</v>
      </c>
      <c r="S99">
        <v>11.9</v>
      </c>
      <c r="T99">
        <v>0.32</v>
      </c>
      <c r="U99">
        <v>6.89</v>
      </c>
      <c r="V99">
        <v>14.2</v>
      </c>
      <c r="W99">
        <v>3.62</v>
      </c>
      <c r="X99">
        <v>82.7</v>
      </c>
      <c r="Y99">
        <v>44.8</v>
      </c>
      <c r="Z99">
        <v>3.09</v>
      </c>
      <c r="AA99">
        <v>1.8</v>
      </c>
      <c r="AB99">
        <v>26.3</v>
      </c>
      <c r="AC99">
        <v>0.4</v>
      </c>
      <c r="AD99">
        <v>0.49</v>
      </c>
      <c r="AE99">
        <v>4.87</v>
      </c>
      <c r="AF99">
        <v>0.54</v>
      </c>
      <c r="AG99">
        <v>0.24</v>
      </c>
      <c r="AH99">
        <v>1.23</v>
      </c>
      <c r="AI99">
        <v>146</v>
      </c>
      <c r="AJ99">
        <v>0.8</v>
      </c>
      <c r="AK99">
        <v>16.5</v>
      </c>
      <c r="AL99">
        <v>2.2599999999999998</v>
      </c>
      <c r="AM99">
        <v>144</v>
      </c>
    </row>
    <row r="100" spans="2:39" x14ac:dyDescent="0.25">
      <c r="B100" t="s">
        <v>308</v>
      </c>
      <c r="C100" t="s">
        <v>120</v>
      </c>
      <c r="D100" t="s">
        <v>215</v>
      </c>
      <c r="E100" t="s">
        <v>216</v>
      </c>
      <c r="F100" s="46">
        <v>45251</v>
      </c>
      <c r="G100" s="46">
        <v>45288</v>
      </c>
      <c r="H100">
        <v>171.5</v>
      </c>
      <c r="I100">
        <v>31.3</v>
      </c>
      <c r="J100">
        <v>8</v>
      </c>
      <c r="K100">
        <v>2.56</v>
      </c>
      <c r="L100">
        <v>3.51</v>
      </c>
      <c r="M100">
        <v>2.0299999999999998</v>
      </c>
      <c r="N100">
        <v>1.02</v>
      </c>
      <c r="O100">
        <v>17.7</v>
      </c>
      <c r="P100">
        <v>3.47</v>
      </c>
      <c r="Q100">
        <v>3.62</v>
      </c>
      <c r="R100">
        <v>0.69</v>
      </c>
      <c r="S100">
        <v>15.2</v>
      </c>
      <c r="T100">
        <v>0.31</v>
      </c>
      <c r="U100">
        <v>6.2</v>
      </c>
      <c r="V100">
        <v>14.7</v>
      </c>
      <c r="W100">
        <v>3.66</v>
      </c>
      <c r="X100">
        <v>74.5</v>
      </c>
      <c r="Y100">
        <v>44.1</v>
      </c>
      <c r="Z100">
        <v>3.4</v>
      </c>
      <c r="AA100">
        <v>2.5</v>
      </c>
      <c r="AB100">
        <v>27.8</v>
      </c>
      <c r="AC100">
        <v>0.4</v>
      </c>
      <c r="AD100">
        <v>0.53</v>
      </c>
      <c r="AE100">
        <v>4.51</v>
      </c>
      <c r="AF100">
        <v>0.48</v>
      </c>
      <c r="AG100">
        <v>0.28000000000000003</v>
      </c>
      <c r="AH100">
        <v>1.29</v>
      </c>
      <c r="AI100">
        <v>162</v>
      </c>
      <c r="AJ100">
        <v>3.4</v>
      </c>
      <c r="AK100">
        <v>17</v>
      </c>
      <c r="AL100">
        <v>2.27</v>
      </c>
      <c r="AM100">
        <v>133</v>
      </c>
    </row>
    <row r="101" spans="2:39" x14ac:dyDescent="0.25">
      <c r="B101" t="s">
        <v>309</v>
      </c>
      <c r="C101" t="s">
        <v>120</v>
      </c>
      <c r="D101" t="s">
        <v>215</v>
      </c>
      <c r="E101" t="s">
        <v>216</v>
      </c>
      <c r="F101" s="46">
        <v>45251</v>
      </c>
      <c r="G101" s="46">
        <v>45288</v>
      </c>
      <c r="H101">
        <v>150</v>
      </c>
      <c r="I101">
        <v>28.8</v>
      </c>
      <c r="J101">
        <v>8</v>
      </c>
      <c r="K101">
        <v>2.04</v>
      </c>
      <c r="L101">
        <v>3.81</v>
      </c>
      <c r="M101">
        <v>2.12</v>
      </c>
      <c r="N101">
        <v>0.92</v>
      </c>
      <c r="O101">
        <v>17.5</v>
      </c>
      <c r="P101">
        <v>3.84</v>
      </c>
      <c r="Q101">
        <v>3.06</v>
      </c>
      <c r="R101">
        <v>0.72</v>
      </c>
      <c r="S101">
        <v>15.2</v>
      </c>
      <c r="T101">
        <v>0.33</v>
      </c>
      <c r="U101">
        <v>5.27</v>
      </c>
      <c r="V101">
        <v>16</v>
      </c>
      <c r="W101">
        <v>4.08</v>
      </c>
      <c r="X101">
        <v>60.1</v>
      </c>
      <c r="Y101">
        <v>33.200000000000003</v>
      </c>
      <c r="Z101">
        <v>3.42</v>
      </c>
      <c r="AA101">
        <v>2</v>
      </c>
      <c r="AB101">
        <v>29.1</v>
      </c>
      <c r="AC101">
        <v>0.3</v>
      </c>
      <c r="AD101">
        <v>0.6</v>
      </c>
      <c r="AE101">
        <v>3.86</v>
      </c>
      <c r="AF101">
        <v>0.39</v>
      </c>
      <c r="AG101">
        <v>0.28999999999999998</v>
      </c>
      <c r="AH101">
        <v>0.89</v>
      </c>
      <c r="AI101">
        <v>120</v>
      </c>
      <c r="AJ101">
        <v>3.2</v>
      </c>
      <c r="AK101">
        <v>20.6</v>
      </c>
      <c r="AL101">
        <v>2.48</v>
      </c>
      <c r="AM101">
        <v>110</v>
      </c>
    </row>
    <row r="102" spans="2:39" x14ac:dyDescent="0.25">
      <c r="B102" t="s">
        <v>310</v>
      </c>
      <c r="C102" t="s">
        <v>120</v>
      </c>
      <c r="D102" t="s">
        <v>215</v>
      </c>
      <c r="E102" t="s">
        <v>216</v>
      </c>
      <c r="F102" s="46">
        <v>45251</v>
      </c>
      <c r="G102" s="46">
        <v>45288</v>
      </c>
      <c r="H102">
        <v>49.6</v>
      </c>
      <c r="I102">
        <v>37</v>
      </c>
      <c r="J102">
        <v>22</v>
      </c>
      <c r="K102">
        <v>0.59</v>
      </c>
      <c r="L102">
        <v>2.0099999999999998</v>
      </c>
      <c r="M102">
        <v>1.19</v>
      </c>
      <c r="N102">
        <v>0.46</v>
      </c>
      <c r="O102">
        <v>41.1</v>
      </c>
      <c r="P102">
        <v>1.96</v>
      </c>
      <c r="Q102">
        <v>9.3000000000000007</v>
      </c>
      <c r="R102">
        <v>0.4</v>
      </c>
      <c r="S102">
        <v>10</v>
      </c>
      <c r="T102">
        <v>0.21</v>
      </c>
      <c r="U102">
        <v>16.7</v>
      </c>
      <c r="V102">
        <v>8.8000000000000007</v>
      </c>
      <c r="W102">
        <v>2</v>
      </c>
      <c r="X102">
        <v>5.6</v>
      </c>
      <c r="Y102">
        <v>87.7</v>
      </c>
      <c r="Z102">
        <v>2.23</v>
      </c>
      <c r="AA102">
        <v>3.4</v>
      </c>
      <c r="AB102">
        <v>13.4</v>
      </c>
      <c r="AC102">
        <v>1</v>
      </c>
      <c r="AD102">
        <v>0.37</v>
      </c>
      <c r="AE102">
        <v>12.25</v>
      </c>
      <c r="AF102">
        <v>1.4</v>
      </c>
      <c r="AG102">
        <v>0.15</v>
      </c>
      <c r="AH102">
        <v>2.5299999999999998</v>
      </c>
      <c r="AI102">
        <v>569</v>
      </c>
      <c r="AJ102">
        <v>2.6</v>
      </c>
      <c r="AK102">
        <v>11.4</v>
      </c>
      <c r="AL102">
        <v>1.17</v>
      </c>
      <c r="AM102">
        <v>352</v>
      </c>
    </row>
    <row r="103" spans="2:39" x14ac:dyDescent="0.25">
      <c r="B103" t="s">
        <v>311</v>
      </c>
      <c r="C103" t="s">
        <v>120</v>
      </c>
      <c r="D103" t="s">
        <v>215</v>
      </c>
      <c r="E103" t="s">
        <v>216</v>
      </c>
      <c r="F103" s="46">
        <v>45251</v>
      </c>
      <c r="G103" s="46">
        <v>45288</v>
      </c>
      <c r="H103">
        <v>68.599999999999994</v>
      </c>
      <c r="I103">
        <v>22.8</v>
      </c>
      <c r="J103">
        <v>13</v>
      </c>
      <c r="K103">
        <v>0.24</v>
      </c>
      <c r="L103">
        <v>0.79</v>
      </c>
      <c r="M103">
        <v>0.7</v>
      </c>
      <c r="N103">
        <v>0.19</v>
      </c>
      <c r="O103">
        <v>43</v>
      </c>
      <c r="P103">
        <v>0.62</v>
      </c>
      <c r="Q103">
        <v>9.9</v>
      </c>
      <c r="R103">
        <v>0.2</v>
      </c>
      <c r="S103">
        <v>4.5</v>
      </c>
      <c r="T103">
        <v>0.11</v>
      </c>
      <c r="U103">
        <v>16.7</v>
      </c>
      <c r="V103">
        <v>2.8</v>
      </c>
      <c r="W103">
        <v>0.68</v>
      </c>
      <c r="X103">
        <v>2.5</v>
      </c>
      <c r="Y103">
        <v>101.5</v>
      </c>
      <c r="Z103">
        <v>0.64</v>
      </c>
      <c r="AA103">
        <v>3.8</v>
      </c>
      <c r="AB103">
        <v>13.2</v>
      </c>
      <c r="AC103">
        <v>1.1000000000000001</v>
      </c>
      <c r="AD103">
        <v>0.1</v>
      </c>
      <c r="AE103">
        <v>11.95</v>
      </c>
      <c r="AF103">
        <v>1.39</v>
      </c>
      <c r="AG103">
        <v>0.09</v>
      </c>
      <c r="AH103">
        <v>3.3</v>
      </c>
      <c r="AI103">
        <v>546</v>
      </c>
      <c r="AJ103">
        <v>2.5</v>
      </c>
      <c r="AK103">
        <v>5</v>
      </c>
      <c r="AL103">
        <v>0.73</v>
      </c>
      <c r="AM103">
        <v>350</v>
      </c>
    </row>
    <row r="104" spans="2:39" x14ac:dyDescent="0.25">
      <c r="B104" t="s">
        <v>312</v>
      </c>
      <c r="C104" t="s">
        <v>120</v>
      </c>
      <c r="D104" t="s">
        <v>215</v>
      </c>
      <c r="E104" t="s">
        <v>216</v>
      </c>
      <c r="F104" s="46">
        <v>45251</v>
      </c>
      <c r="G104" s="46">
        <v>45288</v>
      </c>
      <c r="H104">
        <v>38.700000000000003</v>
      </c>
      <c r="I104">
        <v>64</v>
      </c>
      <c r="J104">
        <v>11</v>
      </c>
      <c r="K104">
        <v>0.26</v>
      </c>
      <c r="L104">
        <v>1.76</v>
      </c>
      <c r="M104">
        <v>1.35</v>
      </c>
      <c r="N104">
        <v>0.28999999999999998</v>
      </c>
      <c r="O104">
        <v>47.5</v>
      </c>
      <c r="P104">
        <v>1.54</v>
      </c>
      <c r="Q104">
        <v>13.75</v>
      </c>
      <c r="R104">
        <v>0.42</v>
      </c>
      <c r="S104">
        <v>4.8</v>
      </c>
      <c r="T104">
        <v>0.22</v>
      </c>
      <c r="U104">
        <v>22.9</v>
      </c>
      <c r="V104">
        <v>4.5999999999999996</v>
      </c>
      <c r="W104">
        <v>1.22</v>
      </c>
      <c r="X104">
        <v>2</v>
      </c>
      <c r="Y104">
        <v>109.5</v>
      </c>
      <c r="Z104">
        <v>1.1499999999999999</v>
      </c>
      <c r="AA104">
        <v>5.4</v>
      </c>
      <c r="AB104">
        <v>10.8</v>
      </c>
      <c r="AC104">
        <v>1.6</v>
      </c>
      <c r="AD104">
        <v>0.24</v>
      </c>
      <c r="AE104">
        <v>17.649999999999999</v>
      </c>
      <c r="AF104">
        <v>1.71</v>
      </c>
      <c r="AG104">
        <v>0.19</v>
      </c>
      <c r="AH104">
        <v>4.87</v>
      </c>
      <c r="AI104">
        <v>671</v>
      </c>
      <c r="AJ104">
        <v>2.2999999999999998</v>
      </c>
      <c r="AK104">
        <v>7.7</v>
      </c>
      <c r="AL104">
        <v>1.67</v>
      </c>
      <c r="AM104">
        <v>500</v>
      </c>
    </row>
    <row r="105" spans="2:39" x14ac:dyDescent="0.25">
      <c r="B105" t="s">
        <v>313</v>
      </c>
      <c r="C105" t="s">
        <v>120</v>
      </c>
      <c r="D105" t="s">
        <v>215</v>
      </c>
      <c r="E105" t="s">
        <v>216</v>
      </c>
      <c r="F105" s="46">
        <v>45251</v>
      </c>
      <c r="G105" s="46">
        <v>45288</v>
      </c>
      <c r="H105">
        <v>43.2</v>
      </c>
      <c r="I105">
        <v>69.900000000000006</v>
      </c>
      <c r="J105">
        <v>9</v>
      </c>
      <c r="K105">
        <v>0.32</v>
      </c>
      <c r="L105">
        <v>1.9</v>
      </c>
      <c r="M105">
        <v>1.48</v>
      </c>
      <c r="N105">
        <v>0.32</v>
      </c>
      <c r="O105">
        <v>38.4</v>
      </c>
      <c r="P105">
        <v>1.5</v>
      </c>
      <c r="Q105">
        <v>10.9</v>
      </c>
      <c r="R105">
        <v>0.44</v>
      </c>
      <c r="S105">
        <v>5.6</v>
      </c>
      <c r="T105">
        <v>0.33</v>
      </c>
      <c r="U105">
        <v>18.25</v>
      </c>
      <c r="V105">
        <v>5.3</v>
      </c>
      <c r="W105">
        <v>1.46</v>
      </c>
      <c r="X105">
        <v>4.3</v>
      </c>
      <c r="Y105">
        <v>82.8</v>
      </c>
      <c r="Z105">
        <v>1.34</v>
      </c>
      <c r="AA105">
        <v>4</v>
      </c>
      <c r="AB105">
        <v>10.5</v>
      </c>
      <c r="AC105">
        <v>1.3</v>
      </c>
      <c r="AD105">
        <v>0.3</v>
      </c>
      <c r="AE105">
        <v>14.45</v>
      </c>
      <c r="AF105">
        <v>1.39</v>
      </c>
      <c r="AG105">
        <v>0.23</v>
      </c>
      <c r="AH105">
        <v>3.78</v>
      </c>
      <c r="AI105">
        <v>530</v>
      </c>
      <c r="AJ105">
        <v>8.8000000000000007</v>
      </c>
      <c r="AK105">
        <v>9.1</v>
      </c>
      <c r="AL105">
        <v>1.8</v>
      </c>
      <c r="AM105">
        <v>396</v>
      </c>
    </row>
    <row r="106" spans="2:39" x14ac:dyDescent="0.25">
      <c r="B106" t="s">
        <v>314</v>
      </c>
      <c r="C106" t="s">
        <v>120</v>
      </c>
      <c r="D106" t="s">
        <v>215</v>
      </c>
      <c r="E106" t="s">
        <v>216</v>
      </c>
      <c r="F106" s="46">
        <v>45251</v>
      </c>
      <c r="G106" s="46">
        <v>45288</v>
      </c>
      <c r="H106">
        <v>31.9</v>
      </c>
      <c r="I106">
        <v>51.7</v>
      </c>
      <c r="J106">
        <v>8</v>
      </c>
      <c r="K106">
        <v>0.4</v>
      </c>
      <c r="L106">
        <v>1.8</v>
      </c>
      <c r="M106">
        <v>1.36</v>
      </c>
      <c r="N106">
        <v>0.33</v>
      </c>
      <c r="O106">
        <v>36.1</v>
      </c>
      <c r="P106">
        <v>1.3</v>
      </c>
      <c r="Q106">
        <v>8.77</v>
      </c>
      <c r="R106">
        <v>0.38</v>
      </c>
      <c r="S106">
        <v>5.8</v>
      </c>
      <c r="T106">
        <v>0.17</v>
      </c>
      <c r="U106">
        <v>15.4</v>
      </c>
      <c r="V106">
        <v>5</v>
      </c>
      <c r="W106">
        <v>1.24</v>
      </c>
      <c r="X106">
        <v>3.1</v>
      </c>
      <c r="Y106">
        <v>75.400000000000006</v>
      </c>
      <c r="Z106">
        <v>1.5</v>
      </c>
      <c r="AA106">
        <v>3.6</v>
      </c>
      <c r="AB106">
        <v>7.7</v>
      </c>
      <c r="AC106">
        <v>1</v>
      </c>
      <c r="AD106">
        <v>0.24</v>
      </c>
      <c r="AE106">
        <v>11.1</v>
      </c>
      <c r="AF106">
        <v>1.1499999999999999</v>
      </c>
      <c r="AG106">
        <v>0.19</v>
      </c>
      <c r="AH106">
        <v>2.58</v>
      </c>
      <c r="AI106">
        <v>453</v>
      </c>
      <c r="AJ106">
        <v>4</v>
      </c>
      <c r="AK106">
        <v>8.8000000000000007</v>
      </c>
      <c r="AL106">
        <v>1.48</v>
      </c>
      <c r="AM106">
        <v>326</v>
      </c>
    </row>
    <row r="107" spans="2:39" x14ac:dyDescent="0.25">
      <c r="B107" t="s">
        <v>315</v>
      </c>
      <c r="C107" t="s">
        <v>120</v>
      </c>
      <c r="D107" t="s">
        <v>215</v>
      </c>
      <c r="E107" t="s">
        <v>216</v>
      </c>
      <c r="F107" s="46">
        <v>45251</v>
      </c>
      <c r="G107" s="46">
        <v>45288</v>
      </c>
      <c r="H107">
        <v>34.6</v>
      </c>
      <c r="I107">
        <v>59.2</v>
      </c>
      <c r="J107">
        <v>7</v>
      </c>
      <c r="K107">
        <v>0.35</v>
      </c>
      <c r="L107">
        <v>2.14</v>
      </c>
      <c r="M107">
        <v>1.7</v>
      </c>
      <c r="N107">
        <v>0.37</v>
      </c>
      <c r="O107">
        <v>31.2</v>
      </c>
      <c r="P107">
        <v>1.63</v>
      </c>
      <c r="Q107">
        <v>7.66</v>
      </c>
      <c r="R107">
        <v>0.46</v>
      </c>
      <c r="S107">
        <v>6.3</v>
      </c>
      <c r="T107">
        <v>0.33</v>
      </c>
      <c r="U107">
        <v>13.25</v>
      </c>
      <c r="V107">
        <v>6.8</v>
      </c>
      <c r="W107">
        <v>1.52</v>
      </c>
      <c r="X107">
        <v>2.5</v>
      </c>
      <c r="Y107">
        <v>62.9</v>
      </c>
      <c r="Z107">
        <v>1.5</v>
      </c>
      <c r="AA107">
        <v>3.3</v>
      </c>
      <c r="AB107">
        <v>7.5</v>
      </c>
      <c r="AC107">
        <v>0.9</v>
      </c>
      <c r="AD107">
        <v>0.35</v>
      </c>
      <c r="AE107">
        <v>9.56</v>
      </c>
      <c r="AF107">
        <v>1.07</v>
      </c>
      <c r="AG107">
        <v>0.26</v>
      </c>
      <c r="AH107">
        <v>2.5099999999999998</v>
      </c>
      <c r="AI107">
        <v>420</v>
      </c>
      <c r="AJ107">
        <v>1.3</v>
      </c>
      <c r="AK107">
        <v>10.7</v>
      </c>
      <c r="AL107">
        <v>1.98</v>
      </c>
      <c r="AM107">
        <v>280</v>
      </c>
    </row>
    <row r="108" spans="2:39" x14ac:dyDescent="0.25">
      <c r="B108" t="s">
        <v>316</v>
      </c>
      <c r="C108" t="s">
        <v>120</v>
      </c>
      <c r="D108" t="s">
        <v>215</v>
      </c>
      <c r="E108" t="s">
        <v>216</v>
      </c>
      <c r="F108" s="46">
        <v>45251</v>
      </c>
      <c r="G108" s="46">
        <v>45288</v>
      </c>
      <c r="H108">
        <v>57.9</v>
      </c>
      <c r="I108">
        <v>156.5</v>
      </c>
      <c r="J108">
        <v>5</v>
      </c>
      <c r="K108">
        <v>0.57999999999999996</v>
      </c>
      <c r="L108">
        <v>3.44</v>
      </c>
      <c r="M108">
        <v>2.2999999999999998</v>
      </c>
      <c r="N108">
        <v>0.72</v>
      </c>
      <c r="O108">
        <v>30.2</v>
      </c>
      <c r="P108">
        <v>2.69</v>
      </c>
      <c r="Q108">
        <v>7.4</v>
      </c>
      <c r="R108">
        <v>0.65</v>
      </c>
      <c r="S108">
        <v>18.7</v>
      </c>
      <c r="T108">
        <v>0.42</v>
      </c>
      <c r="U108">
        <v>11.95</v>
      </c>
      <c r="V108">
        <v>11.1</v>
      </c>
      <c r="W108">
        <v>2.92</v>
      </c>
      <c r="X108">
        <v>2.5</v>
      </c>
      <c r="Y108">
        <v>68.400000000000006</v>
      </c>
      <c r="Z108">
        <v>2.2400000000000002</v>
      </c>
      <c r="AA108">
        <v>2.8</v>
      </c>
      <c r="AB108">
        <v>9.5</v>
      </c>
      <c r="AC108">
        <v>0.8</v>
      </c>
      <c r="AD108">
        <v>0.5</v>
      </c>
      <c r="AE108">
        <v>8.7100000000000009</v>
      </c>
      <c r="AF108">
        <v>0.94</v>
      </c>
      <c r="AG108">
        <v>0.33</v>
      </c>
      <c r="AH108">
        <v>2.75</v>
      </c>
      <c r="AI108">
        <v>519</v>
      </c>
      <c r="AJ108">
        <v>7.1</v>
      </c>
      <c r="AK108">
        <v>16.8</v>
      </c>
      <c r="AL108">
        <v>2.7</v>
      </c>
      <c r="AM108">
        <v>258</v>
      </c>
    </row>
    <row r="109" spans="2:39" x14ac:dyDescent="0.25">
      <c r="B109" t="s">
        <v>317</v>
      </c>
      <c r="C109" t="s">
        <v>120</v>
      </c>
      <c r="D109" t="s">
        <v>215</v>
      </c>
      <c r="E109" t="s">
        <v>216</v>
      </c>
      <c r="F109" s="46">
        <v>45251</v>
      </c>
      <c r="G109" s="46">
        <v>45288</v>
      </c>
      <c r="H109">
        <v>77.3</v>
      </c>
      <c r="I109">
        <v>96.5</v>
      </c>
      <c r="J109">
        <v>5</v>
      </c>
      <c r="K109">
        <v>0.72</v>
      </c>
      <c r="L109">
        <v>3.92</v>
      </c>
      <c r="M109">
        <v>2.34</v>
      </c>
      <c r="N109">
        <v>0.97</v>
      </c>
      <c r="O109">
        <v>30.1</v>
      </c>
      <c r="P109">
        <v>3.75</v>
      </c>
      <c r="Q109">
        <v>6.66</v>
      </c>
      <c r="R109">
        <v>0.85</v>
      </c>
      <c r="S109">
        <v>17.8</v>
      </c>
      <c r="T109">
        <v>0.31</v>
      </c>
      <c r="U109">
        <v>11.65</v>
      </c>
      <c r="V109">
        <v>18.100000000000001</v>
      </c>
      <c r="W109">
        <v>4.5199999999999996</v>
      </c>
      <c r="X109">
        <v>2.4</v>
      </c>
      <c r="Y109">
        <v>67.3</v>
      </c>
      <c r="Z109">
        <v>4.49</v>
      </c>
      <c r="AA109">
        <v>3.1</v>
      </c>
      <c r="AB109">
        <v>11.7</v>
      </c>
      <c r="AC109">
        <v>0.7</v>
      </c>
      <c r="AD109">
        <v>0.61</v>
      </c>
      <c r="AE109">
        <v>8.18</v>
      </c>
      <c r="AF109">
        <v>0.91</v>
      </c>
      <c r="AG109">
        <v>0.31</v>
      </c>
      <c r="AH109">
        <v>2.46</v>
      </c>
      <c r="AI109">
        <v>422</v>
      </c>
      <c r="AJ109">
        <v>1.7</v>
      </c>
      <c r="AK109">
        <v>18.600000000000001</v>
      </c>
      <c r="AL109">
        <v>2.34</v>
      </c>
      <c r="AM109">
        <v>251</v>
      </c>
    </row>
    <row r="110" spans="2:39" x14ac:dyDescent="0.25">
      <c r="B110" t="s">
        <v>318</v>
      </c>
      <c r="C110" t="s">
        <v>120</v>
      </c>
      <c r="D110" t="s">
        <v>215</v>
      </c>
      <c r="E110" t="s">
        <v>216</v>
      </c>
      <c r="F110" s="46">
        <v>45251</v>
      </c>
      <c r="G110" s="46">
        <v>45288</v>
      </c>
      <c r="H110">
        <v>77.900000000000006</v>
      </c>
      <c r="I110">
        <v>55</v>
      </c>
      <c r="J110">
        <v>108</v>
      </c>
      <c r="K110">
        <v>1.38</v>
      </c>
      <c r="L110">
        <v>3.77</v>
      </c>
      <c r="M110">
        <v>2.3199999999999998</v>
      </c>
      <c r="N110">
        <v>1.18</v>
      </c>
      <c r="O110">
        <v>23.7</v>
      </c>
      <c r="P110">
        <v>4.2699999999999996</v>
      </c>
      <c r="Q110">
        <v>9.0500000000000007</v>
      </c>
      <c r="R110">
        <v>0.73</v>
      </c>
      <c r="S110">
        <v>19.399999999999999</v>
      </c>
      <c r="T110">
        <v>0.47</v>
      </c>
      <c r="U110">
        <v>16.899999999999999</v>
      </c>
      <c r="V110">
        <v>19.899999999999999</v>
      </c>
      <c r="W110">
        <v>4.8600000000000003</v>
      </c>
      <c r="X110">
        <v>9.1</v>
      </c>
      <c r="Y110">
        <v>44.9</v>
      </c>
      <c r="Z110">
        <v>3.96</v>
      </c>
      <c r="AA110">
        <v>3.6</v>
      </c>
      <c r="AB110">
        <v>14.2</v>
      </c>
      <c r="AC110">
        <v>1</v>
      </c>
      <c r="AD110">
        <v>0.71</v>
      </c>
      <c r="AE110">
        <v>7.99</v>
      </c>
      <c r="AF110">
        <v>1.01</v>
      </c>
      <c r="AG110">
        <v>0.37</v>
      </c>
      <c r="AH110">
        <v>2.2799999999999998</v>
      </c>
      <c r="AI110">
        <v>305</v>
      </c>
      <c r="AJ110">
        <v>11.2</v>
      </c>
      <c r="AK110">
        <v>21.8</v>
      </c>
      <c r="AL110">
        <v>2.1800000000000002</v>
      </c>
      <c r="AM110">
        <v>337</v>
      </c>
    </row>
    <row r="111" spans="2:39" x14ac:dyDescent="0.25">
      <c r="B111" t="s">
        <v>319</v>
      </c>
      <c r="C111" t="s">
        <v>120</v>
      </c>
      <c r="D111" t="s">
        <v>215</v>
      </c>
      <c r="E111" t="s">
        <v>216</v>
      </c>
      <c r="F111" s="46">
        <v>45251</v>
      </c>
      <c r="G111" s="46">
        <v>45288</v>
      </c>
      <c r="H111">
        <v>155.5</v>
      </c>
      <c r="I111">
        <v>51.1</v>
      </c>
      <c r="J111">
        <v>78</v>
      </c>
      <c r="K111">
        <v>4.6100000000000003</v>
      </c>
      <c r="L111">
        <v>4.28</v>
      </c>
      <c r="M111">
        <v>2.72</v>
      </c>
      <c r="N111">
        <v>1.1200000000000001</v>
      </c>
      <c r="O111">
        <v>35.700000000000003</v>
      </c>
      <c r="P111">
        <v>4.5999999999999996</v>
      </c>
      <c r="Q111">
        <v>6.8</v>
      </c>
      <c r="R111">
        <v>0.85</v>
      </c>
      <c r="S111">
        <v>20.8</v>
      </c>
      <c r="T111">
        <v>0.41</v>
      </c>
      <c r="U111">
        <v>13.65</v>
      </c>
      <c r="V111">
        <v>21.2</v>
      </c>
      <c r="W111">
        <v>5.09</v>
      </c>
      <c r="X111">
        <v>20.399999999999999</v>
      </c>
      <c r="Y111">
        <v>42.3</v>
      </c>
      <c r="Z111">
        <v>4.62</v>
      </c>
      <c r="AA111">
        <v>3.9</v>
      </c>
      <c r="AB111">
        <v>22.6</v>
      </c>
      <c r="AC111">
        <v>0.9</v>
      </c>
      <c r="AD111">
        <v>0.67</v>
      </c>
      <c r="AE111">
        <v>9.58</v>
      </c>
      <c r="AF111">
        <v>0.84</v>
      </c>
      <c r="AG111">
        <v>0.42</v>
      </c>
      <c r="AH111">
        <v>3.06</v>
      </c>
      <c r="AI111">
        <v>253</v>
      </c>
      <c r="AJ111">
        <v>2.2999999999999998</v>
      </c>
      <c r="AK111">
        <v>24.8</v>
      </c>
      <c r="AL111">
        <v>2.8</v>
      </c>
      <c r="AM111">
        <v>242</v>
      </c>
    </row>
    <row r="112" spans="2:39" x14ac:dyDescent="0.25">
      <c r="B112" t="s">
        <v>320</v>
      </c>
      <c r="C112" t="s">
        <v>120</v>
      </c>
      <c r="D112" t="s">
        <v>215</v>
      </c>
      <c r="E112" t="s">
        <v>216</v>
      </c>
      <c r="F112" s="46">
        <v>45251</v>
      </c>
      <c r="G112" s="46">
        <v>45288</v>
      </c>
      <c r="H112">
        <v>218</v>
      </c>
      <c r="I112">
        <v>134.5</v>
      </c>
      <c r="J112">
        <v>83</v>
      </c>
      <c r="K112">
        <v>6.37</v>
      </c>
      <c r="L112">
        <v>14.2</v>
      </c>
      <c r="M112">
        <v>7.67</v>
      </c>
      <c r="N112">
        <v>3.45</v>
      </c>
      <c r="O112">
        <v>34.299999999999997</v>
      </c>
      <c r="P112">
        <v>14.55</v>
      </c>
      <c r="Q112">
        <v>6.95</v>
      </c>
      <c r="R112">
        <v>2.67</v>
      </c>
      <c r="S112">
        <v>58.3</v>
      </c>
      <c r="T112">
        <v>1.1000000000000001</v>
      </c>
      <c r="U112">
        <v>14.3</v>
      </c>
      <c r="V112">
        <v>56.9</v>
      </c>
      <c r="W112">
        <v>14.65</v>
      </c>
      <c r="X112">
        <v>33.4</v>
      </c>
      <c r="Y112">
        <v>41</v>
      </c>
      <c r="Z112">
        <v>12.75</v>
      </c>
      <c r="AA112">
        <v>4</v>
      </c>
      <c r="AB112">
        <v>27.9</v>
      </c>
      <c r="AC112">
        <v>1</v>
      </c>
      <c r="AD112">
        <v>2.25</v>
      </c>
      <c r="AE112">
        <v>10.5</v>
      </c>
      <c r="AF112">
        <v>0.82</v>
      </c>
      <c r="AG112">
        <v>1.06</v>
      </c>
      <c r="AH112">
        <v>3.14</v>
      </c>
      <c r="AI112">
        <v>276</v>
      </c>
      <c r="AJ112">
        <v>9.3000000000000007</v>
      </c>
      <c r="AK112">
        <v>85.7</v>
      </c>
      <c r="AL112">
        <v>6.91</v>
      </c>
      <c r="AM112">
        <v>233</v>
      </c>
    </row>
    <row r="113" spans="2:39" x14ac:dyDescent="0.25">
      <c r="B113" t="s">
        <v>321</v>
      </c>
      <c r="C113" t="s">
        <v>120</v>
      </c>
      <c r="D113" t="s">
        <v>215</v>
      </c>
      <c r="E113" t="s">
        <v>216</v>
      </c>
      <c r="F113" s="46">
        <v>45251</v>
      </c>
      <c r="G113" s="46">
        <v>45288</v>
      </c>
      <c r="H113">
        <v>236</v>
      </c>
      <c r="I113">
        <v>25</v>
      </c>
      <c r="J113">
        <v>86</v>
      </c>
      <c r="K113">
        <v>5.77</v>
      </c>
      <c r="L113">
        <v>3.32</v>
      </c>
      <c r="M113">
        <v>2.09</v>
      </c>
      <c r="N113">
        <v>0.52</v>
      </c>
      <c r="O113">
        <v>29.9</v>
      </c>
      <c r="P113">
        <v>2.34</v>
      </c>
      <c r="Q113">
        <v>5.99</v>
      </c>
      <c r="R113">
        <v>0.68</v>
      </c>
      <c r="S113">
        <v>13.9</v>
      </c>
      <c r="T113">
        <v>0.4</v>
      </c>
      <c r="U113">
        <v>13.55</v>
      </c>
      <c r="V113">
        <v>9.3000000000000007</v>
      </c>
      <c r="W113">
        <v>2.79</v>
      </c>
      <c r="X113">
        <v>32.799999999999997</v>
      </c>
      <c r="Y113">
        <v>31.1</v>
      </c>
      <c r="Z113">
        <v>2.04</v>
      </c>
      <c r="AA113">
        <v>4.0999999999999996</v>
      </c>
      <c r="AB113">
        <v>27.9</v>
      </c>
      <c r="AC113">
        <v>1</v>
      </c>
      <c r="AD113">
        <v>0.42</v>
      </c>
      <c r="AE113">
        <v>9.93</v>
      </c>
      <c r="AF113">
        <v>0.7</v>
      </c>
      <c r="AG113">
        <v>0.37</v>
      </c>
      <c r="AH113">
        <v>2.65</v>
      </c>
      <c r="AI113">
        <v>184</v>
      </c>
      <c r="AJ113">
        <v>4.8</v>
      </c>
      <c r="AK113">
        <v>19.399999999999999</v>
      </c>
      <c r="AL113">
        <v>2.34</v>
      </c>
      <c r="AM113">
        <v>228</v>
      </c>
    </row>
    <row r="114" spans="2:39" x14ac:dyDescent="0.25">
      <c r="B114" t="s">
        <v>322</v>
      </c>
      <c r="C114" t="s">
        <v>120</v>
      </c>
      <c r="D114" t="s">
        <v>215</v>
      </c>
      <c r="E114" t="s">
        <v>216</v>
      </c>
      <c r="F114" s="46">
        <v>45251</v>
      </c>
      <c r="G114" s="46">
        <v>45288</v>
      </c>
      <c r="H114">
        <v>277</v>
      </c>
      <c r="I114">
        <v>67</v>
      </c>
      <c r="J114">
        <v>99</v>
      </c>
      <c r="K114">
        <v>7.11</v>
      </c>
      <c r="L114">
        <v>5.21</v>
      </c>
      <c r="M114">
        <v>3.22</v>
      </c>
      <c r="N114">
        <v>1.28</v>
      </c>
      <c r="O114">
        <v>28.6</v>
      </c>
      <c r="P114">
        <v>5.23</v>
      </c>
      <c r="Q114">
        <v>7.58</v>
      </c>
      <c r="R114">
        <v>0.97</v>
      </c>
      <c r="S114">
        <v>30.7</v>
      </c>
      <c r="T114">
        <v>0.5</v>
      </c>
      <c r="U114">
        <v>14.6</v>
      </c>
      <c r="V114">
        <v>28.5</v>
      </c>
      <c r="W114">
        <v>7.15</v>
      </c>
      <c r="X114">
        <v>52.6</v>
      </c>
      <c r="Y114">
        <v>37.5</v>
      </c>
      <c r="Z114">
        <v>5.53</v>
      </c>
      <c r="AA114">
        <v>4.2</v>
      </c>
      <c r="AB114">
        <v>25.5</v>
      </c>
      <c r="AC114">
        <v>1</v>
      </c>
      <c r="AD114">
        <v>0.81</v>
      </c>
      <c r="AE114">
        <v>11.1</v>
      </c>
      <c r="AF114">
        <v>0.8</v>
      </c>
      <c r="AG114">
        <v>0.43</v>
      </c>
      <c r="AH114">
        <v>2.9</v>
      </c>
      <c r="AI114">
        <v>211</v>
      </c>
      <c r="AJ114">
        <v>3</v>
      </c>
      <c r="AK114">
        <v>27.7</v>
      </c>
      <c r="AL114">
        <v>3.15</v>
      </c>
      <c r="AM114">
        <v>281</v>
      </c>
    </row>
    <row r="115" spans="2:39" x14ac:dyDescent="0.25">
      <c r="B115" t="s">
        <v>323</v>
      </c>
      <c r="C115" t="s">
        <v>120</v>
      </c>
      <c r="D115" t="s">
        <v>215</v>
      </c>
      <c r="E115" t="s">
        <v>216</v>
      </c>
      <c r="F115" s="46">
        <v>45251</v>
      </c>
      <c r="G115" s="46">
        <v>45288</v>
      </c>
      <c r="H115">
        <v>208</v>
      </c>
      <c r="I115">
        <v>61.9</v>
      </c>
      <c r="J115">
        <v>104</v>
      </c>
      <c r="K115">
        <v>6.81</v>
      </c>
      <c r="L115">
        <v>5.48</v>
      </c>
      <c r="M115">
        <v>3.14</v>
      </c>
      <c r="N115">
        <v>1.28</v>
      </c>
      <c r="O115">
        <v>26.7</v>
      </c>
      <c r="P115">
        <v>5.13</v>
      </c>
      <c r="Q115">
        <v>7.6</v>
      </c>
      <c r="R115">
        <v>1.04</v>
      </c>
      <c r="S115">
        <v>29.2</v>
      </c>
      <c r="T115">
        <v>0.49</v>
      </c>
      <c r="U115">
        <v>14.1</v>
      </c>
      <c r="V115">
        <v>27.3</v>
      </c>
      <c r="W115">
        <v>7.02</v>
      </c>
      <c r="X115">
        <v>55.6</v>
      </c>
      <c r="Y115">
        <v>41.1</v>
      </c>
      <c r="Z115">
        <v>5.22</v>
      </c>
      <c r="AA115">
        <v>3.2</v>
      </c>
      <c r="AB115">
        <v>26.3</v>
      </c>
      <c r="AC115">
        <v>1</v>
      </c>
      <c r="AD115">
        <v>0.84</v>
      </c>
      <c r="AE115">
        <v>10.5</v>
      </c>
      <c r="AF115">
        <v>0.78</v>
      </c>
      <c r="AG115">
        <v>0.47</v>
      </c>
      <c r="AH115">
        <v>2.67</v>
      </c>
      <c r="AI115">
        <v>212</v>
      </c>
      <c r="AJ115">
        <v>2.1</v>
      </c>
      <c r="AK115">
        <v>30.2</v>
      </c>
      <c r="AL115">
        <v>3.07</v>
      </c>
      <c r="AM115">
        <v>275</v>
      </c>
    </row>
    <row r="116" spans="2:39" x14ac:dyDescent="0.25">
      <c r="B116" t="s">
        <v>324</v>
      </c>
      <c r="C116" t="s">
        <v>120</v>
      </c>
      <c r="D116" t="s">
        <v>215</v>
      </c>
      <c r="E116" t="s">
        <v>216</v>
      </c>
      <c r="F116" s="46">
        <v>45251</v>
      </c>
      <c r="G116" s="46">
        <v>45288</v>
      </c>
      <c r="H116">
        <v>282</v>
      </c>
      <c r="I116">
        <v>65</v>
      </c>
      <c r="J116">
        <v>99</v>
      </c>
      <c r="K116">
        <v>6.54</v>
      </c>
      <c r="L116">
        <v>5.98</v>
      </c>
      <c r="M116">
        <v>3.22</v>
      </c>
      <c r="N116">
        <v>1.45</v>
      </c>
      <c r="O116">
        <v>24.1</v>
      </c>
      <c r="P116">
        <v>6.02</v>
      </c>
      <c r="Q116">
        <v>7.14</v>
      </c>
      <c r="R116">
        <v>1.19</v>
      </c>
      <c r="S116">
        <v>29.4</v>
      </c>
      <c r="T116">
        <v>0.44</v>
      </c>
      <c r="U116">
        <v>13.1</v>
      </c>
      <c r="V116">
        <v>29.1</v>
      </c>
      <c r="W116">
        <v>7.19</v>
      </c>
      <c r="X116">
        <v>53.5</v>
      </c>
      <c r="Y116">
        <v>34.1</v>
      </c>
      <c r="Z116">
        <v>5.39</v>
      </c>
      <c r="AA116">
        <v>2.9</v>
      </c>
      <c r="AB116">
        <v>26</v>
      </c>
      <c r="AC116">
        <v>0.9</v>
      </c>
      <c r="AD116">
        <v>0.85</v>
      </c>
      <c r="AE116">
        <v>10.3</v>
      </c>
      <c r="AF116">
        <v>0.68</v>
      </c>
      <c r="AG116">
        <v>0.48</v>
      </c>
      <c r="AH116">
        <v>2.58</v>
      </c>
      <c r="AI116">
        <v>203</v>
      </c>
      <c r="AJ116">
        <v>3.4</v>
      </c>
      <c r="AK116">
        <v>32.6</v>
      </c>
      <c r="AL116">
        <v>3.56</v>
      </c>
      <c r="AM116">
        <v>261</v>
      </c>
    </row>
    <row r="117" spans="2:39" x14ac:dyDescent="0.25">
      <c r="B117" t="s">
        <v>325</v>
      </c>
      <c r="C117" t="s">
        <v>120</v>
      </c>
      <c r="D117" t="s">
        <v>215</v>
      </c>
      <c r="E117" t="s">
        <v>216</v>
      </c>
      <c r="F117" s="46">
        <v>45251</v>
      </c>
      <c r="G117" s="46">
        <v>45288</v>
      </c>
      <c r="H117">
        <v>218</v>
      </c>
      <c r="I117">
        <v>53.7</v>
      </c>
      <c r="J117">
        <v>86</v>
      </c>
      <c r="K117">
        <v>5.77</v>
      </c>
      <c r="L117">
        <v>5.1100000000000003</v>
      </c>
      <c r="M117">
        <v>3.17</v>
      </c>
      <c r="N117">
        <v>0.98</v>
      </c>
      <c r="O117">
        <v>21</v>
      </c>
      <c r="P117">
        <v>4.84</v>
      </c>
      <c r="Q117">
        <v>7.2</v>
      </c>
      <c r="R117">
        <v>0.97</v>
      </c>
      <c r="S117">
        <v>23.9</v>
      </c>
      <c r="T117">
        <v>0.49</v>
      </c>
      <c r="U117">
        <v>11.75</v>
      </c>
      <c r="V117">
        <v>22.7</v>
      </c>
      <c r="W117">
        <v>6.14</v>
      </c>
      <c r="X117">
        <v>53.1</v>
      </c>
      <c r="Y117">
        <v>34.1</v>
      </c>
      <c r="Z117">
        <v>4.45</v>
      </c>
      <c r="AA117">
        <v>3.5</v>
      </c>
      <c r="AB117">
        <v>25</v>
      </c>
      <c r="AC117">
        <v>0.8</v>
      </c>
      <c r="AD117">
        <v>0.74</v>
      </c>
      <c r="AE117">
        <v>8.89</v>
      </c>
      <c r="AF117">
        <v>0.64</v>
      </c>
      <c r="AG117">
        <v>0.46</v>
      </c>
      <c r="AH117">
        <v>2.41</v>
      </c>
      <c r="AI117">
        <v>172</v>
      </c>
      <c r="AJ117">
        <v>1.7</v>
      </c>
      <c r="AK117">
        <v>29.3</v>
      </c>
      <c r="AL117">
        <v>3.23</v>
      </c>
      <c r="AM117">
        <v>270</v>
      </c>
    </row>
    <row r="118" spans="2:39" x14ac:dyDescent="0.25">
      <c r="B118" t="s">
        <v>326</v>
      </c>
      <c r="C118" t="s">
        <v>120</v>
      </c>
      <c r="D118" t="s">
        <v>215</v>
      </c>
      <c r="E118" t="s">
        <v>216</v>
      </c>
      <c r="F118" s="46">
        <v>45251</v>
      </c>
      <c r="G118" s="46">
        <v>45288</v>
      </c>
      <c r="H118">
        <v>229</v>
      </c>
      <c r="I118">
        <v>60.6</v>
      </c>
      <c r="J118">
        <v>106</v>
      </c>
      <c r="K118">
        <v>6.4</v>
      </c>
      <c r="L118">
        <v>5.79</v>
      </c>
      <c r="M118">
        <v>3.36</v>
      </c>
      <c r="N118">
        <v>1.2</v>
      </c>
      <c r="O118">
        <v>23.1</v>
      </c>
      <c r="P118">
        <v>5.0999999999999996</v>
      </c>
      <c r="Q118">
        <v>7.23</v>
      </c>
      <c r="R118">
        <v>1.1000000000000001</v>
      </c>
      <c r="S118">
        <v>27.4</v>
      </c>
      <c r="T118">
        <v>0.53</v>
      </c>
      <c r="U118">
        <v>13.3</v>
      </c>
      <c r="V118">
        <v>26.9</v>
      </c>
      <c r="W118">
        <v>6.82</v>
      </c>
      <c r="X118">
        <v>57.6</v>
      </c>
      <c r="Y118">
        <v>35.6</v>
      </c>
      <c r="Z118">
        <v>5.56</v>
      </c>
      <c r="AA118">
        <v>3.5</v>
      </c>
      <c r="AB118">
        <v>27.4</v>
      </c>
      <c r="AC118">
        <v>0.9</v>
      </c>
      <c r="AD118">
        <v>0.81</v>
      </c>
      <c r="AE118">
        <v>9.3000000000000007</v>
      </c>
      <c r="AF118">
        <v>0.7</v>
      </c>
      <c r="AG118">
        <v>0.47</v>
      </c>
      <c r="AH118">
        <v>2.78</v>
      </c>
      <c r="AI118">
        <v>199</v>
      </c>
      <c r="AJ118">
        <v>3.5</v>
      </c>
      <c r="AK118">
        <v>31.9</v>
      </c>
      <c r="AL118">
        <v>3.45</v>
      </c>
      <c r="AM118">
        <v>286</v>
      </c>
    </row>
    <row r="119" spans="2:39" x14ac:dyDescent="0.25">
      <c r="B119" t="s">
        <v>327</v>
      </c>
      <c r="C119" t="s">
        <v>120</v>
      </c>
      <c r="D119" t="s">
        <v>215</v>
      </c>
      <c r="E119" t="s">
        <v>216</v>
      </c>
      <c r="F119" s="46">
        <v>45251</v>
      </c>
      <c r="G119" s="46">
        <v>45288</v>
      </c>
      <c r="H119">
        <v>238</v>
      </c>
      <c r="I119">
        <v>74.7</v>
      </c>
      <c r="J119">
        <v>103</v>
      </c>
      <c r="K119">
        <v>7.22</v>
      </c>
      <c r="L119">
        <v>5.36</v>
      </c>
      <c r="M119">
        <v>3.37</v>
      </c>
      <c r="N119">
        <v>1.38</v>
      </c>
      <c r="O119">
        <v>24.9</v>
      </c>
      <c r="P119">
        <v>6.35</v>
      </c>
      <c r="Q119">
        <v>8.2200000000000006</v>
      </c>
      <c r="R119">
        <v>1.1200000000000001</v>
      </c>
      <c r="S119">
        <v>33.799999999999997</v>
      </c>
      <c r="T119">
        <v>0.44</v>
      </c>
      <c r="U119">
        <v>14.35</v>
      </c>
      <c r="V119">
        <v>32.4</v>
      </c>
      <c r="W119">
        <v>8.34</v>
      </c>
      <c r="X119">
        <v>61.4</v>
      </c>
      <c r="Y119">
        <v>38</v>
      </c>
      <c r="Z119">
        <v>6.39</v>
      </c>
      <c r="AA119">
        <v>3.5</v>
      </c>
      <c r="AB119">
        <v>28</v>
      </c>
      <c r="AC119">
        <v>0.9</v>
      </c>
      <c r="AD119">
        <v>0.91</v>
      </c>
      <c r="AE119">
        <v>10.95</v>
      </c>
      <c r="AF119">
        <v>0.74</v>
      </c>
      <c r="AG119">
        <v>0.44</v>
      </c>
      <c r="AH119">
        <v>2.81</v>
      </c>
      <c r="AI119">
        <v>206</v>
      </c>
      <c r="AJ119">
        <v>3.1</v>
      </c>
      <c r="AK119">
        <v>30.5</v>
      </c>
      <c r="AL119">
        <v>3.5</v>
      </c>
      <c r="AM119">
        <v>302</v>
      </c>
    </row>
    <row r="120" spans="2:39" x14ac:dyDescent="0.25">
      <c r="B120" t="s">
        <v>328</v>
      </c>
      <c r="C120" t="s">
        <v>120</v>
      </c>
      <c r="D120" t="s">
        <v>215</v>
      </c>
      <c r="E120" t="s">
        <v>216</v>
      </c>
      <c r="F120" s="46">
        <v>45251</v>
      </c>
      <c r="G120" s="46">
        <v>45288</v>
      </c>
      <c r="H120">
        <v>66.7</v>
      </c>
      <c r="I120">
        <v>38.5</v>
      </c>
      <c r="J120">
        <v>46</v>
      </c>
      <c r="K120">
        <v>1.46</v>
      </c>
      <c r="L120">
        <v>4.03</v>
      </c>
      <c r="M120">
        <v>2.36</v>
      </c>
      <c r="N120">
        <v>1.04</v>
      </c>
      <c r="O120">
        <v>11.6</v>
      </c>
      <c r="P120">
        <v>4.08</v>
      </c>
      <c r="Q120">
        <v>1.52</v>
      </c>
      <c r="R120">
        <v>0.77</v>
      </c>
      <c r="S120">
        <v>13</v>
      </c>
      <c r="T120">
        <v>0.36</v>
      </c>
      <c r="U120">
        <v>2.91</v>
      </c>
      <c r="V120">
        <v>18.2</v>
      </c>
      <c r="W120">
        <v>3.96</v>
      </c>
      <c r="X120">
        <v>7.2</v>
      </c>
      <c r="Y120">
        <v>20.6</v>
      </c>
      <c r="Z120">
        <v>4.29</v>
      </c>
      <c r="AA120">
        <v>1.2</v>
      </c>
      <c r="AB120">
        <v>46</v>
      </c>
      <c r="AC120">
        <v>0.2</v>
      </c>
      <c r="AD120">
        <v>0.65</v>
      </c>
      <c r="AE120">
        <v>3.33</v>
      </c>
      <c r="AF120">
        <v>0.17</v>
      </c>
      <c r="AG120">
        <v>0.38</v>
      </c>
      <c r="AH120">
        <v>3.56</v>
      </c>
      <c r="AI120">
        <v>506</v>
      </c>
      <c r="AJ120">
        <v>2.7</v>
      </c>
      <c r="AK120">
        <v>27.4</v>
      </c>
      <c r="AL120">
        <v>2.5299999999999998</v>
      </c>
      <c r="AM120">
        <v>59</v>
      </c>
    </row>
    <row r="121" spans="2:39" x14ac:dyDescent="0.25">
      <c r="B121" t="s">
        <v>329</v>
      </c>
      <c r="C121" t="s">
        <v>120</v>
      </c>
      <c r="D121" t="s">
        <v>215</v>
      </c>
      <c r="E121" t="s">
        <v>216</v>
      </c>
      <c r="F121" s="46">
        <v>45251</v>
      </c>
      <c r="G121" s="46">
        <v>45288</v>
      </c>
      <c r="H121">
        <v>131.5</v>
      </c>
      <c r="I121">
        <v>51.1</v>
      </c>
      <c r="J121">
        <v>73</v>
      </c>
      <c r="K121">
        <v>5.84</v>
      </c>
      <c r="L121">
        <v>4.9000000000000004</v>
      </c>
      <c r="M121">
        <v>2.78</v>
      </c>
      <c r="N121">
        <v>1</v>
      </c>
      <c r="O121">
        <v>22.4</v>
      </c>
      <c r="P121">
        <v>5.07</v>
      </c>
      <c r="Q121">
        <v>3.96</v>
      </c>
      <c r="R121">
        <v>1.04</v>
      </c>
      <c r="S121">
        <v>22.7</v>
      </c>
      <c r="T121">
        <v>0.5</v>
      </c>
      <c r="U121">
        <v>7.44</v>
      </c>
      <c r="V121">
        <v>20.399999999999999</v>
      </c>
      <c r="W121">
        <v>5.33</v>
      </c>
      <c r="X121">
        <v>27.5</v>
      </c>
      <c r="Y121">
        <v>35.700000000000003</v>
      </c>
      <c r="Z121">
        <v>4.3899999999999997</v>
      </c>
      <c r="AA121">
        <v>2.5</v>
      </c>
      <c r="AB121">
        <v>37.5</v>
      </c>
      <c r="AC121">
        <v>0.5</v>
      </c>
      <c r="AD121">
        <v>0.76</v>
      </c>
      <c r="AE121">
        <v>7.47</v>
      </c>
      <c r="AF121">
        <v>0.42</v>
      </c>
      <c r="AG121">
        <v>0.4</v>
      </c>
      <c r="AH121">
        <v>3.45</v>
      </c>
      <c r="AI121">
        <v>323</v>
      </c>
      <c r="AJ121">
        <v>4.3</v>
      </c>
      <c r="AK121">
        <v>29.1</v>
      </c>
      <c r="AL121">
        <v>2.95</v>
      </c>
      <c r="AM121">
        <v>140</v>
      </c>
    </row>
    <row r="122" spans="2:39" x14ac:dyDescent="0.25">
      <c r="B122" t="s">
        <v>330</v>
      </c>
      <c r="C122" t="s">
        <v>120</v>
      </c>
      <c r="D122" t="s">
        <v>215</v>
      </c>
      <c r="E122" t="s">
        <v>216</v>
      </c>
      <c r="F122" s="46">
        <v>45251</v>
      </c>
      <c r="G122" s="46">
        <v>45288</v>
      </c>
      <c r="H122">
        <v>92.3</v>
      </c>
      <c r="I122">
        <v>43.6</v>
      </c>
      <c r="J122">
        <v>80</v>
      </c>
      <c r="K122">
        <v>2.0699999999999998</v>
      </c>
      <c r="L122">
        <v>4.57</v>
      </c>
      <c r="M122">
        <v>2.56</v>
      </c>
      <c r="N122">
        <v>0.99</v>
      </c>
      <c r="O122">
        <v>32.5</v>
      </c>
      <c r="P122">
        <v>4.6100000000000003</v>
      </c>
      <c r="Q122">
        <v>7.5</v>
      </c>
      <c r="R122">
        <v>0.82</v>
      </c>
      <c r="S122">
        <v>19.8</v>
      </c>
      <c r="T122">
        <v>0.28000000000000003</v>
      </c>
      <c r="U122">
        <v>14.65</v>
      </c>
      <c r="V122">
        <v>17.8</v>
      </c>
      <c r="W122">
        <v>4.5</v>
      </c>
      <c r="X122">
        <v>12.3</v>
      </c>
      <c r="Y122">
        <v>46.8</v>
      </c>
      <c r="Z122">
        <v>3.92</v>
      </c>
      <c r="AA122">
        <v>4</v>
      </c>
      <c r="AB122">
        <v>18.8</v>
      </c>
      <c r="AC122">
        <v>0.9</v>
      </c>
      <c r="AD122">
        <v>0.62</v>
      </c>
      <c r="AE122">
        <v>9.41</v>
      </c>
      <c r="AF122">
        <v>1.04</v>
      </c>
      <c r="AG122">
        <v>0.34</v>
      </c>
      <c r="AH122">
        <v>2.46</v>
      </c>
      <c r="AI122">
        <v>208</v>
      </c>
      <c r="AJ122">
        <v>2</v>
      </c>
      <c r="AK122">
        <v>22.3</v>
      </c>
      <c r="AL122">
        <v>2.71</v>
      </c>
      <c r="AM122">
        <v>268</v>
      </c>
    </row>
    <row r="123" spans="2:39" x14ac:dyDescent="0.25">
      <c r="B123" t="s">
        <v>331</v>
      </c>
      <c r="C123" t="s">
        <v>120</v>
      </c>
      <c r="D123" t="s">
        <v>215</v>
      </c>
      <c r="E123" t="s">
        <v>216</v>
      </c>
      <c r="F123" s="46">
        <v>45251</v>
      </c>
      <c r="G123" s="46">
        <v>45288</v>
      </c>
      <c r="H123">
        <v>197</v>
      </c>
      <c r="I123">
        <v>58.6</v>
      </c>
      <c r="J123">
        <v>98</v>
      </c>
      <c r="K123">
        <v>5.5</v>
      </c>
      <c r="L123">
        <v>7.38</v>
      </c>
      <c r="M123">
        <v>4.3</v>
      </c>
      <c r="N123">
        <v>1.74</v>
      </c>
      <c r="O123">
        <v>24.2</v>
      </c>
      <c r="P123">
        <v>8.1199999999999992</v>
      </c>
      <c r="Q123">
        <v>7.45</v>
      </c>
      <c r="R123">
        <v>1.46</v>
      </c>
      <c r="S123">
        <v>32.200000000000003</v>
      </c>
      <c r="T123">
        <v>0.62</v>
      </c>
      <c r="U123">
        <v>13.35</v>
      </c>
      <c r="V123">
        <v>34.1</v>
      </c>
      <c r="W123">
        <v>8.33</v>
      </c>
      <c r="X123">
        <v>39.799999999999997</v>
      </c>
      <c r="Y123">
        <v>35</v>
      </c>
      <c r="Z123">
        <v>6.82</v>
      </c>
      <c r="AA123">
        <v>3.6</v>
      </c>
      <c r="AB123">
        <v>22.7</v>
      </c>
      <c r="AC123">
        <v>0.9</v>
      </c>
      <c r="AD123">
        <v>1.2</v>
      </c>
      <c r="AE123">
        <v>10.9</v>
      </c>
      <c r="AF123">
        <v>0.73</v>
      </c>
      <c r="AG123">
        <v>0.59</v>
      </c>
      <c r="AH123">
        <v>2.86</v>
      </c>
      <c r="AI123">
        <v>235</v>
      </c>
      <c r="AJ123">
        <v>9.9</v>
      </c>
      <c r="AK123">
        <v>40.9</v>
      </c>
      <c r="AL123">
        <v>4.29</v>
      </c>
      <c r="AM123">
        <v>272</v>
      </c>
    </row>
    <row r="124" spans="2:39" x14ac:dyDescent="0.25">
      <c r="B124" t="s">
        <v>332</v>
      </c>
      <c r="C124" t="s">
        <v>120</v>
      </c>
      <c r="D124" t="s">
        <v>215</v>
      </c>
      <c r="E124" t="s">
        <v>216</v>
      </c>
      <c r="F124" s="46">
        <v>45251</v>
      </c>
      <c r="G124" s="46">
        <v>45288</v>
      </c>
      <c r="H124">
        <v>323</v>
      </c>
      <c r="I124">
        <v>134.5</v>
      </c>
      <c r="J124">
        <v>98</v>
      </c>
      <c r="K124">
        <v>5.21</v>
      </c>
      <c r="L124">
        <v>16.649999999999999</v>
      </c>
      <c r="M124">
        <v>10.15</v>
      </c>
      <c r="N124">
        <v>4.58</v>
      </c>
      <c r="O124">
        <v>22.4</v>
      </c>
      <c r="P124">
        <v>20.100000000000001</v>
      </c>
      <c r="Q124">
        <v>7.67</v>
      </c>
      <c r="R124">
        <v>3.44</v>
      </c>
      <c r="S124">
        <v>69.099999999999994</v>
      </c>
      <c r="T124">
        <v>1.1200000000000001</v>
      </c>
      <c r="U124">
        <v>13.3</v>
      </c>
      <c r="V124">
        <v>81.3</v>
      </c>
      <c r="W124">
        <v>19.5</v>
      </c>
      <c r="X124">
        <v>59.5</v>
      </c>
      <c r="Y124">
        <v>34</v>
      </c>
      <c r="Z124">
        <v>15.85</v>
      </c>
      <c r="AA124">
        <v>5.0999999999999996</v>
      </c>
      <c r="AB124">
        <v>30.3</v>
      </c>
      <c r="AC124">
        <v>0.9</v>
      </c>
      <c r="AD124">
        <v>2.94</v>
      </c>
      <c r="AE124">
        <v>10.3</v>
      </c>
      <c r="AF124">
        <v>0.68</v>
      </c>
      <c r="AG124">
        <v>1.32</v>
      </c>
      <c r="AH124">
        <v>2.67</v>
      </c>
      <c r="AI124">
        <v>196</v>
      </c>
      <c r="AJ124">
        <v>2</v>
      </c>
      <c r="AK124">
        <v>119</v>
      </c>
      <c r="AL124">
        <v>7.91</v>
      </c>
      <c r="AM124">
        <v>301</v>
      </c>
    </row>
    <row r="125" spans="2:39" x14ac:dyDescent="0.25">
      <c r="B125" t="s">
        <v>333</v>
      </c>
      <c r="C125" t="s">
        <v>120</v>
      </c>
      <c r="D125" t="s">
        <v>215</v>
      </c>
      <c r="E125" t="s">
        <v>216</v>
      </c>
      <c r="F125" s="46">
        <v>45251</v>
      </c>
      <c r="G125" s="46">
        <v>45288</v>
      </c>
      <c r="H125">
        <v>280</v>
      </c>
      <c r="I125">
        <v>52.4</v>
      </c>
      <c r="J125">
        <v>86</v>
      </c>
      <c r="K125">
        <v>3.96</v>
      </c>
      <c r="L125">
        <v>4.09</v>
      </c>
      <c r="M125">
        <v>2.46</v>
      </c>
      <c r="N125">
        <v>0.98</v>
      </c>
      <c r="O125">
        <v>16.2</v>
      </c>
      <c r="P125">
        <v>4.16</v>
      </c>
      <c r="Q125">
        <v>9.9499999999999993</v>
      </c>
      <c r="R125">
        <v>0.79</v>
      </c>
      <c r="S125">
        <v>25.8</v>
      </c>
      <c r="T125">
        <v>0.41</v>
      </c>
      <c r="U125">
        <v>10.95</v>
      </c>
      <c r="V125">
        <v>23.7</v>
      </c>
      <c r="W125">
        <v>6.06</v>
      </c>
      <c r="X125">
        <v>57.2</v>
      </c>
      <c r="Y125">
        <v>23.5</v>
      </c>
      <c r="Z125">
        <v>4.01</v>
      </c>
      <c r="AA125">
        <v>5.2</v>
      </c>
      <c r="AB125">
        <v>31.5</v>
      </c>
      <c r="AC125">
        <v>0.8</v>
      </c>
      <c r="AD125">
        <v>0.69</v>
      </c>
      <c r="AE125">
        <v>9.6199999999999992</v>
      </c>
      <c r="AF125">
        <v>0.54</v>
      </c>
      <c r="AG125">
        <v>0.34</v>
      </c>
      <c r="AH125">
        <v>2.31</v>
      </c>
      <c r="AI125">
        <v>139</v>
      </c>
      <c r="AJ125">
        <v>2.2000000000000002</v>
      </c>
      <c r="AK125">
        <v>25.8</v>
      </c>
      <c r="AL125">
        <v>2.5299999999999998</v>
      </c>
      <c r="AM125">
        <v>379</v>
      </c>
    </row>
    <row r="126" spans="2:39" x14ac:dyDescent="0.25">
      <c r="B126" t="s">
        <v>334</v>
      </c>
      <c r="C126" t="s">
        <v>120</v>
      </c>
      <c r="D126" t="s">
        <v>215</v>
      </c>
      <c r="E126" t="s">
        <v>216</v>
      </c>
      <c r="F126" s="46">
        <v>45251</v>
      </c>
      <c r="G126" s="46">
        <v>45288</v>
      </c>
      <c r="H126">
        <v>295</v>
      </c>
      <c r="I126">
        <v>44</v>
      </c>
      <c r="J126">
        <v>84</v>
      </c>
      <c r="K126">
        <v>3.75</v>
      </c>
      <c r="L126">
        <v>4.0199999999999996</v>
      </c>
      <c r="M126">
        <v>2.4500000000000002</v>
      </c>
      <c r="N126">
        <v>0.81</v>
      </c>
      <c r="O126">
        <v>15.8</v>
      </c>
      <c r="P126">
        <v>3.63</v>
      </c>
      <c r="Q126">
        <v>9.14</v>
      </c>
      <c r="R126">
        <v>0.81</v>
      </c>
      <c r="S126">
        <v>20.3</v>
      </c>
      <c r="T126">
        <v>0.39</v>
      </c>
      <c r="U126">
        <v>10.050000000000001</v>
      </c>
      <c r="V126">
        <v>19.2</v>
      </c>
      <c r="W126">
        <v>4.96</v>
      </c>
      <c r="X126">
        <v>59.7</v>
      </c>
      <c r="Y126">
        <v>20.3</v>
      </c>
      <c r="Z126">
        <v>4.04</v>
      </c>
      <c r="AA126">
        <v>2.7</v>
      </c>
      <c r="AB126">
        <v>30.2</v>
      </c>
      <c r="AC126">
        <v>0.8</v>
      </c>
      <c r="AD126">
        <v>0.56000000000000005</v>
      </c>
      <c r="AE126">
        <v>8.26</v>
      </c>
      <c r="AF126">
        <v>0.54</v>
      </c>
      <c r="AG126">
        <v>0.38</v>
      </c>
      <c r="AH126">
        <v>2.1800000000000002</v>
      </c>
      <c r="AI126">
        <v>126</v>
      </c>
      <c r="AJ126">
        <v>3.8</v>
      </c>
      <c r="AK126">
        <v>21.2</v>
      </c>
      <c r="AL126">
        <v>2.64</v>
      </c>
      <c r="AM126">
        <v>346</v>
      </c>
    </row>
    <row r="127" spans="2:39" x14ac:dyDescent="0.25">
      <c r="B127" t="s">
        <v>335</v>
      </c>
      <c r="C127" t="s">
        <v>120</v>
      </c>
      <c r="D127" t="s">
        <v>215</v>
      </c>
      <c r="E127" t="s">
        <v>216</v>
      </c>
      <c r="F127" s="46">
        <v>45251</v>
      </c>
      <c r="G127" s="46">
        <v>45288</v>
      </c>
      <c r="H127">
        <v>192.5</v>
      </c>
      <c r="I127">
        <v>39.5</v>
      </c>
      <c r="J127">
        <v>54</v>
      </c>
      <c r="K127">
        <v>2.54</v>
      </c>
      <c r="L127">
        <v>3.1</v>
      </c>
      <c r="M127">
        <v>1.9</v>
      </c>
      <c r="N127">
        <v>0.59</v>
      </c>
      <c r="O127">
        <v>14</v>
      </c>
      <c r="P127">
        <v>3.5</v>
      </c>
      <c r="Q127">
        <v>6.76</v>
      </c>
      <c r="R127">
        <v>0.64</v>
      </c>
      <c r="S127">
        <v>20.399999999999999</v>
      </c>
      <c r="T127">
        <v>0.3</v>
      </c>
      <c r="U127">
        <v>6.9</v>
      </c>
      <c r="V127">
        <v>16.3</v>
      </c>
      <c r="W127">
        <v>4.1500000000000004</v>
      </c>
      <c r="X127">
        <v>31.7</v>
      </c>
      <c r="Y127">
        <v>19.7</v>
      </c>
      <c r="Z127">
        <v>3.14</v>
      </c>
      <c r="AA127">
        <v>2.2999999999999998</v>
      </c>
      <c r="AB127">
        <v>39.4</v>
      </c>
      <c r="AC127">
        <v>0.5</v>
      </c>
      <c r="AD127">
        <v>0.46</v>
      </c>
      <c r="AE127">
        <v>6.34</v>
      </c>
      <c r="AF127">
        <v>0.39</v>
      </c>
      <c r="AG127">
        <v>0.24</v>
      </c>
      <c r="AH127">
        <v>1.69</v>
      </c>
      <c r="AI127">
        <v>153</v>
      </c>
      <c r="AJ127">
        <v>5.6</v>
      </c>
      <c r="AK127">
        <v>19.5</v>
      </c>
      <c r="AL127">
        <v>1.84</v>
      </c>
      <c r="AM127">
        <v>262</v>
      </c>
    </row>
    <row r="128" spans="2:39" x14ac:dyDescent="0.25">
      <c r="B128" t="s">
        <v>336</v>
      </c>
      <c r="C128" t="s">
        <v>120</v>
      </c>
      <c r="D128" t="s">
        <v>215</v>
      </c>
      <c r="E128" t="s">
        <v>216</v>
      </c>
      <c r="F128" s="46">
        <v>45251</v>
      </c>
      <c r="G128" s="46">
        <v>45288</v>
      </c>
      <c r="H128">
        <v>285</v>
      </c>
      <c r="I128">
        <v>61.9</v>
      </c>
      <c r="J128">
        <v>10</v>
      </c>
      <c r="K128">
        <v>0.42</v>
      </c>
      <c r="L128">
        <v>4.54</v>
      </c>
      <c r="M128">
        <v>2.57</v>
      </c>
      <c r="N128">
        <v>0.9</v>
      </c>
      <c r="O128">
        <v>30.8</v>
      </c>
      <c r="P128">
        <v>4.24</v>
      </c>
      <c r="Q128">
        <v>7.76</v>
      </c>
      <c r="R128">
        <v>0.85</v>
      </c>
      <c r="S128">
        <v>15.4</v>
      </c>
      <c r="T128">
        <v>0.42</v>
      </c>
      <c r="U128">
        <v>13.5</v>
      </c>
      <c r="V128">
        <v>16.600000000000001</v>
      </c>
      <c r="W128">
        <v>4.25</v>
      </c>
      <c r="X128">
        <v>4</v>
      </c>
      <c r="Y128">
        <v>65.8</v>
      </c>
      <c r="Z128">
        <v>3.81</v>
      </c>
      <c r="AA128">
        <v>2.4</v>
      </c>
      <c r="AB128">
        <v>12.9</v>
      </c>
      <c r="AC128">
        <v>0.8</v>
      </c>
      <c r="AD128">
        <v>0.7</v>
      </c>
      <c r="AE128">
        <v>8.85</v>
      </c>
      <c r="AF128">
        <v>1.0900000000000001</v>
      </c>
      <c r="AG128">
        <v>0.42</v>
      </c>
      <c r="AH128">
        <v>2.6</v>
      </c>
      <c r="AI128">
        <v>353</v>
      </c>
      <c r="AJ128">
        <v>3.2</v>
      </c>
      <c r="AK128">
        <v>19.5</v>
      </c>
      <c r="AL128">
        <v>2.92</v>
      </c>
      <c r="AM128">
        <v>274</v>
      </c>
    </row>
    <row r="129" spans="2:39" x14ac:dyDescent="0.25">
      <c r="B129" t="s">
        <v>337</v>
      </c>
      <c r="C129" t="s">
        <v>120</v>
      </c>
      <c r="D129" t="s">
        <v>215</v>
      </c>
      <c r="E129" t="s">
        <v>216</v>
      </c>
      <c r="F129" s="46">
        <v>45251</v>
      </c>
      <c r="G129" s="46">
        <v>45288</v>
      </c>
      <c r="H129">
        <v>86.6</v>
      </c>
      <c r="I129">
        <v>25.7</v>
      </c>
      <c r="J129">
        <v>9</v>
      </c>
      <c r="K129">
        <v>0.56999999999999995</v>
      </c>
      <c r="L129">
        <v>2.2400000000000002</v>
      </c>
      <c r="M129">
        <v>1.54</v>
      </c>
      <c r="N129">
        <v>0.52</v>
      </c>
      <c r="O129">
        <v>27.5</v>
      </c>
      <c r="P129">
        <v>1.98</v>
      </c>
      <c r="Q129">
        <v>6.38</v>
      </c>
      <c r="R129">
        <v>0.42</v>
      </c>
      <c r="S129">
        <v>8.6999999999999993</v>
      </c>
      <c r="T129">
        <v>0.16</v>
      </c>
      <c r="U129">
        <v>11.25</v>
      </c>
      <c r="V129">
        <v>8.6999999999999993</v>
      </c>
      <c r="W129">
        <v>2.13</v>
      </c>
      <c r="X129">
        <v>5.3</v>
      </c>
      <c r="Y129">
        <v>63.6</v>
      </c>
      <c r="Z129">
        <v>1.77</v>
      </c>
      <c r="AA129">
        <v>2.8</v>
      </c>
      <c r="AB129">
        <v>9.6999999999999993</v>
      </c>
      <c r="AC129">
        <v>0.7</v>
      </c>
      <c r="AD129">
        <v>0.3</v>
      </c>
      <c r="AE129">
        <v>8.06</v>
      </c>
      <c r="AF129">
        <v>0.87</v>
      </c>
      <c r="AG129">
        <v>0.22</v>
      </c>
      <c r="AH129">
        <v>2.23</v>
      </c>
      <c r="AI129">
        <v>326</v>
      </c>
      <c r="AJ129">
        <v>1.6</v>
      </c>
      <c r="AK129">
        <v>11.9</v>
      </c>
      <c r="AL129">
        <v>1.59</v>
      </c>
      <c r="AM129">
        <v>235</v>
      </c>
    </row>
    <row r="130" spans="2:39" x14ac:dyDescent="0.25">
      <c r="B130" t="s">
        <v>338</v>
      </c>
      <c r="C130" t="s">
        <v>120</v>
      </c>
      <c r="D130" t="s">
        <v>215</v>
      </c>
      <c r="E130" t="s">
        <v>216</v>
      </c>
      <c r="F130" s="46">
        <v>45251</v>
      </c>
      <c r="G130" s="46">
        <v>45288</v>
      </c>
      <c r="H130">
        <v>55</v>
      </c>
      <c r="I130">
        <v>52.8</v>
      </c>
      <c r="J130">
        <v>10</v>
      </c>
      <c r="K130">
        <v>1.03</v>
      </c>
      <c r="L130">
        <v>4.26</v>
      </c>
      <c r="M130">
        <v>2.59</v>
      </c>
      <c r="N130">
        <v>0.74</v>
      </c>
      <c r="O130">
        <v>26.2</v>
      </c>
      <c r="P130">
        <v>3.62</v>
      </c>
      <c r="Q130">
        <v>5.38</v>
      </c>
      <c r="R130">
        <v>0.83</v>
      </c>
      <c r="S130">
        <v>18.3</v>
      </c>
      <c r="T130">
        <v>0.46</v>
      </c>
      <c r="U130">
        <v>8.9700000000000006</v>
      </c>
      <c r="V130">
        <v>13.7</v>
      </c>
      <c r="W130">
        <v>3.45</v>
      </c>
      <c r="X130">
        <v>15.9</v>
      </c>
      <c r="Y130">
        <v>61.8</v>
      </c>
      <c r="Z130">
        <v>2.84</v>
      </c>
      <c r="AA130">
        <v>2.5</v>
      </c>
      <c r="AB130">
        <v>8.4</v>
      </c>
      <c r="AC130">
        <v>0.5</v>
      </c>
      <c r="AD130">
        <v>0.59</v>
      </c>
      <c r="AE130">
        <v>6.46</v>
      </c>
      <c r="AF130">
        <v>0.71</v>
      </c>
      <c r="AG130">
        <v>0.43</v>
      </c>
      <c r="AH130">
        <v>2.0499999999999998</v>
      </c>
      <c r="AI130">
        <v>441</v>
      </c>
      <c r="AJ130">
        <v>7.8</v>
      </c>
      <c r="AK130">
        <v>26.4</v>
      </c>
      <c r="AL130">
        <v>2.7</v>
      </c>
      <c r="AM130">
        <v>186</v>
      </c>
    </row>
    <row r="131" spans="2:39" x14ac:dyDescent="0.25">
      <c r="B131" t="s">
        <v>339</v>
      </c>
      <c r="C131" t="s">
        <v>120</v>
      </c>
      <c r="D131" t="s">
        <v>215</v>
      </c>
      <c r="E131" t="s">
        <v>216</v>
      </c>
      <c r="F131" s="46">
        <v>45251</v>
      </c>
      <c r="G131" s="46">
        <v>45288</v>
      </c>
      <c r="H131">
        <v>67.3</v>
      </c>
      <c r="I131">
        <v>52.4</v>
      </c>
      <c r="J131">
        <v>11</v>
      </c>
      <c r="K131">
        <v>1.1100000000000001</v>
      </c>
      <c r="L131">
        <v>5.8</v>
      </c>
      <c r="M131">
        <v>3.63</v>
      </c>
      <c r="N131">
        <v>1.1599999999999999</v>
      </c>
      <c r="O131">
        <v>25.3</v>
      </c>
      <c r="P131">
        <v>5.45</v>
      </c>
      <c r="Q131">
        <v>4.99</v>
      </c>
      <c r="R131">
        <v>1.1599999999999999</v>
      </c>
      <c r="S131">
        <v>19.600000000000001</v>
      </c>
      <c r="T131">
        <v>0.68</v>
      </c>
      <c r="U131">
        <v>8.94</v>
      </c>
      <c r="V131">
        <v>21.8</v>
      </c>
      <c r="W131">
        <v>5.19</v>
      </c>
      <c r="X131">
        <v>18.8</v>
      </c>
      <c r="Y131">
        <v>56.7</v>
      </c>
      <c r="Z131">
        <v>5.27</v>
      </c>
      <c r="AA131">
        <v>2.4</v>
      </c>
      <c r="AB131">
        <v>9.8000000000000007</v>
      </c>
      <c r="AC131">
        <v>0.5</v>
      </c>
      <c r="AD131">
        <v>0.81</v>
      </c>
      <c r="AE131">
        <v>6.09</v>
      </c>
      <c r="AF131">
        <v>0.69</v>
      </c>
      <c r="AG131">
        <v>0.57999999999999996</v>
      </c>
      <c r="AH131">
        <v>1.56</v>
      </c>
      <c r="AI131">
        <v>293</v>
      </c>
      <c r="AJ131">
        <v>3</v>
      </c>
      <c r="AK131">
        <v>33.4</v>
      </c>
      <c r="AL131">
        <v>4.28</v>
      </c>
      <c r="AM131">
        <v>182</v>
      </c>
    </row>
    <row r="132" spans="2:39" x14ac:dyDescent="0.25">
      <c r="B132" t="s">
        <v>340</v>
      </c>
      <c r="C132" t="s">
        <v>120</v>
      </c>
      <c r="D132" t="s">
        <v>215</v>
      </c>
      <c r="E132" t="s">
        <v>216</v>
      </c>
      <c r="F132" s="46">
        <v>45251</v>
      </c>
      <c r="G132" s="46">
        <v>45288</v>
      </c>
      <c r="H132">
        <v>90.3</v>
      </c>
      <c r="I132">
        <v>26</v>
      </c>
      <c r="J132">
        <v>23</v>
      </c>
      <c r="K132">
        <v>0.82</v>
      </c>
      <c r="L132">
        <v>2.4900000000000002</v>
      </c>
      <c r="M132">
        <v>1.48</v>
      </c>
      <c r="N132">
        <v>0.48</v>
      </c>
      <c r="O132">
        <v>30</v>
      </c>
      <c r="P132">
        <v>2.38</v>
      </c>
      <c r="Q132">
        <v>6.17</v>
      </c>
      <c r="R132">
        <v>0.54</v>
      </c>
      <c r="S132">
        <v>11.3</v>
      </c>
      <c r="T132">
        <v>0.24</v>
      </c>
      <c r="U132">
        <v>11.25</v>
      </c>
      <c r="V132">
        <v>9.6</v>
      </c>
      <c r="W132">
        <v>2.2799999999999998</v>
      </c>
      <c r="X132">
        <v>8.5</v>
      </c>
      <c r="Y132">
        <v>67.2</v>
      </c>
      <c r="Z132">
        <v>1.83</v>
      </c>
      <c r="AA132">
        <v>3.2</v>
      </c>
      <c r="AB132">
        <v>10.8</v>
      </c>
      <c r="AC132">
        <v>0.7</v>
      </c>
      <c r="AD132">
        <v>0.35</v>
      </c>
      <c r="AE132">
        <v>7.94</v>
      </c>
      <c r="AF132">
        <v>0.9</v>
      </c>
      <c r="AG132">
        <v>0.25</v>
      </c>
      <c r="AH132">
        <v>1.84</v>
      </c>
      <c r="AI132">
        <v>413</v>
      </c>
      <c r="AJ132">
        <v>8.1999999999999993</v>
      </c>
      <c r="AK132">
        <v>14.2</v>
      </c>
      <c r="AL132">
        <v>1.7</v>
      </c>
      <c r="AM132">
        <v>223</v>
      </c>
    </row>
    <row r="133" spans="2:39" x14ac:dyDescent="0.25">
      <c r="B133" t="s">
        <v>341</v>
      </c>
      <c r="C133" t="s">
        <v>120</v>
      </c>
      <c r="D133" t="s">
        <v>215</v>
      </c>
      <c r="E133" t="s">
        <v>216</v>
      </c>
      <c r="F133" s="46">
        <v>45251</v>
      </c>
      <c r="G133" s="46">
        <v>45288</v>
      </c>
      <c r="H133">
        <v>144</v>
      </c>
      <c r="I133">
        <v>35</v>
      </c>
      <c r="J133">
        <v>14</v>
      </c>
      <c r="K133">
        <v>1.18</v>
      </c>
      <c r="L133">
        <v>2.09</v>
      </c>
      <c r="M133">
        <v>1.32</v>
      </c>
      <c r="N133">
        <v>0.31</v>
      </c>
      <c r="O133">
        <v>35.299999999999997</v>
      </c>
      <c r="P133">
        <v>1.46</v>
      </c>
      <c r="Q133">
        <v>4.6399999999999997</v>
      </c>
      <c r="R133">
        <v>0.43</v>
      </c>
      <c r="S133">
        <v>4.7</v>
      </c>
      <c r="T133">
        <v>0.49</v>
      </c>
      <c r="U133">
        <v>8.8699999999999992</v>
      </c>
      <c r="V133">
        <v>5.6</v>
      </c>
      <c r="W133">
        <v>1.44</v>
      </c>
      <c r="X133">
        <v>7.5</v>
      </c>
      <c r="Y133">
        <v>67.8</v>
      </c>
      <c r="Z133">
        <v>1.32</v>
      </c>
      <c r="AA133">
        <v>2.7</v>
      </c>
      <c r="AB133">
        <v>8.6999999999999993</v>
      </c>
      <c r="AC133">
        <v>0.5</v>
      </c>
      <c r="AD133">
        <v>0.28000000000000003</v>
      </c>
      <c r="AE133">
        <v>6.32</v>
      </c>
      <c r="AF133">
        <v>0.68</v>
      </c>
      <c r="AG133">
        <v>0.23</v>
      </c>
      <c r="AH133">
        <v>1.56</v>
      </c>
      <c r="AI133">
        <v>352</v>
      </c>
      <c r="AJ133">
        <v>1.7</v>
      </c>
      <c r="AK133">
        <v>10</v>
      </c>
      <c r="AL133">
        <v>2.61</v>
      </c>
      <c r="AM133">
        <v>179</v>
      </c>
    </row>
    <row r="134" spans="2:39" x14ac:dyDescent="0.25">
      <c r="B134" t="s">
        <v>342</v>
      </c>
      <c r="C134" t="s">
        <v>120</v>
      </c>
      <c r="D134" t="s">
        <v>215</v>
      </c>
      <c r="E134" t="s">
        <v>216</v>
      </c>
      <c r="F134" s="46">
        <v>45251</v>
      </c>
      <c r="G134" s="46">
        <v>45288</v>
      </c>
      <c r="H134">
        <v>307</v>
      </c>
      <c r="I134">
        <v>134.5</v>
      </c>
      <c r="J134">
        <v>8</v>
      </c>
      <c r="K134">
        <v>1.02</v>
      </c>
      <c r="L134">
        <v>12.4</v>
      </c>
      <c r="M134">
        <v>6.16</v>
      </c>
      <c r="N134">
        <v>4.32</v>
      </c>
      <c r="O134">
        <v>25</v>
      </c>
      <c r="P134">
        <v>17.5</v>
      </c>
      <c r="Q134">
        <v>4.95</v>
      </c>
      <c r="R134">
        <v>2.2000000000000002</v>
      </c>
      <c r="S134">
        <v>109.5</v>
      </c>
      <c r="T134">
        <v>0.71</v>
      </c>
      <c r="U134">
        <v>9.68</v>
      </c>
      <c r="V134">
        <v>105.5</v>
      </c>
      <c r="W134">
        <v>26.7</v>
      </c>
      <c r="X134">
        <v>28.8</v>
      </c>
      <c r="Y134">
        <v>68.8</v>
      </c>
      <c r="Z134">
        <v>19.2</v>
      </c>
      <c r="AA134">
        <v>3.4</v>
      </c>
      <c r="AB134">
        <v>22.2</v>
      </c>
      <c r="AC134">
        <v>0.6</v>
      </c>
      <c r="AD134">
        <v>2.2000000000000002</v>
      </c>
      <c r="AE134">
        <v>7.01</v>
      </c>
      <c r="AF134">
        <v>0.85</v>
      </c>
      <c r="AG134">
        <v>0.86</v>
      </c>
      <c r="AH134">
        <v>1.84</v>
      </c>
      <c r="AI134">
        <v>450</v>
      </c>
      <c r="AJ134">
        <v>11</v>
      </c>
      <c r="AK134">
        <v>54.2</v>
      </c>
      <c r="AL134">
        <v>5.87</v>
      </c>
      <c r="AM134">
        <v>199</v>
      </c>
    </row>
    <row r="135" spans="2:39" x14ac:dyDescent="0.25">
      <c r="B135" t="s">
        <v>343</v>
      </c>
      <c r="C135" t="s">
        <v>120</v>
      </c>
      <c r="D135" t="s">
        <v>215</v>
      </c>
      <c r="E135" t="s">
        <v>216</v>
      </c>
      <c r="F135" s="46">
        <v>45251</v>
      </c>
      <c r="G135" s="46">
        <v>45288</v>
      </c>
      <c r="H135">
        <v>379</v>
      </c>
      <c r="I135">
        <v>212</v>
      </c>
      <c r="J135">
        <v>6</v>
      </c>
      <c r="K135">
        <v>0.88</v>
      </c>
      <c r="L135">
        <v>14</v>
      </c>
      <c r="M135">
        <v>9.6</v>
      </c>
      <c r="N135">
        <v>3.21</v>
      </c>
      <c r="O135">
        <v>23.2</v>
      </c>
      <c r="P135">
        <v>13.15</v>
      </c>
      <c r="Q135">
        <v>4.34</v>
      </c>
      <c r="R135">
        <v>2.95</v>
      </c>
      <c r="S135">
        <v>55.2</v>
      </c>
      <c r="T135">
        <v>1.34</v>
      </c>
      <c r="U135">
        <v>7.27</v>
      </c>
      <c r="V135">
        <v>62.3</v>
      </c>
      <c r="W135">
        <v>15.45</v>
      </c>
      <c r="X135">
        <v>10.1</v>
      </c>
      <c r="Y135">
        <v>53.1</v>
      </c>
      <c r="Z135">
        <v>13.5</v>
      </c>
      <c r="AA135">
        <v>1.5</v>
      </c>
      <c r="AB135">
        <v>17.2</v>
      </c>
      <c r="AC135">
        <v>0.6</v>
      </c>
      <c r="AD135">
        <v>2.0499999999999998</v>
      </c>
      <c r="AE135">
        <v>5.46</v>
      </c>
      <c r="AF135">
        <v>0.56000000000000005</v>
      </c>
      <c r="AG135">
        <v>1.42</v>
      </c>
      <c r="AH135">
        <v>1.89</v>
      </c>
      <c r="AI135">
        <v>351</v>
      </c>
      <c r="AJ135">
        <v>1.6</v>
      </c>
      <c r="AK135">
        <v>73.900000000000006</v>
      </c>
      <c r="AL135">
        <v>9.73</v>
      </c>
      <c r="AM135">
        <v>162</v>
      </c>
    </row>
    <row r="136" spans="2:39" x14ac:dyDescent="0.25">
      <c r="B136" t="s">
        <v>344</v>
      </c>
      <c r="C136" t="s">
        <v>120</v>
      </c>
      <c r="D136" t="s">
        <v>215</v>
      </c>
      <c r="E136" t="s">
        <v>216</v>
      </c>
      <c r="F136" s="46">
        <v>45251</v>
      </c>
      <c r="G136" s="46">
        <v>45288</v>
      </c>
      <c r="H136">
        <v>278</v>
      </c>
      <c r="I136">
        <v>39</v>
      </c>
      <c r="J136">
        <v>12</v>
      </c>
      <c r="K136">
        <v>1.1200000000000001</v>
      </c>
      <c r="L136">
        <v>5.28</v>
      </c>
      <c r="M136">
        <v>3.51</v>
      </c>
      <c r="N136">
        <v>1.0900000000000001</v>
      </c>
      <c r="O136">
        <v>18.3</v>
      </c>
      <c r="P136">
        <v>4.7699999999999996</v>
      </c>
      <c r="Q136">
        <v>3.96</v>
      </c>
      <c r="R136">
        <v>1.1000000000000001</v>
      </c>
      <c r="S136">
        <v>17.600000000000001</v>
      </c>
      <c r="T136">
        <v>0.43</v>
      </c>
      <c r="U136">
        <v>6.26</v>
      </c>
      <c r="V136">
        <v>20.3</v>
      </c>
      <c r="W136">
        <v>4.74</v>
      </c>
      <c r="X136">
        <v>43.8</v>
      </c>
      <c r="Y136">
        <v>44.4</v>
      </c>
      <c r="Z136">
        <v>4.38</v>
      </c>
      <c r="AA136">
        <v>0.9</v>
      </c>
      <c r="AB136">
        <v>133</v>
      </c>
      <c r="AC136">
        <v>0.5</v>
      </c>
      <c r="AD136">
        <v>0.89</v>
      </c>
      <c r="AE136">
        <v>4.76</v>
      </c>
      <c r="AF136">
        <v>0.46</v>
      </c>
      <c r="AG136">
        <v>0.5</v>
      </c>
      <c r="AH136">
        <v>1.3</v>
      </c>
      <c r="AI136">
        <v>258</v>
      </c>
      <c r="AJ136">
        <v>2.9</v>
      </c>
      <c r="AK136">
        <v>28.9</v>
      </c>
      <c r="AL136">
        <v>3.47</v>
      </c>
      <c r="AM136">
        <v>147</v>
      </c>
    </row>
    <row r="137" spans="2:39" x14ac:dyDescent="0.25">
      <c r="B137" t="s">
        <v>345</v>
      </c>
      <c r="C137" t="s">
        <v>120</v>
      </c>
      <c r="D137" t="s">
        <v>215</v>
      </c>
      <c r="E137" t="s">
        <v>216</v>
      </c>
      <c r="F137" s="46">
        <v>45251</v>
      </c>
      <c r="G137" s="46">
        <v>45288</v>
      </c>
      <c r="H137">
        <v>103.5</v>
      </c>
      <c r="I137">
        <v>31.6</v>
      </c>
      <c r="J137">
        <v>10</v>
      </c>
      <c r="K137">
        <v>0.57999999999999996</v>
      </c>
      <c r="L137">
        <v>3.59</v>
      </c>
      <c r="M137">
        <v>2.42</v>
      </c>
      <c r="N137">
        <v>0.74</v>
      </c>
      <c r="O137">
        <v>33.6</v>
      </c>
      <c r="P137">
        <v>3.29</v>
      </c>
      <c r="Q137">
        <v>6.83</v>
      </c>
      <c r="R137">
        <v>0.79</v>
      </c>
      <c r="S137">
        <v>16.8</v>
      </c>
      <c r="T137">
        <v>0.36</v>
      </c>
      <c r="U137">
        <v>11.65</v>
      </c>
      <c r="V137">
        <v>15.6</v>
      </c>
      <c r="W137">
        <v>4</v>
      </c>
      <c r="X137">
        <v>10.9</v>
      </c>
      <c r="Y137">
        <v>59</v>
      </c>
      <c r="Z137">
        <v>3.7</v>
      </c>
      <c r="AA137">
        <v>2.2000000000000002</v>
      </c>
      <c r="AB137">
        <v>34.9</v>
      </c>
      <c r="AC137">
        <v>1</v>
      </c>
      <c r="AD137">
        <v>0.57999999999999996</v>
      </c>
      <c r="AE137">
        <v>7.87</v>
      </c>
      <c r="AF137">
        <v>0.96</v>
      </c>
      <c r="AG137">
        <v>0.35</v>
      </c>
      <c r="AH137">
        <v>1.84</v>
      </c>
      <c r="AI137">
        <v>435</v>
      </c>
      <c r="AJ137">
        <v>3.8</v>
      </c>
      <c r="AK137">
        <v>20.9</v>
      </c>
      <c r="AL137">
        <v>2.4700000000000002</v>
      </c>
      <c r="AM137">
        <v>261</v>
      </c>
    </row>
    <row r="138" spans="2:39" x14ac:dyDescent="0.25">
      <c r="B138" t="s">
        <v>346</v>
      </c>
      <c r="C138" t="s">
        <v>120</v>
      </c>
      <c r="D138" t="s">
        <v>215</v>
      </c>
      <c r="E138" t="s">
        <v>216</v>
      </c>
      <c r="F138" s="46">
        <v>45251</v>
      </c>
      <c r="G138" s="46">
        <v>45288</v>
      </c>
      <c r="H138">
        <v>64.2</v>
      </c>
      <c r="I138">
        <v>67.400000000000006</v>
      </c>
      <c r="J138">
        <v>6</v>
      </c>
      <c r="K138">
        <v>0.81</v>
      </c>
      <c r="L138">
        <v>11.55</v>
      </c>
      <c r="M138">
        <v>6.73</v>
      </c>
      <c r="N138">
        <v>2.67</v>
      </c>
      <c r="O138">
        <v>20.3</v>
      </c>
      <c r="P138">
        <v>10.65</v>
      </c>
      <c r="Q138">
        <v>4.12</v>
      </c>
      <c r="R138">
        <v>2.29</v>
      </c>
      <c r="S138">
        <v>29.3</v>
      </c>
      <c r="T138">
        <v>1.1399999999999999</v>
      </c>
      <c r="U138">
        <v>7.71</v>
      </c>
      <c r="V138">
        <v>43.3</v>
      </c>
      <c r="W138">
        <v>9.73</v>
      </c>
      <c r="X138">
        <v>8.4</v>
      </c>
      <c r="Y138">
        <v>53.4</v>
      </c>
      <c r="Z138">
        <v>9.8000000000000007</v>
      </c>
      <c r="AA138">
        <v>2</v>
      </c>
      <c r="AB138">
        <v>17.2</v>
      </c>
      <c r="AC138">
        <v>0.4</v>
      </c>
      <c r="AD138">
        <v>1.73</v>
      </c>
      <c r="AE138">
        <v>5.36</v>
      </c>
      <c r="AF138">
        <v>0.59</v>
      </c>
      <c r="AG138">
        <v>1.03</v>
      </c>
      <c r="AH138">
        <v>1.36</v>
      </c>
      <c r="AI138">
        <v>301</v>
      </c>
      <c r="AJ138">
        <v>2.9</v>
      </c>
      <c r="AK138">
        <v>53.4</v>
      </c>
      <c r="AL138">
        <v>7.09</v>
      </c>
      <c r="AM138">
        <v>151</v>
      </c>
    </row>
    <row r="139" spans="2:39" x14ac:dyDescent="0.25">
      <c r="B139" t="s">
        <v>347</v>
      </c>
      <c r="C139" t="s">
        <v>120</v>
      </c>
      <c r="D139" t="s">
        <v>215</v>
      </c>
      <c r="E139" t="s">
        <v>216</v>
      </c>
      <c r="F139" s="46">
        <v>45251</v>
      </c>
      <c r="G139" s="46">
        <v>45288</v>
      </c>
      <c r="H139">
        <v>78</v>
      </c>
      <c r="I139">
        <v>63.3</v>
      </c>
      <c r="J139">
        <v>7</v>
      </c>
      <c r="K139">
        <v>1.66</v>
      </c>
      <c r="L139">
        <v>9.57</v>
      </c>
      <c r="M139">
        <v>5.68</v>
      </c>
      <c r="N139">
        <v>2.08</v>
      </c>
      <c r="O139">
        <v>27.4</v>
      </c>
      <c r="P139">
        <v>8.4499999999999993</v>
      </c>
      <c r="Q139">
        <v>5.32</v>
      </c>
      <c r="R139">
        <v>1.82</v>
      </c>
      <c r="S139">
        <v>26.2</v>
      </c>
      <c r="T139">
        <v>0.82</v>
      </c>
      <c r="U139">
        <v>9.64</v>
      </c>
      <c r="V139">
        <v>34.799999999999997</v>
      </c>
      <c r="W139">
        <v>8.2200000000000006</v>
      </c>
      <c r="X139">
        <v>17.600000000000001</v>
      </c>
      <c r="Y139">
        <v>60.9</v>
      </c>
      <c r="Z139">
        <v>8.07</v>
      </c>
      <c r="AA139">
        <v>2.9</v>
      </c>
      <c r="AB139">
        <v>14</v>
      </c>
      <c r="AC139">
        <v>0.6</v>
      </c>
      <c r="AD139">
        <v>1.26</v>
      </c>
      <c r="AE139">
        <v>6.68</v>
      </c>
      <c r="AF139">
        <v>0.79</v>
      </c>
      <c r="AG139">
        <v>0.83</v>
      </c>
      <c r="AH139">
        <v>1.68</v>
      </c>
      <c r="AI139">
        <v>325</v>
      </c>
      <c r="AJ139">
        <v>1.9</v>
      </c>
      <c r="AK139">
        <v>44.5</v>
      </c>
      <c r="AL139">
        <v>6.34</v>
      </c>
      <c r="AM139">
        <v>193</v>
      </c>
    </row>
    <row r="140" spans="2:39" x14ac:dyDescent="0.25">
      <c r="B140" t="s">
        <v>348</v>
      </c>
      <c r="C140" t="s">
        <v>120</v>
      </c>
      <c r="D140" t="s">
        <v>215</v>
      </c>
      <c r="E140" t="s">
        <v>216</v>
      </c>
      <c r="F140" s="46">
        <v>45251</v>
      </c>
      <c r="G140" s="46">
        <v>45288</v>
      </c>
      <c r="H140">
        <v>154.5</v>
      </c>
      <c r="I140">
        <v>119</v>
      </c>
      <c r="J140">
        <v>8</v>
      </c>
      <c r="K140">
        <v>1.1499999999999999</v>
      </c>
      <c r="L140">
        <v>16.3</v>
      </c>
      <c r="M140">
        <v>9.2799999999999994</v>
      </c>
      <c r="N140">
        <v>3.49</v>
      </c>
      <c r="O140">
        <v>28.2</v>
      </c>
      <c r="P140">
        <v>15.35</v>
      </c>
      <c r="Q140">
        <v>4.91</v>
      </c>
      <c r="R140">
        <v>3.08</v>
      </c>
      <c r="S140">
        <v>56.7</v>
      </c>
      <c r="T140">
        <v>1.44</v>
      </c>
      <c r="U140">
        <v>8.8800000000000008</v>
      </c>
      <c r="V140">
        <v>65.099999999999994</v>
      </c>
      <c r="W140">
        <v>15.6</v>
      </c>
      <c r="X140">
        <v>12.7</v>
      </c>
      <c r="Y140">
        <v>59.6</v>
      </c>
      <c r="Z140">
        <v>13.7</v>
      </c>
      <c r="AA140">
        <v>2</v>
      </c>
      <c r="AB140">
        <v>26.3</v>
      </c>
      <c r="AC140">
        <v>0.5</v>
      </c>
      <c r="AD140">
        <v>2.27</v>
      </c>
      <c r="AE140">
        <v>6.51</v>
      </c>
      <c r="AF140">
        <v>0.69</v>
      </c>
      <c r="AG140">
        <v>1.46</v>
      </c>
      <c r="AH140">
        <v>1.56</v>
      </c>
      <c r="AI140">
        <v>323</v>
      </c>
      <c r="AJ140">
        <v>2.4</v>
      </c>
      <c r="AK140">
        <v>82.3</v>
      </c>
      <c r="AL140">
        <v>9.5</v>
      </c>
      <c r="AM140">
        <v>178</v>
      </c>
    </row>
    <row r="141" spans="2:39" x14ac:dyDescent="0.25">
      <c r="B141" t="s">
        <v>349</v>
      </c>
      <c r="C141" t="s">
        <v>120</v>
      </c>
      <c r="D141" t="s">
        <v>215</v>
      </c>
      <c r="E141" t="s">
        <v>216</v>
      </c>
      <c r="F141" s="46">
        <v>45251</v>
      </c>
      <c r="G141" s="46">
        <v>45288</v>
      </c>
      <c r="H141">
        <v>165</v>
      </c>
      <c r="I141">
        <v>126.5</v>
      </c>
      <c r="J141">
        <v>8</v>
      </c>
      <c r="K141">
        <v>1.72</v>
      </c>
      <c r="L141">
        <v>17.25</v>
      </c>
      <c r="M141">
        <v>10.45</v>
      </c>
      <c r="N141">
        <v>4.05</v>
      </c>
      <c r="O141">
        <v>24</v>
      </c>
      <c r="P141">
        <v>17.899999999999999</v>
      </c>
      <c r="Q141">
        <v>4.32</v>
      </c>
      <c r="R141">
        <v>3.47</v>
      </c>
      <c r="S141">
        <v>78.5</v>
      </c>
      <c r="T141">
        <v>1.68</v>
      </c>
      <c r="U141">
        <v>7.52</v>
      </c>
      <c r="V141">
        <v>79.3</v>
      </c>
      <c r="W141">
        <v>19.149999999999999</v>
      </c>
      <c r="X141">
        <v>18.2</v>
      </c>
      <c r="Y141">
        <v>51.7</v>
      </c>
      <c r="Z141">
        <v>16.25</v>
      </c>
      <c r="AA141">
        <v>1.7</v>
      </c>
      <c r="AB141">
        <v>19.399999999999999</v>
      </c>
      <c r="AC141">
        <v>0.5</v>
      </c>
      <c r="AD141">
        <v>2.73</v>
      </c>
      <c r="AE141">
        <v>5.3</v>
      </c>
      <c r="AF141">
        <v>0.56999999999999995</v>
      </c>
      <c r="AG141">
        <v>1.55</v>
      </c>
      <c r="AH141">
        <v>1.54</v>
      </c>
      <c r="AI141">
        <v>309</v>
      </c>
      <c r="AJ141">
        <v>2.2000000000000002</v>
      </c>
      <c r="AK141">
        <v>107</v>
      </c>
      <c r="AL141">
        <v>11</v>
      </c>
      <c r="AM141">
        <v>158</v>
      </c>
    </row>
    <row r="142" spans="2:39" x14ac:dyDescent="0.25">
      <c r="B142" t="s">
        <v>350</v>
      </c>
      <c r="C142" t="s">
        <v>120</v>
      </c>
      <c r="D142" t="s">
        <v>215</v>
      </c>
      <c r="E142" t="s">
        <v>216</v>
      </c>
      <c r="F142" s="46">
        <v>45251</v>
      </c>
      <c r="G142" s="46">
        <v>45288</v>
      </c>
      <c r="H142">
        <v>174.5</v>
      </c>
      <c r="I142">
        <v>60.6</v>
      </c>
      <c r="J142">
        <v>7</v>
      </c>
      <c r="K142">
        <v>3.34</v>
      </c>
      <c r="L142">
        <v>9.24</v>
      </c>
      <c r="M142">
        <v>5.53</v>
      </c>
      <c r="N142">
        <v>2.08</v>
      </c>
      <c r="O142">
        <v>23.2</v>
      </c>
      <c r="P142">
        <v>8.67</v>
      </c>
      <c r="Q142">
        <v>4.25</v>
      </c>
      <c r="R142">
        <v>1.78</v>
      </c>
      <c r="S142">
        <v>30.3</v>
      </c>
      <c r="T142">
        <v>0.94</v>
      </c>
      <c r="U142">
        <v>7.21</v>
      </c>
      <c r="V142">
        <v>34</v>
      </c>
      <c r="W142">
        <v>8.41</v>
      </c>
      <c r="X142">
        <v>36.299999999999997</v>
      </c>
      <c r="Y142">
        <v>47</v>
      </c>
      <c r="Z142">
        <v>7.47</v>
      </c>
      <c r="AA142">
        <v>1.8</v>
      </c>
      <c r="AB142">
        <v>9.6999999999999993</v>
      </c>
      <c r="AC142">
        <v>0.4</v>
      </c>
      <c r="AD142">
        <v>1.28</v>
      </c>
      <c r="AE142">
        <v>5.44</v>
      </c>
      <c r="AF142">
        <v>0.59</v>
      </c>
      <c r="AG142">
        <v>0.8</v>
      </c>
      <c r="AH142">
        <v>1.52</v>
      </c>
      <c r="AI142">
        <v>314</v>
      </c>
      <c r="AJ142">
        <v>13.2</v>
      </c>
      <c r="AK142">
        <v>46.8</v>
      </c>
      <c r="AL142">
        <v>5.81</v>
      </c>
      <c r="AM142">
        <v>157</v>
      </c>
    </row>
    <row r="143" spans="2:39" x14ac:dyDescent="0.25">
      <c r="B143" t="s">
        <v>351</v>
      </c>
      <c r="C143" t="s">
        <v>120</v>
      </c>
      <c r="D143" t="s">
        <v>215</v>
      </c>
      <c r="E143" t="s">
        <v>216</v>
      </c>
      <c r="F143" s="46">
        <v>45251</v>
      </c>
      <c r="G143" s="46">
        <v>45288</v>
      </c>
      <c r="H143">
        <v>49.5</v>
      </c>
      <c r="I143">
        <v>40.9</v>
      </c>
      <c r="J143">
        <v>63</v>
      </c>
      <c r="K143">
        <v>0.51</v>
      </c>
      <c r="L143">
        <v>4.6399999999999997</v>
      </c>
      <c r="M143">
        <v>2.89</v>
      </c>
      <c r="N143">
        <v>0.89</v>
      </c>
      <c r="O143">
        <v>19.600000000000001</v>
      </c>
      <c r="P143">
        <v>4.6399999999999997</v>
      </c>
      <c r="Q143">
        <v>9.08</v>
      </c>
      <c r="R143">
        <v>0.85</v>
      </c>
      <c r="S143">
        <v>21.4</v>
      </c>
      <c r="T143">
        <v>0.46</v>
      </c>
      <c r="U143">
        <v>11.8</v>
      </c>
      <c r="V143">
        <v>21.9</v>
      </c>
      <c r="W143">
        <v>5.6</v>
      </c>
      <c r="X143">
        <v>5.4</v>
      </c>
      <c r="Y143">
        <v>47.2</v>
      </c>
      <c r="Z143">
        <v>4.5</v>
      </c>
      <c r="AA143">
        <v>2.4</v>
      </c>
      <c r="AB143">
        <v>8.1</v>
      </c>
      <c r="AC143">
        <v>0.8</v>
      </c>
      <c r="AD143">
        <v>0.68</v>
      </c>
      <c r="AE143">
        <v>9.06</v>
      </c>
      <c r="AF143">
        <v>0.83</v>
      </c>
      <c r="AG143">
        <v>0.42</v>
      </c>
      <c r="AH143">
        <v>1.67</v>
      </c>
      <c r="AI143">
        <v>251</v>
      </c>
      <c r="AJ143">
        <v>2.9</v>
      </c>
      <c r="AK143">
        <v>23.5</v>
      </c>
      <c r="AL143">
        <v>2.78</v>
      </c>
      <c r="AM143">
        <v>357</v>
      </c>
    </row>
    <row r="144" spans="2:39" x14ac:dyDescent="0.25">
      <c r="B144" t="s">
        <v>352</v>
      </c>
      <c r="C144" t="s">
        <v>120</v>
      </c>
      <c r="D144" t="s">
        <v>215</v>
      </c>
      <c r="E144" t="s">
        <v>216</v>
      </c>
      <c r="F144" s="46">
        <v>45251</v>
      </c>
      <c r="G144" s="46">
        <v>45288</v>
      </c>
      <c r="H144">
        <v>62.7</v>
      </c>
      <c r="I144">
        <v>30.8</v>
      </c>
      <c r="J144">
        <v>44</v>
      </c>
      <c r="K144">
        <v>0.45</v>
      </c>
      <c r="L144">
        <v>3.46</v>
      </c>
      <c r="M144">
        <v>2.25</v>
      </c>
      <c r="N144">
        <v>0.73</v>
      </c>
      <c r="O144">
        <v>11.4</v>
      </c>
      <c r="P144">
        <v>3.29</v>
      </c>
      <c r="Q144">
        <v>9.7200000000000006</v>
      </c>
      <c r="R144">
        <v>0.67</v>
      </c>
      <c r="S144">
        <v>16.2</v>
      </c>
      <c r="T144">
        <v>0.4</v>
      </c>
      <c r="U144">
        <v>7.68</v>
      </c>
      <c r="V144">
        <v>16</v>
      </c>
      <c r="W144">
        <v>4.33</v>
      </c>
      <c r="X144">
        <v>4.8</v>
      </c>
      <c r="Y144">
        <v>18.399999999999999</v>
      </c>
      <c r="Z144">
        <v>3.6</v>
      </c>
      <c r="AA144">
        <v>1.3</v>
      </c>
      <c r="AB144">
        <v>6.2</v>
      </c>
      <c r="AC144">
        <v>0.5</v>
      </c>
      <c r="AD144">
        <v>0.51</v>
      </c>
      <c r="AE144">
        <v>5.53</v>
      </c>
      <c r="AF144">
        <v>0.48</v>
      </c>
      <c r="AG144">
        <v>0.32</v>
      </c>
      <c r="AH144">
        <v>1.78</v>
      </c>
      <c r="AI144">
        <v>135</v>
      </c>
      <c r="AJ144">
        <v>6.7</v>
      </c>
      <c r="AK144">
        <v>18.2</v>
      </c>
      <c r="AL144">
        <v>2.19</v>
      </c>
      <c r="AM144">
        <v>408</v>
      </c>
    </row>
    <row r="145" spans="2:39" x14ac:dyDescent="0.25">
      <c r="B145" t="s">
        <v>353</v>
      </c>
      <c r="C145" t="s">
        <v>120</v>
      </c>
      <c r="D145" t="s">
        <v>215</v>
      </c>
      <c r="E145" t="s">
        <v>216</v>
      </c>
      <c r="F145" s="46">
        <v>45251</v>
      </c>
      <c r="G145" s="46">
        <v>45288</v>
      </c>
      <c r="H145">
        <v>63.3</v>
      </c>
      <c r="I145">
        <v>26.5</v>
      </c>
      <c r="J145">
        <v>56</v>
      </c>
      <c r="K145">
        <v>0.46</v>
      </c>
      <c r="L145">
        <v>3.36</v>
      </c>
      <c r="M145">
        <v>2.0499999999999998</v>
      </c>
      <c r="N145">
        <v>0.8</v>
      </c>
      <c r="O145">
        <v>14.7</v>
      </c>
      <c r="P145">
        <v>3.65</v>
      </c>
      <c r="Q145">
        <v>11.2</v>
      </c>
      <c r="R145">
        <v>0.73</v>
      </c>
      <c r="S145">
        <v>16.7</v>
      </c>
      <c r="T145">
        <v>0.27</v>
      </c>
      <c r="U145">
        <v>7.97</v>
      </c>
      <c r="V145">
        <v>17.5</v>
      </c>
      <c r="W145">
        <v>4.37</v>
      </c>
      <c r="X145">
        <v>4.8</v>
      </c>
      <c r="Y145">
        <v>19.2</v>
      </c>
      <c r="Z145">
        <v>3.11</v>
      </c>
      <c r="AA145">
        <v>1.7</v>
      </c>
      <c r="AB145">
        <v>8.3000000000000007</v>
      </c>
      <c r="AC145">
        <v>0.6</v>
      </c>
      <c r="AD145">
        <v>0.48</v>
      </c>
      <c r="AE145">
        <v>5.86</v>
      </c>
      <c r="AF145">
        <v>0.49</v>
      </c>
      <c r="AG145">
        <v>0.3</v>
      </c>
      <c r="AH145">
        <v>1.9</v>
      </c>
      <c r="AI145">
        <v>166</v>
      </c>
      <c r="AJ145">
        <v>6.8</v>
      </c>
      <c r="AK145">
        <v>18.7</v>
      </c>
      <c r="AL145">
        <v>2.19</v>
      </c>
      <c r="AM145">
        <v>437</v>
      </c>
    </row>
    <row r="146" spans="2:39" x14ac:dyDescent="0.25">
      <c r="B146" t="s">
        <v>354</v>
      </c>
      <c r="C146" t="s">
        <v>120</v>
      </c>
      <c r="D146" t="s">
        <v>215</v>
      </c>
      <c r="E146" t="s">
        <v>216</v>
      </c>
      <c r="F146" s="46">
        <v>45251</v>
      </c>
      <c r="G146" s="46">
        <v>45288</v>
      </c>
      <c r="H146">
        <v>179.5</v>
      </c>
      <c r="I146">
        <v>37</v>
      </c>
      <c r="J146">
        <v>35</v>
      </c>
      <c r="K146">
        <v>0.82</v>
      </c>
      <c r="L146">
        <v>4.17</v>
      </c>
      <c r="M146">
        <v>2.59</v>
      </c>
      <c r="N146">
        <v>0.94</v>
      </c>
      <c r="O146">
        <v>20.6</v>
      </c>
      <c r="P146">
        <v>3.77</v>
      </c>
      <c r="Q146">
        <v>8.17</v>
      </c>
      <c r="R146">
        <v>0.78</v>
      </c>
      <c r="S146">
        <v>16.600000000000001</v>
      </c>
      <c r="T146">
        <v>0.35</v>
      </c>
      <c r="U146">
        <v>7.56</v>
      </c>
      <c r="V146">
        <v>18.399999999999999</v>
      </c>
      <c r="W146">
        <v>4.21</v>
      </c>
      <c r="X146">
        <v>24.6</v>
      </c>
      <c r="Y146">
        <v>36.4</v>
      </c>
      <c r="Z146">
        <v>4.07</v>
      </c>
      <c r="AA146">
        <v>1.8</v>
      </c>
      <c r="AB146">
        <v>21.2</v>
      </c>
      <c r="AC146">
        <v>0.6</v>
      </c>
      <c r="AD146">
        <v>0.64</v>
      </c>
      <c r="AE146">
        <v>7.31</v>
      </c>
      <c r="AF146">
        <v>0.5</v>
      </c>
      <c r="AG146">
        <v>0.32</v>
      </c>
      <c r="AH146">
        <v>1.9</v>
      </c>
      <c r="AI146">
        <v>274</v>
      </c>
      <c r="AJ146">
        <v>5.8</v>
      </c>
      <c r="AK146">
        <v>20.100000000000001</v>
      </c>
      <c r="AL146">
        <v>2.14</v>
      </c>
      <c r="AM146">
        <v>318</v>
      </c>
    </row>
    <row r="147" spans="2:39" x14ac:dyDescent="0.25">
      <c r="B147" t="s">
        <v>355</v>
      </c>
      <c r="C147" t="s">
        <v>120</v>
      </c>
      <c r="D147" t="s">
        <v>215</v>
      </c>
      <c r="E147" t="s">
        <v>216</v>
      </c>
      <c r="F147" s="46">
        <v>45251</v>
      </c>
      <c r="G147" s="46">
        <v>45288</v>
      </c>
      <c r="H147">
        <v>413</v>
      </c>
      <c r="I147">
        <v>28.2</v>
      </c>
      <c r="J147">
        <v>24</v>
      </c>
      <c r="K147">
        <v>0.9</v>
      </c>
      <c r="L147">
        <v>4.08</v>
      </c>
      <c r="M147">
        <v>2.42</v>
      </c>
      <c r="N147">
        <v>0.81</v>
      </c>
      <c r="O147">
        <v>18.100000000000001</v>
      </c>
      <c r="P147">
        <v>3.8</v>
      </c>
      <c r="Q147">
        <v>3.15</v>
      </c>
      <c r="R147">
        <v>0.87</v>
      </c>
      <c r="S147">
        <v>13.5</v>
      </c>
      <c r="T147">
        <v>0.46</v>
      </c>
      <c r="U147">
        <v>5.43</v>
      </c>
      <c r="V147">
        <v>15.6</v>
      </c>
      <c r="W147">
        <v>3.56</v>
      </c>
      <c r="X147">
        <v>32.9</v>
      </c>
      <c r="Y147">
        <v>43.3</v>
      </c>
      <c r="Z147">
        <v>3.43</v>
      </c>
      <c r="AA147">
        <v>1.3</v>
      </c>
      <c r="AB147">
        <v>128</v>
      </c>
      <c r="AC147">
        <v>0.4</v>
      </c>
      <c r="AD147">
        <v>0.68</v>
      </c>
      <c r="AE147">
        <v>3.95</v>
      </c>
      <c r="AF147">
        <v>0.43</v>
      </c>
      <c r="AG147">
        <v>0.35</v>
      </c>
      <c r="AH147">
        <v>1.06</v>
      </c>
      <c r="AI147">
        <v>279</v>
      </c>
      <c r="AJ147">
        <v>4.5</v>
      </c>
      <c r="AK147">
        <v>21.8</v>
      </c>
      <c r="AL147">
        <v>2.2599999999999998</v>
      </c>
      <c r="AM147">
        <v>126</v>
      </c>
    </row>
    <row r="148" spans="2:39" x14ac:dyDescent="0.25">
      <c r="B148" t="s">
        <v>356</v>
      </c>
      <c r="C148" t="s">
        <v>120</v>
      </c>
      <c r="D148" t="s">
        <v>215</v>
      </c>
      <c r="E148" t="s">
        <v>216</v>
      </c>
      <c r="F148" s="46">
        <v>45251</v>
      </c>
      <c r="G148" s="46">
        <v>45288</v>
      </c>
      <c r="H148">
        <v>292</v>
      </c>
      <c r="I148">
        <v>41.6</v>
      </c>
      <c r="J148">
        <v>140</v>
      </c>
      <c r="K148">
        <v>1.25</v>
      </c>
      <c r="L148">
        <v>4.58</v>
      </c>
      <c r="M148">
        <v>2.61</v>
      </c>
      <c r="N148">
        <v>1.18</v>
      </c>
      <c r="O148">
        <v>22.2</v>
      </c>
      <c r="P148">
        <v>4.5199999999999996</v>
      </c>
      <c r="Q148">
        <v>6.1</v>
      </c>
      <c r="R148">
        <v>0.86</v>
      </c>
      <c r="S148">
        <v>20.5</v>
      </c>
      <c r="T148">
        <v>0.35</v>
      </c>
      <c r="U148">
        <v>16.3</v>
      </c>
      <c r="V148">
        <v>21.5</v>
      </c>
      <c r="W148">
        <v>5.3</v>
      </c>
      <c r="X148">
        <v>22.7</v>
      </c>
      <c r="Y148">
        <v>38.9</v>
      </c>
      <c r="Z148">
        <v>4.45</v>
      </c>
      <c r="AA148">
        <v>1.9</v>
      </c>
      <c r="AB148">
        <v>151.5</v>
      </c>
      <c r="AC148">
        <v>1.1000000000000001</v>
      </c>
      <c r="AD148">
        <v>0.63</v>
      </c>
      <c r="AE148">
        <v>7.1</v>
      </c>
      <c r="AF148">
        <v>0.84</v>
      </c>
      <c r="AG148">
        <v>0.28999999999999998</v>
      </c>
      <c r="AH148">
        <v>1.64</v>
      </c>
      <c r="AI148">
        <v>326</v>
      </c>
      <c r="AJ148">
        <v>4.5</v>
      </c>
      <c r="AK148">
        <v>21.5</v>
      </c>
      <c r="AL148">
        <v>2.14</v>
      </c>
      <c r="AM148">
        <v>239</v>
      </c>
    </row>
    <row r="149" spans="2:39" x14ac:dyDescent="0.25">
      <c r="B149" t="s">
        <v>357</v>
      </c>
      <c r="C149" t="s">
        <v>120</v>
      </c>
      <c r="D149" t="s">
        <v>215</v>
      </c>
      <c r="E149" t="s">
        <v>216</v>
      </c>
      <c r="F149" s="46">
        <v>45251</v>
      </c>
      <c r="G149" s="46">
        <v>45288</v>
      </c>
      <c r="H149">
        <v>155.5</v>
      </c>
      <c r="I149">
        <v>25.7</v>
      </c>
      <c r="J149">
        <v>35</v>
      </c>
      <c r="K149">
        <v>1.4</v>
      </c>
      <c r="L149">
        <v>3.33</v>
      </c>
      <c r="M149">
        <v>2.0499999999999998</v>
      </c>
      <c r="N149">
        <v>0.82</v>
      </c>
      <c r="O149">
        <v>25.3</v>
      </c>
      <c r="P149">
        <v>3.19</v>
      </c>
      <c r="Q149">
        <v>4.96</v>
      </c>
      <c r="R149">
        <v>0.73</v>
      </c>
      <c r="S149">
        <v>16.2</v>
      </c>
      <c r="T149">
        <v>0.3</v>
      </c>
      <c r="U149">
        <v>9.5299999999999994</v>
      </c>
      <c r="V149">
        <v>16.3</v>
      </c>
      <c r="W149">
        <v>4.1100000000000003</v>
      </c>
      <c r="X149">
        <v>22.1</v>
      </c>
      <c r="Y149">
        <v>81.3</v>
      </c>
      <c r="Z149">
        <v>3.16</v>
      </c>
      <c r="AA149">
        <v>2.1</v>
      </c>
      <c r="AB149">
        <v>34.4</v>
      </c>
      <c r="AC149">
        <v>0.7</v>
      </c>
      <c r="AD149">
        <v>0.48</v>
      </c>
      <c r="AE149">
        <v>9.14</v>
      </c>
      <c r="AF149">
        <v>0.66</v>
      </c>
      <c r="AG149">
        <v>0.31</v>
      </c>
      <c r="AH149">
        <v>1.89</v>
      </c>
      <c r="AI149">
        <v>337</v>
      </c>
      <c r="AJ149">
        <v>6.2</v>
      </c>
      <c r="AK149">
        <v>19.3</v>
      </c>
      <c r="AL149">
        <v>2.21</v>
      </c>
      <c r="AM149">
        <v>182</v>
      </c>
    </row>
    <row r="150" spans="2:39" x14ac:dyDescent="0.25">
      <c r="B150" t="s">
        <v>358</v>
      </c>
      <c r="C150" t="s">
        <v>120</v>
      </c>
      <c r="D150" t="s">
        <v>215</v>
      </c>
      <c r="E150" t="s">
        <v>216</v>
      </c>
      <c r="F150" s="46">
        <v>45251</v>
      </c>
      <c r="G150" s="46">
        <v>45288</v>
      </c>
      <c r="H150">
        <v>154.5</v>
      </c>
      <c r="I150">
        <v>60.9</v>
      </c>
      <c r="J150">
        <v>19</v>
      </c>
      <c r="K150">
        <v>2.52</v>
      </c>
      <c r="L150">
        <v>14.35</v>
      </c>
      <c r="M150">
        <v>8.76</v>
      </c>
      <c r="N150">
        <v>3.48</v>
      </c>
      <c r="O150">
        <v>24.3</v>
      </c>
      <c r="P150">
        <v>14.3</v>
      </c>
      <c r="Q150">
        <v>4.18</v>
      </c>
      <c r="R150">
        <v>3.02</v>
      </c>
      <c r="S150">
        <v>59.1</v>
      </c>
      <c r="T150">
        <v>1.21</v>
      </c>
      <c r="U150">
        <v>7.72</v>
      </c>
      <c r="V150">
        <v>69.599999999999994</v>
      </c>
      <c r="W150">
        <v>15.75</v>
      </c>
      <c r="X150">
        <v>28.2</v>
      </c>
      <c r="Y150">
        <v>79.099999999999994</v>
      </c>
      <c r="Z150">
        <v>15.2</v>
      </c>
      <c r="AA150">
        <v>1.9</v>
      </c>
      <c r="AB150">
        <v>17.399999999999999</v>
      </c>
      <c r="AC150">
        <v>0.5</v>
      </c>
      <c r="AD150">
        <v>2.13</v>
      </c>
      <c r="AE150">
        <v>5.99</v>
      </c>
      <c r="AF150">
        <v>0.57999999999999996</v>
      </c>
      <c r="AG150">
        <v>1.2</v>
      </c>
      <c r="AH150">
        <v>1.96</v>
      </c>
      <c r="AI150">
        <v>275</v>
      </c>
      <c r="AJ150">
        <v>2.9</v>
      </c>
      <c r="AK150">
        <v>78.7</v>
      </c>
      <c r="AL150">
        <v>7.8</v>
      </c>
      <c r="AM150">
        <v>154</v>
      </c>
    </row>
    <row r="151" spans="2:39" x14ac:dyDescent="0.25">
      <c r="B151" t="s">
        <v>359</v>
      </c>
      <c r="C151" t="s">
        <v>120</v>
      </c>
      <c r="D151" t="s">
        <v>215</v>
      </c>
      <c r="E151" t="s">
        <v>216</v>
      </c>
      <c r="F151" s="46">
        <v>45251</v>
      </c>
      <c r="G151" s="46">
        <v>45288</v>
      </c>
      <c r="H151">
        <v>171</v>
      </c>
      <c r="I151">
        <v>71.099999999999994</v>
      </c>
      <c r="J151">
        <v>95</v>
      </c>
      <c r="K151">
        <v>3.19</v>
      </c>
      <c r="L151">
        <v>8.7200000000000006</v>
      </c>
      <c r="M151">
        <v>5.54</v>
      </c>
      <c r="N151">
        <v>1.88</v>
      </c>
      <c r="O151">
        <v>30.4</v>
      </c>
      <c r="P151">
        <v>8.98</v>
      </c>
      <c r="Q151">
        <v>8.34</v>
      </c>
      <c r="R151">
        <v>1.77</v>
      </c>
      <c r="S151">
        <v>40.9</v>
      </c>
      <c r="T151">
        <v>0.72</v>
      </c>
      <c r="U151">
        <v>18.95</v>
      </c>
      <c r="V151">
        <v>41.6</v>
      </c>
      <c r="W151">
        <v>9.98</v>
      </c>
      <c r="X151">
        <v>20.399999999999999</v>
      </c>
      <c r="Y151">
        <v>51.8</v>
      </c>
      <c r="Z151">
        <v>8.36</v>
      </c>
      <c r="AA151">
        <v>3.3</v>
      </c>
      <c r="AB151">
        <v>24.7</v>
      </c>
      <c r="AC151">
        <v>1.1000000000000001</v>
      </c>
      <c r="AD151">
        <v>1.32</v>
      </c>
      <c r="AE151">
        <v>9.74</v>
      </c>
      <c r="AF151">
        <v>1.27</v>
      </c>
      <c r="AG151">
        <v>0.74</v>
      </c>
      <c r="AH151">
        <v>2.29</v>
      </c>
      <c r="AI151">
        <v>385</v>
      </c>
      <c r="AJ151">
        <v>7.8</v>
      </c>
      <c r="AK151">
        <v>50.9</v>
      </c>
      <c r="AL151">
        <v>4.71</v>
      </c>
      <c r="AM151">
        <v>344</v>
      </c>
    </row>
    <row r="152" spans="2:39" x14ac:dyDescent="0.25">
      <c r="B152" t="s">
        <v>360</v>
      </c>
      <c r="C152" t="s">
        <v>120</v>
      </c>
      <c r="D152" t="s">
        <v>215</v>
      </c>
      <c r="E152" t="s">
        <v>216</v>
      </c>
      <c r="F152" s="46">
        <v>45251</v>
      </c>
      <c r="G152" s="46">
        <v>45288</v>
      </c>
      <c r="H152">
        <v>99.7</v>
      </c>
      <c r="I152">
        <v>53.7</v>
      </c>
      <c r="J152">
        <v>75</v>
      </c>
      <c r="K152">
        <v>1.88</v>
      </c>
      <c r="L152">
        <v>5.87</v>
      </c>
      <c r="M152">
        <v>2.96</v>
      </c>
      <c r="N152">
        <v>1.27</v>
      </c>
      <c r="O152">
        <v>22.4</v>
      </c>
      <c r="P152">
        <v>5.76</v>
      </c>
      <c r="Q152">
        <v>10.35</v>
      </c>
      <c r="R152">
        <v>1.19</v>
      </c>
      <c r="S152">
        <v>29.6</v>
      </c>
      <c r="T152">
        <v>0.54</v>
      </c>
      <c r="U152">
        <v>18.45</v>
      </c>
      <c r="V152">
        <v>28.9</v>
      </c>
      <c r="W152">
        <v>6.79</v>
      </c>
      <c r="X152">
        <v>11</v>
      </c>
      <c r="Y152">
        <v>43.9</v>
      </c>
      <c r="Z152">
        <v>5.14</v>
      </c>
      <c r="AA152">
        <v>2.7</v>
      </c>
      <c r="AB152">
        <v>13.2</v>
      </c>
      <c r="AC152">
        <v>1.1000000000000001</v>
      </c>
      <c r="AD152">
        <v>0.84</v>
      </c>
      <c r="AE152">
        <v>8.99</v>
      </c>
      <c r="AF152">
        <v>1.28</v>
      </c>
      <c r="AG152">
        <v>0.47</v>
      </c>
      <c r="AH152">
        <v>2.34</v>
      </c>
      <c r="AI152">
        <v>252</v>
      </c>
      <c r="AJ152">
        <v>4.2</v>
      </c>
      <c r="AK152">
        <v>29.6</v>
      </c>
      <c r="AL152">
        <v>3.26</v>
      </c>
      <c r="AM152">
        <v>420</v>
      </c>
    </row>
    <row r="153" spans="2:39" x14ac:dyDescent="0.25">
      <c r="B153" t="s">
        <v>361</v>
      </c>
      <c r="C153" t="s">
        <v>120</v>
      </c>
      <c r="D153" t="s">
        <v>215</v>
      </c>
      <c r="E153" t="s">
        <v>216</v>
      </c>
      <c r="F153" s="46">
        <v>45251</v>
      </c>
      <c r="G153" s="46">
        <v>45288</v>
      </c>
      <c r="H153">
        <v>75.099999999999994</v>
      </c>
      <c r="I153">
        <v>41.3</v>
      </c>
      <c r="J153">
        <v>32</v>
      </c>
      <c r="K153">
        <v>0.46</v>
      </c>
      <c r="L153">
        <v>2.13</v>
      </c>
      <c r="M153">
        <v>1.29</v>
      </c>
      <c r="N153">
        <v>0.35</v>
      </c>
      <c r="O153">
        <v>23</v>
      </c>
      <c r="P153">
        <v>2.04</v>
      </c>
      <c r="Q153">
        <v>12</v>
      </c>
      <c r="R153">
        <v>0.39</v>
      </c>
      <c r="S153">
        <v>12</v>
      </c>
      <c r="T153">
        <v>0.22</v>
      </c>
      <c r="U153">
        <v>14.15</v>
      </c>
      <c r="V153">
        <v>12</v>
      </c>
      <c r="W153">
        <v>2.9</v>
      </c>
      <c r="X153">
        <v>4.3</v>
      </c>
      <c r="Y153">
        <v>44.4</v>
      </c>
      <c r="Z153">
        <v>2.11</v>
      </c>
      <c r="AA153">
        <v>2.7</v>
      </c>
      <c r="AB153">
        <v>7.5</v>
      </c>
      <c r="AC153">
        <v>0.9</v>
      </c>
      <c r="AD153">
        <v>0.34</v>
      </c>
      <c r="AE153">
        <v>10.35</v>
      </c>
      <c r="AF153">
        <v>1.05</v>
      </c>
      <c r="AG153">
        <v>0.21</v>
      </c>
      <c r="AH153">
        <v>2.5099999999999998</v>
      </c>
      <c r="AI153">
        <v>384</v>
      </c>
      <c r="AJ153">
        <v>7.8</v>
      </c>
      <c r="AK153">
        <v>10.4</v>
      </c>
      <c r="AL153">
        <v>1.3</v>
      </c>
      <c r="AM153">
        <v>493</v>
      </c>
    </row>
    <row r="154" spans="2:39" x14ac:dyDescent="0.25">
      <c r="B154" t="s">
        <v>362</v>
      </c>
      <c r="C154" t="s">
        <v>120</v>
      </c>
      <c r="D154" t="s">
        <v>215</v>
      </c>
      <c r="E154" t="s">
        <v>216</v>
      </c>
      <c r="F154" s="46">
        <v>45251</v>
      </c>
      <c r="G154" s="46">
        <v>45288</v>
      </c>
      <c r="H154">
        <v>208</v>
      </c>
      <c r="I154">
        <v>74.5</v>
      </c>
      <c r="J154">
        <v>9</v>
      </c>
      <c r="K154">
        <v>1.1299999999999999</v>
      </c>
      <c r="L154">
        <v>11.65</v>
      </c>
      <c r="M154">
        <v>8.31</v>
      </c>
      <c r="N154">
        <v>2.62</v>
      </c>
      <c r="O154">
        <v>23.2</v>
      </c>
      <c r="P154">
        <v>12.1</v>
      </c>
      <c r="Q154">
        <v>5.36</v>
      </c>
      <c r="R154">
        <v>2.57</v>
      </c>
      <c r="S154">
        <v>55.8</v>
      </c>
      <c r="T154">
        <v>1.1200000000000001</v>
      </c>
      <c r="U154">
        <v>8.69</v>
      </c>
      <c r="V154">
        <v>57.3</v>
      </c>
      <c r="W154">
        <v>13.7</v>
      </c>
      <c r="X154">
        <v>6.2</v>
      </c>
      <c r="Y154">
        <v>58</v>
      </c>
      <c r="Z154">
        <v>12.75</v>
      </c>
      <c r="AA154">
        <v>2.8</v>
      </c>
      <c r="AB154">
        <v>11.6</v>
      </c>
      <c r="AC154">
        <v>0.6</v>
      </c>
      <c r="AD154">
        <v>1.72</v>
      </c>
      <c r="AE154">
        <v>6.62</v>
      </c>
      <c r="AF154">
        <v>0.66</v>
      </c>
      <c r="AG154">
        <v>1.1000000000000001</v>
      </c>
      <c r="AH154">
        <v>1.86</v>
      </c>
      <c r="AI154">
        <v>359</v>
      </c>
      <c r="AJ154">
        <v>2.6</v>
      </c>
      <c r="AK154">
        <v>62.9</v>
      </c>
      <c r="AL154">
        <v>7.73</v>
      </c>
      <c r="AM154">
        <v>196</v>
      </c>
    </row>
    <row r="155" spans="2:39" x14ac:dyDescent="0.25">
      <c r="B155" t="s">
        <v>363</v>
      </c>
      <c r="C155" t="s">
        <v>120</v>
      </c>
      <c r="D155" t="s">
        <v>215</v>
      </c>
      <c r="E155" t="s">
        <v>216</v>
      </c>
      <c r="F155" s="46">
        <v>45251</v>
      </c>
      <c r="G155" s="46">
        <v>45288</v>
      </c>
      <c r="H155">
        <v>211</v>
      </c>
      <c r="I155">
        <v>60.4</v>
      </c>
      <c r="J155">
        <v>14</v>
      </c>
      <c r="K155">
        <v>2.14</v>
      </c>
      <c r="L155">
        <v>18.05</v>
      </c>
      <c r="M155">
        <v>11.4</v>
      </c>
      <c r="N155">
        <v>3.55</v>
      </c>
      <c r="O155">
        <v>25.6</v>
      </c>
      <c r="P155">
        <v>15.35</v>
      </c>
      <c r="Q155">
        <v>5.83</v>
      </c>
      <c r="R155">
        <v>3.54</v>
      </c>
      <c r="S155">
        <v>61.4</v>
      </c>
      <c r="T155">
        <v>1.76</v>
      </c>
      <c r="U155">
        <v>9.01</v>
      </c>
      <c r="V155">
        <v>70.099999999999994</v>
      </c>
      <c r="W155">
        <v>16.45</v>
      </c>
      <c r="X155">
        <v>14.8</v>
      </c>
      <c r="Y155">
        <v>53.4</v>
      </c>
      <c r="Z155">
        <v>15.45</v>
      </c>
      <c r="AA155">
        <v>3.2</v>
      </c>
      <c r="AB155">
        <v>15.6</v>
      </c>
      <c r="AC155">
        <v>0.6</v>
      </c>
      <c r="AD155">
        <v>2.5</v>
      </c>
      <c r="AE155">
        <v>7.15</v>
      </c>
      <c r="AF155">
        <v>0.7</v>
      </c>
      <c r="AG155">
        <v>1.62</v>
      </c>
      <c r="AH155">
        <v>1.62</v>
      </c>
      <c r="AI155">
        <v>356</v>
      </c>
      <c r="AJ155">
        <v>2.2000000000000002</v>
      </c>
      <c r="AK155">
        <v>90</v>
      </c>
      <c r="AL155">
        <v>11</v>
      </c>
      <c r="AM155">
        <v>224</v>
      </c>
    </row>
    <row r="156" spans="2:39" x14ac:dyDescent="0.25">
      <c r="B156" t="s">
        <v>364</v>
      </c>
      <c r="C156" t="s">
        <v>120</v>
      </c>
      <c r="D156" t="s">
        <v>215</v>
      </c>
      <c r="E156" t="s">
        <v>216</v>
      </c>
      <c r="F156" s="46">
        <v>45251</v>
      </c>
      <c r="G156" s="46">
        <v>45288</v>
      </c>
      <c r="H156">
        <v>133</v>
      </c>
      <c r="I156">
        <v>42</v>
      </c>
      <c r="J156">
        <v>24</v>
      </c>
      <c r="K156">
        <v>1.03</v>
      </c>
      <c r="L156">
        <v>11.1</v>
      </c>
      <c r="M156">
        <v>7.4</v>
      </c>
      <c r="N156">
        <v>2.21</v>
      </c>
      <c r="O156">
        <v>28.6</v>
      </c>
      <c r="P156">
        <v>9.83</v>
      </c>
      <c r="Q156">
        <v>4.87</v>
      </c>
      <c r="R156">
        <v>2.21</v>
      </c>
      <c r="S156">
        <v>36.200000000000003</v>
      </c>
      <c r="T156">
        <v>0.92</v>
      </c>
      <c r="U156">
        <v>8.76</v>
      </c>
      <c r="V156">
        <v>39.799999999999997</v>
      </c>
      <c r="W156">
        <v>9.4700000000000006</v>
      </c>
      <c r="X156">
        <v>6.6</v>
      </c>
      <c r="Y156">
        <v>57.9</v>
      </c>
      <c r="Z156">
        <v>9.2799999999999994</v>
      </c>
      <c r="AA156">
        <v>2.2999999999999998</v>
      </c>
      <c r="AB156">
        <v>15.4</v>
      </c>
      <c r="AC156">
        <v>0.6</v>
      </c>
      <c r="AD156">
        <v>1.65</v>
      </c>
      <c r="AE156">
        <v>7.39</v>
      </c>
      <c r="AF156">
        <v>0.68</v>
      </c>
      <c r="AG156">
        <v>1</v>
      </c>
      <c r="AH156">
        <v>1.76</v>
      </c>
      <c r="AI156">
        <v>420</v>
      </c>
      <c r="AJ156">
        <v>3.8</v>
      </c>
      <c r="AK156">
        <v>59.5</v>
      </c>
      <c r="AL156">
        <v>6.32</v>
      </c>
      <c r="AM156">
        <v>197</v>
      </c>
    </row>
    <row r="157" spans="2:39" x14ac:dyDescent="0.25">
      <c r="B157" t="s">
        <v>365</v>
      </c>
      <c r="C157" t="s">
        <v>120</v>
      </c>
      <c r="D157" t="s">
        <v>215</v>
      </c>
      <c r="E157" t="s">
        <v>216</v>
      </c>
      <c r="F157" s="46">
        <v>45251</v>
      </c>
      <c r="G157" s="46">
        <v>45288</v>
      </c>
      <c r="H157">
        <v>162</v>
      </c>
      <c r="I157">
        <v>53.3</v>
      </c>
      <c r="J157">
        <v>23</v>
      </c>
      <c r="K157">
        <v>1.76</v>
      </c>
      <c r="L157">
        <v>9.44</v>
      </c>
      <c r="M157">
        <v>5.67</v>
      </c>
      <c r="N157">
        <v>1.99</v>
      </c>
      <c r="O157">
        <v>31</v>
      </c>
      <c r="P157">
        <v>9.24</v>
      </c>
      <c r="Q157">
        <v>6.75</v>
      </c>
      <c r="R157">
        <v>1.78</v>
      </c>
      <c r="S157">
        <v>33.299999999999997</v>
      </c>
      <c r="T157">
        <v>0.81</v>
      </c>
      <c r="U157">
        <v>10.45</v>
      </c>
      <c r="V157">
        <v>38.299999999999997</v>
      </c>
      <c r="W157">
        <v>9.7100000000000009</v>
      </c>
      <c r="X157">
        <v>6.6</v>
      </c>
      <c r="Y157">
        <v>67.5</v>
      </c>
      <c r="Z157">
        <v>8.61</v>
      </c>
      <c r="AA157">
        <v>2.8</v>
      </c>
      <c r="AB157">
        <v>12</v>
      </c>
      <c r="AC157">
        <v>0.7</v>
      </c>
      <c r="AD157">
        <v>1.44</v>
      </c>
      <c r="AE157">
        <v>9.35</v>
      </c>
      <c r="AF157">
        <v>0.87</v>
      </c>
      <c r="AG157">
        <v>0.76</v>
      </c>
      <c r="AH157">
        <v>2.2000000000000002</v>
      </c>
      <c r="AI157">
        <v>512</v>
      </c>
      <c r="AJ157">
        <v>3.5</v>
      </c>
      <c r="AK157">
        <v>45.3</v>
      </c>
      <c r="AL157">
        <v>4.8</v>
      </c>
      <c r="AM157">
        <v>256</v>
      </c>
    </row>
    <row r="158" spans="2:39" x14ac:dyDescent="0.25">
      <c r="B158" t="s">
        <v>366</v>
      </c>
      <c r="C158" t="s">
        <v>120</v>
      </c>
      <c r="D158" t="s">
        <v>215</v>
      </c>
      <c r="E158" t="s">
        <v>216</v>
      </c>
      <c r="F158" s="46">
        <v>45251</v>
      </c>
      <c r="G158" s="46">
        <v>45288</v>
      </c>
      <c r="H158">
        <v>127</v>
      </c>
      <c r="I158">
        <v>89.5</v>
      </c>
      <c r="J158">
        <v>27</v>
      </c>
      <c r="K158">
        <v>1.02</v>
      </c>
      <c r="L158">
        <v>11.35</v>
      </c>
      <c r="M158">
        <v>6.39</v>
      </c>
      <c r="N158">
        <v>2.2400000000000002</v>
      </c>
      <c r="O158">
        <v>32.4</v>
      </c>
      <c r="P158">
        <v>10.55</v>
      </c>
      <c r="Q158">
        <v>7.5</v>
      </c>
      <c r="R158">
        <v>2.13</v>
      </c>
      <c r="S158">
        <v>37.9</v>
      </c>
      <c r="T158">
        <v>0.98</v>
      </c>
      <c r="U158">
        <v>10</v>
      </c>
      <c r="V158">
        <v>44.6</v>
      </c>
      <c r="W158">
        <v>10.55</v>
      </c>
      <c r="X158">
        <v>6.1</v>
      </c>
      <c r="Y158">
        <v>68.900000000000006</v>
      </c>
      <c r="Z158">
        <v>9.17</v>
      </c>
      <c r="AA158">
        <v>3</v>
      </c>
      <c r="AB158">
        <v>9.6</v>
      </c>
      <c r="AC158">
        <v>0.6</v>
      </c>
      <c r="AD158">
        <v>1.69</v>
      </c>
      <c r="AE158">
        <v>10.95</v>
      </c>
      <c r="AF158">
        <v>0.8</v>
      </c>
      <c r="AG158">
        <v>0.94</v>
      </c>
      <c r="AH158">
        <v>2.2799999999999998</v>
      </c>
      <c r="AI158">
        <v>501</v>
      </c>
      <c r="AJ158">
        <v>2.5</v>
      </c>
      <c r="AK158">
        <v>55.5</v>
      </c>
      <c r="AL158">
        <v>6.55</v>
      </c>
      <c r="AM158">
        <v>289</v>
      </c>
    </row>
    <row r="159" spans="2:39" x14ac:dyDescent="0.25">
      <c r="B159" t="s">
        <v>367</v>
      </c>
      <c r="C159" t="s">
        <v>120</v>
      </c>
      <c r="D159" t="s">
        <v>215</v>
      </c>
      <c r="E159" t="s">
        <v>216</v>
      </c>
      <c r="F159" s="46">
        <v>45251</v>
      </c>
      <c r="G159" s="46">
        <v>45288</v>
      </c>
      <c r="H159">
        <v>247</v>
      </c>
      <c r="I159">
        <v>178</v>
      </c>
      <c r="J159">
        <v>362</v>
      </c>
      <c r="K159">
        <v>1.34</v>
      </c>
      <c r="L159">
        <v>5.81</v>
      </c>
      <c r="M159">
        <v>3.41</v>
      </c>
      <c r="N159">
        <v>2.29</v>
      </c>
      <c r="O159">
        <v>31</v>
      </c>
      <c r="P159">
        <v>6.64</v>
      </c>
      <c r="Q159">
        <v>7.46</v>
      </c>
      <c r="R159">
        <v>1.07</v>
      </c>
      <c r="S159">
        <v>40.1</v>
      </c>
      <c r="T159">
        <v>0.43</v>
      </c>
      <c r="U159">
        <v>72.5</v>
      </c>
      <c r="V159">
        <v>37.9</v>
      </c>
      <c r="W159">
        <v>9.5500000000000007</v>
      </c>
      <c r="X159">
        <v>12.5</v>
      </c>
      <c r="Y159">
        <v>40.9</v>
      </c>
      <c r="Z159">
        <v>7.61</v>
      </c>
      <c r="AA159">
        <v>3.5</v>
      </c>
      <c r="AB159">
        <v>67.8</v>
      </c>
      <c r="AC159">
        <v>4.2</v>
      </c>
      <c r="AD159">
        <v>1.05</v>
      </c>
      <c r="AE159">
        <v>8.06</v>
      </c>
      <c r="AF159">
        <v>1.91</v>
      </c>
      <c r="AG159">
        <v>0.42</v>
      </c>
      <c r="AH159">
        <v>2.3199999999999998</v>
      </c>
      <c r="AI159">
        <v>356</v>
      </c>
      <c r="AJ159">
        <v>2</v>
      </c>
      <c r="AK159">
        <v>25</v>
      </c>
      <c r="AL159">
        <v>3.07</v>
      </c>
      <c r="AM159">
        <v>328</v>
      </c>
    </row>
    <row r="160" spans="2:39" x14ac:dyDescent="0.25">
      <c r="B160" t="s">
        <v>368</v>
      </c>
      <c r="C160" t="s">
        <v>120</v>
      </c>
      <c r="D160" t="s">
        <v>215</v>
      </c>
      <c r="E160" t="s">
        <v>216</v>
      </c>
      <c r="F160" s="46">
        <v>45251</v>
      </c>
      <c r="G160" s="46">
        <v>45288</v>
      </c>
      <c r="H160">
        <v>275</v>
      </c>
      <c r="I160">
        <v>104.5</v>
      </c>
      <c r="J160">
        <v>248</v>
      </c>
      <c r="K160">
        <v>1.02</v>
      </c>
      <c r="L160">
        <v>10.8</v>
      </c>
      <c r="M160">
        <v>5.28</v>
      </c>
      <c r="N160">
        <v>4.67</v>
      </c>
      <c r="O160">
        <v>27.8</v>
      </c>
      <c r="P160">
        <v>13.9</v>
      </c>
      <c r="Q160">
        <v>6.83</v>
      </c>
      <c r="R160">
        <v>2.12</v>
      </c>
      <c r="S160">
        <v>55.3</v>
      </c>
      <c r="T160">
        <v>0.7</v>
      </c>
      <c r="U160">
        <v>46.9</v>
      </c>
      <c r="V160">
        <v>79.3</v>
      </c>
      <c r="W160">
        <v>17.600000000000001</v>
      </c>
      <c r="X160">
        <v>8.4</v>
      </c>
      <c r="Y160">
        <v>40.6</v>
      </c>
      <c r="Z160">
        <v>14.9</v>
      </c>
      <c r="AA160">
        <v>2.9</v>
      </c>
      <c r="AB160">
        <v>70.099999999999994</v>
      </c>
      <c r="AC160">
        <v>2.7</v>
      </c>
      <c r="AD160">
        <v>1.97</v>
      </c>
      <c r="AE160">
        <v>7.09</v>
      </c>
      <c r="AF160">
        <v>1.5</v>
      </c>
      <c r="AG160">
        <v>0.73</v>
      </c>
      <c r="AH160">
        <v>1.98</v>
      </c>
      <c r="AI160">
        <v>327</v>
      </c>
      <c r="AJ160">
        <v>2.2999999999999998</v>
      </c>
      <c r="AK160">
        <v>46.6</v>
      </c>
      <c r="AL160">
        <v>4.7699999999999996</v>
      </c>
      <c r="AM160">
        <v>287</v>
      </c>
    </row>
    <row r="161" spans="2:39" x14ac:dyDescent="0.25">
      <c r="B161" t="s">
        <v>369</v>
      </c>
      <c r="C161" t="s">
        <v>120</v>
      </c>
      <c r="D161" t="s">
        <v>370</v>
      </c>
      <c r="E161" t="s">
        <v>371</v>
      </c>
      <c r="F161" s="46">
        <v>45251</v>
      </c>
      <c r="G161" s="46">
        <v>45288</v>
      </c>
      <c r="H161">
        <v>299</v>
      </c>
      <c r="I161">
        <v>122.5</v>
      </c>
      <c r="J161">
        <v>269</v>
      </c>
      <c r="K161">
        <v>0.54</v>
      </c>
      <c r="L161">
        <v>4.91</v>
      </c>
      <c r="M161">
        <v>2.38</v>
      </c>
      <c r="N161">
        <v>2.04</v>
      </c>
      <c r="O161">
        <v>30.3</v>
      </c>
      <c r="P161">
        <v>6.15</v>
      </c>
      <c r="Q161">
        <v>8.2100000000000009</v>
      </c>
      <c r="R161">
        <v>0.77</v>
      </c>
      <c r="S161">
        <v>34.9</v>
      </c>
      <c r="T161">
        <v>0.28999999999999998</v>
      </c>
      <c r="U161">
        <v>50.1</v>
      </c>
      <c r="V161">
        <v>31.2</v>
      </c>
      <c r="W161">
        <v>7.62</v>
      </c>
      <c r="X161">
        <v>13.8</v>
      </c>
      <c r="Y161">
        <v>56</v>
      </c>
      <c r="Z161">
        <v>6.22</v>
      </c>
      <c r="AA161">
        <v>2.7</v>
      </c>
      <c r="AB161">
        <v>431</v>
      </c>
      <c r="AC161">
        <v>3.1</v>
      </c>
      <c r="AD161">
        <v>0.89</v>
      </c>
      <c r="AE161">
        <v>9.2200000000000006</v>
      </c>
      <c r="AF161">
        <v>1.72</v>
      </c>
      <c r="AG161">
        <v>0.36</v>
      </c>
      <c r="AH161">
        <v>2.35</v>
      </c>
      <c r="AI161">
        <v>430</v>
      </c>
      <c r="AJ161">
        <v>2.7</v>
      </c>
      <c r="AK161">
        <v>23.5</v>
      </c>
      <c r="AL161">
        <v>1.95</v>
      </c>
      <c r="AM161">
        <v>323</v>
      </c>
    </row>
    <row r="162" spans="2:39" x14ac:dyDescent="0.25">
      <c r="B162" t="s">
        <v>372</v>
      </c>
      <c r="C162" t="s">
        <v>120</v>
      </c>
      <c r="D162" t="s">
        <v>370</v>
      </c>
      <c r="E162" t="s">
        <v>371</v>
      </c>
      <c r="F162" s="46">
        <v>45251</v>
      </c>
      <c r="G162" s="46">
        <v>45288</v>
      </c>
      <c r="H162">
        <v>99.2</v>
      </c>
      <c r="I162">
        <v>71.900000000000006</v>
      </c>
      <c r="J162">
        <v>473</v>
      </c>
      <c r="K162">
        <v>0.3</v>
      </c>
      <c r="L162">
        <v>2.6</v>
      </c>
      <c r="M162">
        <v>1.1499999999999999</v>
      </c>
      <c r="N162">
        <v>1.1200000000000001</v>
      </c>
      <c r="O162">
        <v>35.200000000000003</v>
      </c>
      <c r="P162">
        <v>3.35</v>
      </c>
      <c r="Q162">
        <v>7.63</v>
      </c>
      <c r="R162">
        <v>0.43</v>
      </c>
      <c r="S162">
        <v>47.9</v>
      </c>
      <c r="T162">
        <v>0.14000000000000001</v>
      </c>
      <c r="U162">
        <v>98.7</v>
      </c>
      <c r="V162">
        <v>27</v>
      </c>
      <c r="W162">
        <v>8.76</v>
      </c>
      <c r="X162">
        <v>5.0999999999999996</v>
      </c>
      <c r="Y162">
        <v>46</v>
      </c>
      <c r="Z162">
        <v>4.8</v>
      </c>
      <c r="AA162">
        <v>3.4</v>
      </c>
      <c r="AB162">
        <v>64.2</v>
      </c>
      <c r="AC162">
        <v>5.8</v>
      </c>
      <c r="AD162">
        <v>0.48</v>
      </c>
      <c r="AE162">
        <v>7.89</v>
      </c>
      <c r="AF162">
        <v>2.57</v>
      </c>
      <c r="AG162">
        <v>0.15</v>
      </c>
      <c r="AH162">
        <v>2.39</v>
      </c>
      <c r="AI162">
        <v>356</v>
      </c>
      <c r="AJ162">
        <v>1.5</v>
      </c>
      <c r="AK162">
        <v>9.5</v>
      </c>
      <c r="AL162">
        <v>0.97</v>
      </c>
      <c r="AM162">
        <v>384</v>
      </c>
    </row>
    <row r="163" spans="2:39" x14ac:dyDescent="0.25">
      <c r="B163" t="s">
        <v>373</v>
      </c>
      <c r="C163" t="s">
        <v>120</v>
      </c>
      <c r="D163" t="s">
        <v>370</v>
      </c>
      <c r="E163" t="s">
        <v>371</v>
      </c>
      <c r="F163" s="46">
        <v>45251</v>
      </c>
      <c r="G163" s="46">
        <v>45288</v>
      </c>
      <c r="H163">
        <v>297</v>
      </c>
      <c r="I163">
        <v>223</v>
      </c>
      <c r="J163">
        <v>514</v>
      </c>
      <c r="K163">
        <v>1</v>
      </c>
      <c r="L163">
        <v>6.16</v>
      </c>
      <c r="M163">
        <v>2.39</v>
      </c>
      <c r="N163">
        <v>3.68</v>
      </c>
      <c r="O163">
        <v>32.4</v>
      </c>
      <c r="P163">
        <v>9.61</v>
      </c>
      <c r="Q163">
        <v>8.58</v>
      </c>
      <c r="R163">
        <v>0.91</v>
      </c>
      <c r="S163">
        <v>71.2</v>
      </c>
      <c r="T163">
        <v>0.28000000000000003</v>
      </c>
      <c r="U163">
        <v>91.5</v>
      </c>
      <c r="V163">
        <v>70.5</v>
      </c>
      <c r="W163">
        <v>17.100000000000001</v>
      </c>
      <c r="X163">
        <v>17.100000000000001</v>
      </c>
      <c r="Y163">
        <v>43.4</v>
      </c>
      <c r="Z163">
        <v>11.55</v>
      </c>
      <c r="AA163">
        <v>2.9</v>
      </c>
      <c r="AB163">
        <v>222</v>
      </c>
      <c r="AC163">
        <v>5.3</v>
      </c>
      <c r="AD163">
        <v>1.25</v>
      </c>
      <c r="AE163">
        <v>7.96</v>
      </c>
      <c r="AF163">
        <v>2.5099999999999998</v>
      </c>
      <c r="AG163">
        <v>0.32</v>
      </c>
      <c r="AH163">
        <v>2.57</v>
      </c>
      <c r="AI163">
        <v>351</v>
      </c>
      <c r="AJ163">
        <v>3.3</v>
      </c>
      <c r="AK163">
        <v>21.7</v>
      </c>
      <c r="AL163">
        <v>2.12</v>
      </c>
      <c r="AM163">
        <v>382</v>
      </c>
    </row>
    <row r="164" spans="2:39" x14ac:dyDescent="0.25">
      <c r="B164" t="s">
        <v>374</v>
      </c>
      <c r="C164" t="s">
        <v>120</v>
      </c>
      <c r="D164" t="s">
        <v>370</v>
      </c>
      <c r="E164" t="s">
        <v>371</v>
      </c>
      <c r="F164" s="46">
        <v>45251</v>
      </c>
      <c r="G164" s="46">
        <v>45288</v>
      </c>
      <c r="H164">
        <v>1365</v>
      </c>
      <c r="I164">
        <v>220</v>
      </c>
      <c r="J164">
        <v>440</v>
      </c>
      <c r="K164">
        <v>1.69</v>
      </c>
      <c r="L164">
        <v>18.45</v>
      </c>
      <c r="M164">
        <v>8.3800000000000008</v>
      </c>
      <c r="N164">
        <v>8.2799999999999994</v>
      </c>
      <c r="O164">
        <v>31.6</v>
      </c>
      <c r="P164">
        <v>24.4</v>
      </c>
      <c r="Q164">
        <v>7.1</v>
      </c>
      <c r="R164">
        <v>3.22</v>
      </c>
      <c r="S164">
        <v>96</v>
      </c>
      <c r="T164">
        <v>0.92</v>
      </c>
      <c r="U164">
        <v>88.6</v>
      </c>
      <c r="V164">
        <v>109</v>
      </c>
      <c r="W164">
        <v>24.6</v>
      </c>
      <c r="X164">
        <v>22.6</v>
      </c>
      <c r="Y164">
        <v>37.4</v>
      </c>
      <c r="Z164">
        <v>23.1</v>
      </c>
      <c r="AA164">
        <v>2.5</v>
      </c>
      <c r="AB164">
        <v>316</v>
      </c>
      <c r="AC164">
        <v>5.2</v>
      </c>
      <c r="AD164">
        <v>3.12</v>
      </c>
      <c r="AE164">
        <v>7.22</v>
      </c>
      <c r="AF164">
        <v>2.2999999999999998</v>
      </c>
      <c r="AG164">
        <v>1.1000000000000001</v>
      </c>
      <c r="AH164">
        <v>2.33</v>
      </c>
      <c r="AI164">
        <v>325</v>
      </c>
      <c r="AJ164">
        <v>3.7</v>
      </c>
      <c r="AK164">
        <v>80.8</v>
      </c>
      <c r="AL164">
        <v>6.63</v>
      </c>
      <c r="AM164">
        <v>343</v>
      </c>
    </row>
    <row r="165" spans="2:39" x14ac:dyDescent="0.25">
      <c r="B165" t="s">
        <v>375</v>
      </c>
      <c r="C165" t="s">
        <v>120</v>
      </c>
      <c r="D165" t="s">
        <v>370</v>
      </c>
      <c r="E165" t="s">
        <v>371</v>
      </c>
      <c r="F165" s="46">
        <v>45251</v>
      </c>
      <c r="G165" s="46">
        <v>45288</v>
      </c>
      <c r="H165">
        <v>204</v>
      </c>
      <c r="I165">
        <v>40.9</v>
      </c>
      <c r="J165">
        <v>58</v>
      </c>
      <c r="K165">
        <v>0.75</v>
      </c>
      <c r="L165">
        <v>3.91</v>
      </c>
      <c r="M165">
        <v>2.2000000000000002</v>
      </c>
      <c r="N165">
        <v>0.83</v>
      </c>
      <c r="O165">
        <v>39.1</v>
      </c>
      <c r="P165">
        <v>3.65</v>
      </c>
      <c r="Q165">
        <v>7.19</v>
      </c>
      <c r="R165">
        <v>0.76</v>
      </c>
      <c r="S165">
        <v>10.6</v>
      </c>
      <c r="T165">
        <v>0.37</v>
      </c>
      <c r="U165">
        <v>16.25</v>
      </c>
      <c r="V165">
        <v>12.6</v>
      </c>
      <c r="W165">
        <v>2.93</v>
      </c>
      <c r="X165">
        <v>7.5</v>
      </c>
      <c r="Y165">
        <v>72.099999999999994</v>
      </c>
      <c r="Z165">
        <v>3.22</v>
      </c>
      <c r="AA165">
        <v>2.9</v>
      </c>
      <c r="AB165">
        <v>15.7</v>
      </c>
      <c r="AC165">
        <v>1</v>
      </c>
      <c r="AD165">
        <v>0.54</v>
      </c>
      <c r="AE165">
        <v>11.3</v>
      </c>
      <c r="AF165">
        <v>1.1499999999999999</v>
      </c>
      <c r="AG165">
        <v>0.32</v>
      </c>
      <c r="AH165">
        <v>2.79</v>
      </c>
      <c r="AI165">
        <v>419</v>
      </c>
      <c r="AJ165">
        <v>3.3</v>
      </c>
      <c r="AK165">
        <v>24.2</v>
      </c>
      <c r="AL165">
        <v>2.15</v>
      </c>
      <c r="AM165">
        <v>274</v>
      </c>
    </row>
    <row r="166" spans="2:39" x14ac:dyDescent="0.25">
      <c r="B166" t="s">
        <v>376</v>
      </c>
      <c r="C166" t="s">
        <v>120</v>
      </c>
      <c r="D166" t="s">
        <v>370</v>
      </c>
      <c r="E166" t="s">
        <v>371</v>
      </c>
      <c r="F166" s="46">
        <v>45251</v>
      </c>
      <c r="G166" s="46">
        <v>45288</v>
      </c>
      <c r="H166">
        <v>115.5</v>
      </c>
      <c r="I166">
        <v>68.2</v>
      </c>
      <c r="J166">
        <v>75</v>
      </c>
      <c r="K166">
        <v>0.64</v>
      </c>
      <c r="L166">
        <v>3.99</v>
      </c>
      <c r="M166">
        <v>2.21</v>
      </c>
      <c r="N166">
        <v>1.25</v>
      </c>
      <c r="O166">
        <v>40.6</v>
      </c>
      <c r="P166">
        <v>3.93</v>
      </c>
      <c r="Q166">
        <v>8.2100000000000009</v>
      </c>
      <c r="R166">
        <v>0.78</v>
      </c>
      <c r="S166">
        <v>18.399999999999999</v>
      </c>
      <c r="T166">
        <v>0.38</v>
      </c>
      <c r="U166">
        <v>22.2</v>
      </c>
      <c r="V166">
        <v>17.8</v>
      </c>
      <c r="W166">
        <v>4.58</v>
      </c>
      <c r="X166">
        <v>4.9000000000000004</v>
      </c>
      <c r="Y166">
        <v>75.2</v>
      </c>
      <c r="Z166">
        <v>4.17</v>
      </c>
      <c r="AA166">
        <v>3.6</v>
      </c>
      <c r="AB166">
        <v>26.5</v>
      </c>
      <c r="AC166">
        <v>1.3</v>
      </c>
      <c r="AD166">
        <v>0.62</v>
      </c>
      <c r="AE166">
        <v>11.35</v>
      </c>
      <c r="AF166">
        <v>1.28</v>
      </c>
      <c r="AG166">
        <v>0.34</v>
      </c>
      <c r="AH166">
        <v>2.77</v>
      </c>
      <c r="AI166">
        <v>358</v>
      </c>
      <c r="AJ166">
        <v>2.7</v>
      </c>
      <c r="AK166">
        <v>21</v>
      </c>
      <c r="AL166">
        <v>2.82</v>
      </c>
      <c r="AM166">
        <v>322</v>
      </c>
    </row>
    <row r="167" spans="2:39" x14ac:dyDescent="0.25">
      <c r="B167" t="s">
        <v>377</v>
      </c>
      <c r="C167" t="s">
        <v>120</v>
      </c>
      <c r="D167" t="s">
        <v>370</v>
      </c>
      <c r="E167" t="s">
        <v>371</v>
      </c>
      <c r="F167" s="46">
        <v>45251</v>
      </c>
      <c r="G167" s="46">
        <v>45288</v>
      </c>
      <c r="H167">
        <v>122.5</v>
      </c>
      <c r="I167">
        <v>36.4</v>
      </c>
      <c r="J167">
        <v>107</v>
      </c>
      <c r="K167">
        <v>0.73</v>
      </c>
      <c r="L167">
        <v>2.58</v>
      </c>
      <c r="M167">
        <v>1.42</v>
      </c>
      <c r="N167">
        <v>0.55000000000000004</v>
      </c>
      <c r="O167">
        <v>29.1</v>
      </c>
      <c r="P167">
        <v>2.1800000000000002</v>
      </c>
      <c r="Q167">
        <v>6.79</v>
      </c>
      <c r="R167">
        <v>0.44</v>
      </c>
      <c r="S167">
        <v>11.5</v>
      </c>
      <c r="T167">
        <v>0.26</v>
      </c>
      <c r="U167">
        <v>14.55</v>
      </c>
      <c r="V167">
        <v>10.5</v>
      </c>
      <c r="W167">
        <v>2.4900000000000002</v>
      </c>
      <c r="X167">
        <v>8.6999999999999993</v>
      </c>
      <c r="Y167">
        <v>43.4</v>
      </c>
      <c r="Z167">
        <v>2.2200000000000002</v>
      </c>
      <c r="AA167">
        <v>2.2999999999999998</v>
      </c>
      <c r="AB167">
        <v>21.4</v>
      </c>
      <c r="AC167">
        <v>1</v>
      </c>
      <c r="AD167">
        <v>0.36</v>
      </c>
      <c r="AE167">
        <v>8.5</v>
      </c>
      <c r="AF167">
        <v>0.88</v>
      </c>
      <c r="AG167">
        <v>0.19</v>
      </c>
      <c r="AH167">
        <v>2.33</v>
      </c>
      <c r="AI167">
        <v>287</v>
      </c>
      <c r="AJ167">
        <v>3.6</v>
      </c>
      <c r="AK167">
        <v>12</v>
      </c>
      <c r="AL167">
        <v>1.55</v>
      </c>
      <c r="AM167">
        <v>291</v>
      </c>
    </row>
    <row r="168" spans="2:39" x14ac:dyDescent="0.25">
      <c r="B168" t="s">
        <v>378</v>
      </c>
      <c r="C168" t="s">
        <v>120</v>
      </c>
      <c r="D168" t="s">
        <v>370</v>
      </c>
      <c r="E168" t="s">
        <v>371</v>
      </c>
      <c r="F168" s="46">
        <v>45251</v>
      </c>
      <c r="G168" s="46">
        <v>45288</v>
      </c>
      <c r="H168">
        <v>178</v>
      </c>
      <c r="I168">
        <v>192</v>
      </c>
      <c r="J168">
        <v>12</v>
      </c>
      <c r="K168">
        <v>1.04</v>
      </c>
      <c r="L168">
        <v>13.45</v>
      </c>
      <c r="M168">
        <v>8.16</v>
      </c>
      <c r="N168">
        <v>3.3</v>
      </c>
      <c r="O168">
        <v>29.5</v>
      </c>
      <c r="P168">
        <v>13</v>
      </c>
      <c r="Q168">
        <v>6.21</v>
      </c>
      <c r="R168">
        <v>2.62</v>
      </c>
      <c r="S168">
        <v>58.7</v>
      </c>
      <c r="T168">
        <v>1.18</v>
      </c>
      <c r="U168">
        <v>11.1</v>
      </c>
      <c r="V168">
        <v>63.7</v>
      </c>
      <c r="W168">
        <v>16.45</v>
      </c>
      <c r="X168">
        <v>2.8</v>
      </c>
      <c r="Y168">
        <v>62.3</v>
      </c>
      <c r="Z168">
        <v>13.95</v>
      </c>
      <c r="AA168">
        <v>3</v>
      </c>
      <c r="AB168">
        <v>15.8</v>
      </c>
      <c r="AC168">
        <v>0.9</v>
      </c>
      <c r="AD168">
        <v>2.04</v>
      </c>
      <c r="AE168">
        <v>7.85</v>
      </c>
      <c r="AF168">
        <v>0.82</v>
      </c>
      <c r="AG168">
        <v>1.19</v>
      </c>
      <c r="AH168">
        <v>2.2999999999999998</v>
      </c>
      <c r="AI168">
        <v>397</v>
      </c>
      <c r="AJ168">
        <v>1.8</v>
      </c>
      <c r="AK168">
        <v>61.1</v>
      </c>
      <c r="AL168">
        <v>7.94</v>
      </c>
      <c r="AM168">
        <v>238</v>
      </c>
    </row>
    <row r="169" spans="2:39" x14ac:dyDescent="0.25">
      <c r="B169" t="s">
        <v>379</v>
      </c>
      <c r="C169" t="s">
        <v>120</v>
      </c>
      <c r="D169" t="s">
        <v>370</v>
      </c>
      <c r="E169" t="s">
        <v>371</v>
      </c>
      <c r="F169" s="46">
        <v>45251</v>
      </c>
      <c r="G169" s="46">
        <v>45288</v>
      </c>
      <c r="H169">
        <v>194</v>
      </c>
      <c r="I169">
        <v>82.8</v>
      </c>
      <c r="J169">
        <v>8</v>
      </c>
      <c r="K169">
        <v>2.4500000000000002</v>
      </c>
      <c r="L169">
        <v>19.45</v>
      </c>
      <c r="M169">
        <v>9.8699999999999992</v>
      </c>
      <c r="N169">
        <v>6.11</v>
      </c>
      <c r="O169">
        <v>22.8</v>
      </c>
      <c r="P169">
        <v>22.3</v>
      </c>
      <c r="Q169">
        <v>4.63</v>
      </c>
      <c r="R169">
        <v>3.68</v>
      </c>
      <c r="S169">
        <v>95.9</v>
      </c>
      <c r="T169">
        <v>1.28</v>
      </c>
      <c r="U169">
        <v>9.73</v>
      </c>
      <c r="V169">
        <v>118.5</v>
      </c>
      <c r="W169">
        <v>29.4</v>
      </c>
      <c r="X169">
        <v>22</v>
      </c>
      <c r="Y169">
        <v>47.8</v>
      </c>
      <c r="Z169">
        <v>24.4</v>
      </c>
      <c r="AA169">
        <v>2.2999999999999998</v>
      </c>
      <c r="AB169">
        <v>44.1</v>
      </c>
      <c r="AC169">
        <v>0.7</v>
      </c>
      <c r="AD169">
        <v>3.19</v>
      </c>
      <c r="AE169">
        <v>6.02</v>
      </c>
      <c r="AF169">
        <v>0.71</v>
      </c>
      <c r="AG169">
        <v>1.28</v>
      </c>
      <c r="AH169">
        <v>1.58</v>
      </c>
      <c r="AI169">
        <v>257</v>
      </c>
      <c r="AJ169">
        <v>3.3</v>
      </c>
      <c r="AK169">
        <v>87.5</v>
      </c>
      <c r="AL169">
        <v>9.9700000000000006</v>
      </c>
      <c r="AM169">
        <v>193</v>
      </c>
    </row>
    <row r="170" spans="2:39" x14ac:dyDescent="0.25">
      <c r="B170" t="s">
        <v>380</v>
      </c>
      <c r="C170" t="s">
        <v>120</v>
      </c>
      <c r="D170" t="s">
        <v>370</v>
      </c>
      <c r="E170" t="s">
        <v>371</v>
      </c>
      <c r="F170" s="46">
        <v>45251</v>
      </c>
      <c r="G170" s="46">
        <v>45288</v>
      </c>
      <c r="H170">
        <v>179.5</v>
      </c>
      <c r="I170">
        <v>103.5</v>
      </c>
      <c r="J170">
        <v>12</v>
      </c>
      <c r="K170">
        <v>3.4</v>
      </c>
      <c r="L170">
        <v>129.5</v>
      </c>
      <c r="M170">
        <v>77.8</v>
      </c>
      <c r="N170">
        <v>26.4</v>
      </c>
      <c r="O170">
        <v>21.2</v>
      </c>
      <c r="P170">
        <v>128.5</v>
      </c>
      <c r="Q170">
        <v>4.8099999999999996</v>
      </c>
      <c r="R170">
        <v>27.1</v>
      </c>
      <c r="S170">
        <v>485</v>
      </c>
      <c r="T170">
        <v>9.5399999999999991</v>
      </c>
      <c r="U170">
        <v>8.5399999999999991</v>
      </c>
      <c r="V170">
        <v>460</v>
      </c>
      <c r="W170">
        <v>110</v>
      </c>
      <c r="X170">
        <v>44.6</v>
      </c>
      <c r="Y170">
        <v>44.2</v>
      </c>
      <c r="Z170">
        <v>99.8</v>
      </c>
      <c r="AA170">
        <v>2.6</v>
      </c>
      <c r="AB170">
        <v>39.799999999999997</v>
      </c>
      <c r="AC170">
        <v>0.6</v>
      </c>
      <c r="AD170">
        <v>18.95</v>
      </c>
      <c r="AE170">
        <v>5.7</v>
      </c>
      <c r="AF170">
        <v>0.65</v>
      </c>
      <c r="AG170">
        <v>9.9700000000000006</v>
      </c>
      <c r="AH170">
        <v>2.2200000000000002</v>
      </c>
      <c r="AI170">
        <v>276</v>
      </c>
      <c r="AJ170">
        <v>4</v>
      </c>
      <c r="AK170">
        <v>822</v>
      </c>
      <c r="AL170">
        <v>63.4</v>
      </c>
      <c r="AM170">
        <v>177</v>
      </c>
    </row>
    <row r="171" spans="2:39" x14ac:dyDescent="0.25">
      <c r="B171" t="s">
        <v>381</v>
      </c>
      <c r="C171" t="s">
        <v>120</v>
      </c>
      <c r="D171" t="s">
        <v>370</v>
      </c>
      <c r="E171" t="s">
        <v>371</v>
      </c>
      <c r="F171" s="46">
        <v>45251</v>
      </c>
      <c r="G171" s="46">
        <v>45288</v>
      </c>
      <c r="H171">
        <v>262</v>
      </c>
      <c r="I171">
        <v>108.5</v>
      </c>
      <c r="J171">
        <v>31</v>
      </c>
      <c r="K171">
        <v>3.66</v>
      </c>
      <c r="L171">
        <v>65.599999999999994</v>
      </c>
      <c r="M171">
        <v>40.9</v>
      </c>
      <c r="N171">
        <v>12.95</v>
      </c>
      <c r="O171">
        <v>22.1</v>
      </c>
      <c r="P171">
        <v>66.599999999999994</v>
      </c>
      <c r="Q171">
        <v>4.59</v>
      </c>
      <c r="R171">
        <v>14</v>
      </c>
      <c r="S171">
        <v>262</v>
      </c>
      <c r="T171">
        <v>5</v>
      </c>
      <c r="U171">
        <v>8.0399999999999991</v>
      </c>
      <c r="V171">
        <v>237</v>
      </c>
      <c r="W171">
        <v>56.6</v>
      </c>
      <c r="X171">
        <v>49.1</v>
      </c>
      <c r="Y171">
        <v>46.5</v>
      </c>
      <c r="Z171">
        <v>49.6</v>
      </c>
      <c r="AA171">
        <v>2.9</v>
      </c>
      <c r="AB171">
        <v>50.4</v>
      </c>
      <c r="AC171">
        <v>0.5</v>
      </c>
      <c r="AD171">
        <v>10.050000000000001</v>
      </c>
      <c r="AE171">
        <v>5.75</v>
      </c>
      <c r="AF171">
        <v>0.62</v>
      </c>
      <c r="AG171">
        <v>5.79</v>
      </c>
      <c r="AH171">
        <v>1.78</v>
      </c>
      <c r="AI171">
        <v>285</v>
      </c>
      <c r="AJ171">
        <v>2.6</v>
      </c>
      <c r="AK171">
        <v>439</v>
      </c>
      <c r="AL171">
        <v>35.5</v>
      </c>
      <c r="AM171">
        <v>180</v>
      </c>
    </row>
    <row r="172" spans="2:39" x14ac:dyDescent="0.25">
      <c r="B172" t="s">
        <v>382</v>
      </c>
      <c r="C172" t="s">
        <v>120</v>
      </c>
      <c r="D172" t="s">
        <v>370</v>
      </c>
      <c r="E172" t="s">
        <v>371</v>
      </c>
      <c r="F172" s="46">
        <v>45251</v>
      </c>
      <c r="G172" s="46">
        <v>45288</v>
      </c>
      <c r="H172">
        <v>1380</v>
      </c>
      <c r="I172">
        <v>50.3</v>
      </c>
      <c r="J172">
        <v>94</v>
      </c>
      <c r="K172">
        <v>3.59</v>
      </c>
      <c r="L172">
        <v>21.7</v>
      </c>
      <c r="M172">
        <v>13.3</v>
      </c>
      <c r="N172">
        <v>4.2699999999999996</v>
      </c>
      <c r="O172">
        <v>17</v>
      </c>
      <c r="P172">
        <v>21.3</v>
      </c>
      <c r="Q172">
        <v>3.86</v>
      </c>
      <c r="R172">
        <v>4.16</v>
      </c>
      <c r="S172">
        <v>81.7</v>
      </c>
      <c r="T172">
        <v>1.69</v>
      </c>
      <c r="U172">
        <v>6.5</v>
      </c>
      <c r="V172">
        <v>73.7</v>
      </c>
      <c r="W172">
        <v>18</v>
      </c>
      <c r="X172">
        <v>49.6</v>
      </c>
      <c r="Y172">
        <v>43.8</v>
      </c>
      <c r="Z172">
        <v>15.6</v>
      </c>
      <c r="AA172">
        <v>1.8</v>
      </c>
      <c r="AB172">
        <v>102</v>
      </c>
      <c r="AC172">
        <v>0.5</v>
      </c>
      <c r="AD172">
        <v>3.1</v>
      </c>
      <c r="AE172">
        <v>4.59</v>
      </c>
      <c r="AF172">
        <v>0.49</v>
      </c>
      <c r="AG172">
        <v>1.67</v>
      </c>
      <c r="AH172">
        <v>1.3</v>
      </c>
      <c r="AI172">
        <v>252</v>
      </c>
      <c r="AJ172">
        <v>2.2000000000000002</v>
      </c>
      <c r="AK172">
        <v>139.5</v>
      </c>
      <c r="AL172">
        <v>10.55</v>
      </c>
      <c r="AM172">
        <v>142</v>
      </c>
    </row>
    <row r="173" spans="2:39" x14ac:dyDescent="0.25">
      <c r="B173" t="s">
        <v>383</v>
      </c>
      <c r="C173" t="s">
        <v>120</v>
      </c>
      <c r="D173" t="s">
        <v>370</v>
      </c>
      <c r="E173" t="s">
        <v>371</v>
      </c>
      <c r="F173" s="46">
        <v>45251</v>
      </c>
      <c r="G173" s="46">
        <v>45288</v>
      </c>
      <c r="H173">
        <v>120</v>
      </c>
      <c r="I173">
        <v>470</v>
      </c>
      <c r="J173">
        <v>49</v>
      </c>
      <c r="K173">
        <v>1.08</v>
      </c>
      <c r="L173">
        <v>8.8800000000000008</v>
      </c>
      <c r="M173">
        <v>4.66</v>
      </c>
      <c r="N173">
        <v>2.34</v>
      </c>
      <c r="O173">
        <v>25.6</v>
      </c>
      <c r="P173">
        <v>8.48</v>
      </c>
      <c r="Q173">
        <v>5.92</v>
      </c>
      <c r="R173">
        <v>1.76</v>
      </c>
      <c r="S173">
        <v>33.5</v>
      </c>
      <c r="T173">
        <v>0.63</v>
      </c>
      <c r="U173">
        <v>12.85</v>
      </c>
      <c r="V173">
        <v>37.9</v>
      </c>
      <c r="W173">
        <v>9.23</v>
      </c>
      <c r="X173">
        <v>10.3</v>
      </c>
      <c r="Y173">
        <v>53.8</v>
      </c>
      <c r="Z173">
        <v>8.9700000000000006</v>
      </c>
      <c r="AA173">
        <v>2.6</v>
      </c>
      <c r="AB173">
        <v>22.2</v>
      </c>
      <c r="AC173">
        <v>0.9</v>
      </c>
      <c r="AD173">
        <v>1.3</v>
      </c>
      <c r="AE173">
        <v>7.32</v>
      </c>
      <c r="AF173">
        <v>0.84</v>
      </c>
      <c r="AG173">
        <v>0.65</v>
      </c>
      <c r="AH173">
        <v>1.83</v>
      </c>
      <c r="AI173">
        <v>260</v>
      </c>
      <c r="AJ173">
        <v>4.5</v>
      </c>
      <c r="AK173">
        <v>41.1</v>
      </c>
      <c r="AL173">
        <v>4.6500000000000004</v>
      </c>
      <c r="AM173">
        <v>222</v>
      </c>
    </row>
    <row r="174" spans="2:39" x14ac:dyDescent="0.25">
      <c r="B174" t="s">
        <v>384</v>
      </c>
      <c r="C174" t="s">
        <v>120</v>
      </c>
      <c r="D174" t="s">
        <v>370</v>
      </c>
      <c r="E174" t="s">
        <v>371</v>
      </c>
      <c r="F174" s="46">
        <v>45251</v>
      </c>
      <c r="G174" s="46">
        <v>45288</v>
      </c>
      <c r="H174">
        <v>65.400000000000006</v>
      </c>
      <c r="I174">
        <v>298</v>
      </c>
      <c r="J174">
        <v>11</v>
      </c>
      <c r="K174">
        <v>1.26</v>
      </c>
      <c r="L174">
        <v>12.4</v>
      </c>
      <c r="M174">
        <v>7.42</v>
      </c>
      <c r="N174">
        <v>2.88</v>
      </c>
      <c r="O174">
        <v>27.4</v>
      </c>
      <c r="P174">
        <v>13.05</v>
      </c>
      <c r="Q174">
        <v>5.9</v>
      </c>
      <c r="R174">
        <v>2.65</v>
      </c>
      <c r="S174">
        <v>48.2</v>
      </c>
      <c r="T174">
        <v>1.08</v>
      </c>
      <c r="U174">
        <v>10.45</v>
      </c>
      <c r="V174">
        <v>56.4</v>
      </c>
      <c r="W174">
        <v>13.3</v>
      </c>
      <c r="X174">
        <v>17.2</v>
      </c>
      <c r="Y174">
        <v>60.7</v>
      </c>
      <c r="Z174">
        <v>12.9</v>
      </c>
      <c r="AA174">
        <v>2.2999999999999998</v>
      </c>
      <c r="AB174">
        <v>17.399999999999999</v>
      </c>
      <c r="AC174">
        <v>0.6</v>
      </c>
      <c r="AD174">
        <v>1.95</v>
      </c>
      <c r="AE174">
        <v>6.61</v>
      </c>
      <c r="AF174">
        <v>0.74</v>
      </c>
      <c r="AG174">
        <v>1.1000000000000001</v>
      </c>
      <c r="AH174">
        <v>1.7</v>
      </c>
      <c r="AI174">
        <v>231</v>
      </c>
      <c r="AJ174">
        <v>2.5</v>
      </c>
      <c r="AK174">
        <v>70</v>
      </c>
      <c r="AL174">
        <v>7.42</v>
      </c>
      <c r="AM174">
        <v>218</v>
      </c>
    </row>
    <row r="175" spans="2:39" x14ac:dyDescent="0.25">
      <c r="B175" t="s">
        <v>385</v>
      </c>
      <c r="C175" t="s">
        <v>120</v>
      </c>
      <c r="D175" t="s">
        <v>370</v>
      </c>
      <c r="E175" t="s">
        <v>371</v>
      </c>
      <c r="F175" s="46">
        <v>45251</v>
      </c>
      <c r="G175" s="46">
        <v>45288</v>
      </c>
      <c r="H175">
        <v>78</v>
      </c>
      <c r="I175">
        <v>125.5</v>
      </c>
      <c r="J175">
        <v>14</v>
      </c>
      <c r="K175">
        <v>2.16</v>
      </c>
      <c r="L175">
        <v>13.6</v>
      </c>
      <c r="M175">
        <v>7.57</v>
      </c>
      <c r="N175">
        <v>2.84</v>
      </c>
      <c r="O175">
        <v>29.5</v>
      </c>
      <c r="P175">
        <v>11.65</v>
      </c>
      <c r="Q175">
        <v>5.85</v>
      </c>
      <c r="R175">
        <v>2.7</v>
      </c>
      <c r="S175">
        <v>46</v>
      </c>
      <c r="T175">
        <v>1.19</v>
      </c>
      <c r="U175">
        <v>10.9</v>
      </c>
      <c r="V175">
        <v>56.2</v>
      </c>
      <c r="W175">
        <v>13.55</v>
      </c>
      <c r="X175">
        <v>26.2</v>
      </c>
      <c r="Y175">
        <v>57.9</v>
      </c>
      <c r="Z175">
        <v>12.05</v>
      </c>
      <c r="AA175">
        <v>2.4</v>
      </c>
      <c r="AB175">
        <v>17.7</v>
      </c>
      <c r="AC175">
        <v>0.7</v>
      </c>
      <c r="AD175">
        <v>1.98</v>
      </c>
      <c r="AE175">
        <v>7.15</v>
      </c>
      <c r="AF175">
        <v>0.8</v>
      </c>
      <c r="AG175">
        <v>1.1000000000000001</v>
      </c>
      <c r="AH175">
        <v>1.52</v>
      </c>
      <c r="AI175">
        <v>245</v>
      </c>
      <c r="AJ175">
        <v>3.2</v>
      </c>
      <c r="AK175">
        <v>64.7</v>
      </c>
      <c r="AL175">
        <v>7.7</v>
      </c>
      <c r="AM175">
        <v>225</v>
      </c>
    </row>
    <row r="176" spans="2:39" x14ac:dyDescent="0.25">
      <c r="B176" t="s">
        <v>386</v>
      </c>
      <c r="C176" t="s">
        <v>120</v>
      </c>
      <c r="D176" t="s">
        <v>370</v>
      </c>
      <c r="E176" t="s">
        <v>371</v>
      </c>
      <c r="F176" s="46">
        <v>45251</v>
      </c>
      <c r="G176" s="46">
        <v>45288</v>
      </c>
      <c r="H176">
        <v>91.4</v>
      </c>
      <c r="I176">
        <v>96.5</v>
      </c>
      <c r="J176">
        <v>9</v>
      </c>
      <c r="K176">
        <v>4.1500000000000004</v>
      </c>
      <c r="L176">
        <v>13.95</v>
      </c>
      <c r="M176">
        <v>8.76</v>
      </c>
      <c r="N176">
        <v>3.21</v>
      </c>
      <c r="O176">
        <v>28.4</v>
      </c>
      <c r="P176">
        <v>12.3</v>
      </c>
      <c r="Q176">
        <v>6</v>
      </c>
      <c r="R176">
        <v>2.74</v>
      </c>
      <c r="S176">
        <v>36</v>
      </c>
      <c r="T176">
        <v>1.42</v>
      </c>
      <c r="U176">
        <v>9.9600000000000009</v>
      </c>
      <c r="V176">
        <v>48.9</v>
      </c>
      <c r="W176">
        <v>11.45</v>
      </c>
      <c r="X176">
        <v>44.5</v>
      </c>
      <c r="Y176">
        <v>49.7</v>
      </c>
      <c r="Z176">
        <v>11.95</v>
      </c>
      <c r="AA176">
        <v>3.1</v>
      </c>
      <c r="AB176">
        <v>17.600000000000001</v>
      </c>
      <c r="AC176">
        <v>0.7</v>
      </c>
      <c r="AD176">
        <v>1.93</v>
      </c>
      <c r="AE176">
        <v>7.23</v>
      </c>
      <c r="AF176">
        <v>0.77</v>
      </c>
      <c r="AG176">
        <v>1.38</v>
      </c>
      <c r="AH176">
        <v>1.32</v>
      </c>
      <c r="AI176">
        <v>222</v>
      </c>
      <c r="AJ176">
        <v>2.7</v>
      </c>
      <c r="AK176">
        <v>72.900000000000006</v>
      </c>
      <c r="AL176">
        <v>8.8000000000000007</v>
      </c>
      <c r="AM176">
        <v>212</v>
      </c>
    </row>
    <row r="177" spans="2:39" x14ac:dyDescent="0.25">
      <c r="B177" t="s">
        <v>387</v>
      </c>
      <c r="C177" t="s">
        <v>120</v>
      </c>
      <c r="D177" t="s">
        <v>370</v>
      </c>
      <c r="E177" t="s">
        <v>371</v>
      </c>
      <c r="F177" s="46">
        <v>45251</v>
      </c>
      <c r="G177" s="46">
        <v>45288</v>
      </c>
      <c r="H177">
        <v>53.8</v>
      </c>
      <c r="I177">
        <v>83</v>
      </c>
      <c r="J177">
        <v>8</v>
      </c>
      <c r="K177">
        <v>9.49</v>
      </c>
      <c r="L177">
        <v>21.6</v>
      </c>
      <c r="M177">
        <v>14.35</v>
      </c>
      <c r="N177">
        <v>4.93</v>
      </c>
      <c r="O177">
        <v>26.3</v>
      </c>
      <c r="P177">
        <v>21.4</v>
      </c>
      <c r="Q177">
        <v>5.12</v>
      </c>
      <c r="R177">
        <v>4.37</v>
      </c>
      <c r="S177">
        <v>85.7</v>
      </c>
      <c r="T177">
        <v>2.0299999999999998</v>
      </c>
      <c r="U177">
        <v>9.74</v>
      </c>
      <c r="V177">
        <v>102.5</v>
      </c>
      <c r="W177">
        <v>24.1</v>
      </c>
      <c r="X177">
        <v>77.3</v>
      </c>
      <c r="Y177">
        <v>50.7</v>
      </c>
      <c r="Z177">
        <v>22.1</v>
      </c>
      <c r="AA177">
        <v>2.2000000000000002</v>
      </c>
      <c r="AB177">
        <v>22.6</v>
      </c>
      <c r="AC177">
        <v>0.6</v>
      </c>
      <c r="AD177">
        <v>3.32</v>
      </c>
      <c r="AE177">
        <v>6.66</v>
      </c>
      <c r="AF177">
        <v>0.73</v>
      </c>
      <c r="AG177">
        <v>2</v>
      </c>
      <c r="AH177">
        <v>1.32</v>
      </c>
      <c r="AI177">
        <v>324</v>
      </c>
      <c r="AJ177">
        <v>3.2</v>
      </c>
      <c r="AK177">
        <v>111</v>
      </c>
      <c r="AL177">
        <v>13.5</v>
      </c>
      <c r="AM177">
        <v>207</v>
      </c>
    </row>
    <row r="178" spans="2:39" x14ac:dyDescent="0.25">
      <c r="B178" t="s">
        <v>388</v>
      </c>
      <c r="C178" t="s">
        <v>120</v>
      </c>
      <c r="D178" t="s">
        <v>370</v>
      </c>
      <c r="E178" t="s">
        <v>371</v>
      </c>
      <c r="F178" s="46">
        <v>45251</v>
      </c>
      <c r="G178" s="46">
        <v>45288</v>
      </c>
      <c r="H178">
        <v>421</v>
      </c>
      <c r="I178">
        <v>39.4</v>
      </c>
      <c r="J178">
        <v>10</v>
      </c>
      <c r="K178">
        <v>3.15</v>
      </c>
      <c r="L178">
        <v>14.3</v>
      </c>
      <c r="M178">
        <v>9.25</v>
      </c>
      <c r="N178">
        <v>2.86</v>
      </c>
      <c r="O178">
        <v>21.5</v>
      </c>
      <c r="P178">
        <v>13.2</v>
      </c>
      <c r="Q178">
        <v>4.8</v>
      </c>
      <c r="R178">
        <v>3.03</v>
      </c>
      <c r="S178">
        <v>42</v>
      </c>
      <c r="T178">
        <v>1.52</v>
      </c>
      <c r="U178">
        <v>8.9499999999999993</v>
      </c>
      <c r="V178">
        <v>47.7</v>
      </c>
      <c r="W178">
        <v>11.2</v>
      </c>
      <c r="X178">
        <v>67.8</v>
      </c>
      <c r="Y178">
        <v>45.6</v>
      </c>
      <c r="Z178">
        <v>11.05</v>
      </c>
      <c r="AA178">
        <v>2.1</v>
      </c>
      <c r="AB178">
        <v>48.9</v>
      </c>
      <c r="AC178">
        <v>0.6</v>
      </c>
      <c r="AD178">
        <v>2.19</v>
      </c>
      <c r="AE178">
        <v>6.01</v>
      </c>
      <c r="AF178">
        <v>0.66</v>
      </c>
      <c r="AG178">
        <v>1.34</v>
      </c>
      <c r="AH178">
        <v>1.5</v>
      </c>
      <c r="AI178">
        <v>321</v>
      </c>
      <c r="AJ178">
        <v>1.9</v>
      </c>
      <c r="AK178">
        <v>79</v>
      </c>
      <c r="AL178">
        <v>9.3000000000000007</v>
      </c>
      <c r="AM178">
        <v>179</v>
      </c>
    </row>
    <row r="179" spans="2:39" x14ac:dyDescent="0.25">
      <c r="B179" t="s">
        <v>389</v>
      </c>
      <c r="C179" t="s">
        <v>120</v>
      </c>
      <c r="D179" t="s">
        <v>370</v>
      </c>
      <c r="E179" t="s">
        <v>371</v>
      </c>
      <c r="F179" s="46">
        <v>45251</v>
      </c>
      <c r="G179" s="46">
        <v>45288</v>
      </c>
      <c r="H179">
        <v>286</v>
      </c>
      <c r="I179">
        <v>39.799999999999997</v>
      </c>
      <c r="J179">
        <v>10</v>
      </c>
      <c r="K179">
        <v>2.54</v>
      </c>
      <c r="L179">
        <v>14.55</v>
      </c>
      <c r="M179">
        <v>9.11</v>
      </c>
      <c r="N179">
        <v>2.99</v>
      </c>
      <c r="O179">
        <v>21.3</v>
      </c>
      <c r="P179">
        <v>14.3</v>
      </c>
      <c r="Q179">
        <v>4.6100000000000003</v>
      </c>
      <c r="R179">
        <v>3.02</v>
      </c>
      <c r="S179">
        <v>47</v>
      </c>
      <c r="T179">
        <v>1.31</v>
      </c>
      <c r="U179">
        <v>8.65</v>
      </c>
      <c r="V179">
        <v>52.3</v>
      </c>
      <c r="W179">
        <v>12.6</v>
      </c>
      <c r="X179">
        <v>73.400000000000006</v>
      </c>
      <c r="Y179">
        <v>49.9</v>
      </c>
      <c r="Z179">
        <v>11.35</v>
      </c>
      <c r="AA179">
        <v>1.8</v>
      </c>
      <c r="AB179">
        <v>41.9</v>
      </c>
      <c r="AC179">
        <v>0.6</v>
      </c>
      <c r="AD179">
        <v>2.11</v>
      </c>
      <c r="AE179">
        <v>5.98</v>
      </c>
      <c r="AF179">
        <v>0.67</v>
      </c>
      <c r="AG179">
        <v>1.32</v>
      </c>
      <c r="AH179">
        <v>1.34</v>
      </c>
      <c r="AI179">
        <v>321</v>
      </c>
      <c r="AJ179">
        <v>8.8000000000000007</v>
      </c>
      <c r="AK179">
        <v>80</v>
      </c>
      <c r="AL179">
        <v>9.4600000000000009</v>
      </c>
      <c r="AM179">
        <v>186</v>
      </c>
    </row>
    <row r="180" spans="2:39" x14ac:dyDescent="0.25">
      <c r="B180" t="s">
        <v>390</v>
      </c>
      <c r="C180" t="s">
        <v>120</v>
      </c>
      <c r="D180" t="s">
        <v>370</v>
      </c>
      <c r="E180" t="s">
        <v>371</v>
      </c>
      <c r="F180" s="46">
        <v>45251</v>
      </c>
      <c r="G180" s="46">
        <v>45288</v>
      </c>
      <c r="H180">
        <v>250</v>
      </c>
      <c r="I180">
        <v>50.5</v>
      </c>
      <c r="J180">
        <v>8</v>
      </c>
      <c r="K180">
        <v>2.7</v>
      </c>
      <c r="L180">
        <v>18.2</v>
      </c>
      <c r="M180">
        <v>11.15</v>
      </c>
      <c r="N180">
        <v>3.97</v>
      </c>
      <c r="O180">
        <v>23.1</v>
      </c>
      <c r="P180">
        <v>17.95</v>
      </c>
      <c r="Q180">
        <v>5.09</v>
      </c>
      <c r="R180">
        <v>3.85</v>
      </c>
      <c r="S180">
        <v>64.5</v>
      </c>
      <c r="T180">
        <v>1.72</v>
      </c>
      <c r="U180">
        <v>8.3699999999999992</v>
      </c>
      <c r="V180">
        <v>74.400000000000006</v>
      </c>
      <c r="W180">
        <v>17.8</v>
      </c>
      <c r="X180">
        <v>69.3</v>
      </c>
      <c r="Y180">
        <v>46.9</v>
      </c>
      <c r="Z180">
        <v>16.7</v>
      </c>
      <c r="AA180">
        <v>1.9</v>
      </c>
      <c r="AB180">
        <v>32.799999999999997</v>
      </c>
      <c r="AC180">
        <v>0.6</v>
      </c>
      <c r="AD180">
        <v>2.8</v>
      </c>
      <c r="AE180">
        <v>5.89</v>
      </c>
      <c r="AF180">
        <v>0.64</v>
      </c>
      <c r="AG180">
        <v>1.68</v>
      </c>
      <c r="AH180">
        <v>1.56</v>
      </c>
      <c r="AI180">
        <v>280</v>
      </c>
      <c r="AJ180">
        <v>2.9</v>
      </c>
      <c r="AK180">
        <v>110</v>
      </c>
      <c r="AL180">
        <v>10.199999999999999</v>
      </c>
      <c r="AM180">
        <v>175</v>
      </c>
    </row>
    <row r="181" spans="2:39" x14ac:dyDescent="0.25">
      <c r="B181" t="s">
        <v>391</v>
      </c>
      <c r="C181" t="s">
        <v>120</v>
      </c>
      <c r="D181" t="s">
        <v>370</v>
      </c>
      <c r="E181" t="s">
        <v>371</v>
      </c>
      <c r="F181" s="46">
        <v>45251</v>
      </c>
      <c r="G181" s="46">
        <v>45288</v>
      </c>
      <c r="H181">
        <v>288</v>
      </c>
      <c r="I181">
        <v>47.3</v>
      </c>
      <c r="J181">
        <v>9</v>
      </c>
      <c r="K181">
        <v>2.6</v>
      </c>
      <c r="L181">
        <v>16.350000000000001</v>
      </c>
      <c r="M181">
        <v>10.8</v>
      </c>
      <c r="N181">
        <v>3.14</v>
      </c>
      <c r="O181">
        <v>22.8</v>
      </c>
      <c r="P181">
        <v>16.5</v>
      </c>
      <c r="Q181">
        <v>4.55</v>
      </c>
      <c r="R181">
        <v>3.35</v>
      </c>
      <c r="S181">
        <v>61.2</v>
      </c>
      <c r="T181">
        <v>1.47</v>
      </c>
      <c r="U181">
        <v>8.51</v>
      </c>
      <c r="V181">
        <v>62.9</v>
      </c>
      <c r="W181">
        <v>15.05</v>
      </c>
      <c r="X181">
        <v>85.1</v>
      </c>
      <c r="Y181">
        <v>52.6</v>
      </c>
      <c r="Z181">
        <v>13.6</v>
      </c>
      <c r="AA181">
        <v>2.2000000000000002</v>
      </c>
      <c r="AB181">
        <v>34.799999999999997</v>
      </c>
      <c r="AC181">
        <v>0.6</v>
      </c>
      <c r="AD181">
        <v>2.54</v>
      </c>
      <c r="AE181">
        <v>5.73</v>
      </c>
      <c r="AF181">
        <v>0.63</v>
      </c>
      <c r="AG181">
        <v>1.62</v>
      </c>
      <c r="AH181">
        <v>1.3</v>
      </c>
      <c r="AI181">
        <v>238</v>
      </c>
      <c r="AJ181">
        <v>3.8</v>
      </c>
      <c r="AK181">
        <v>108.5</v>
      </c>
      <c r="AL181">
        <v>9.36</v>
      </c>
      <c r="AM181">
        <v>182</v>
      </c>
    </row>
    <row r="182" spans="2:39" x14ac:dyDescent="0.25">
      <c r="B182" t="s">
        <v>392</v>
      </c>
      <c r="C182" t="s">
        <v>120</v>
      </c>
      <c r="D182" t="s">
        <v>370</v>
      </c>
      <c r="E182" t="s">
        <v>371</v>
      </c>
      <c r="F182" s="46">
        <v>45251</v>
      </c>
      <c r="G182" s="46">
        <v>45288</v>
      </c>
      <c r="H182">
        <v>85.1</v>
      </c>
      <c r="I182">
        <v>26</v>
      </c>
      <c r="J182">
        <v>484</v>
      </c>
      <c r="K182">
        <v>1.06</v>
      </c>
      <c r="L182">
        <v>2.82</v>
      </c>
      <c r="M182">
        <v>1.26</v>
      </c>
      <c r="N182">
        <v>0.69</v>
      </c>
      <c r="O182">
        <v>32.1</v>
      </c>
      <c r="P182">
        <v>2.37</v>
      </c>
      <c r="Q182">
        <v>6.01</v>
      </c>
      <c r="R182">
        <v>0.52</v>
      </c>
      <c r="S182">
        <v>12.6</v>
      </c>
      <c r="T182">
        <v>0.3</v>
      </c>
      <c r="U182">
        <v>35.200000000000003</v>
      </c>
      <c r="V182">
        <v>11.4</v>
      </c>
      <c r="W182">
        <v>2.9</v>
      </c>
      <c r="X182">
        <v>12.8</v>
      </c>
      <c r="Y182">
        <v>54.1</v>
      </c>
      <c r="Z182">
        <v>2.19</v>
      </c>
      <c r="AA182">
        <v>3.1</v>
      </c>
      <c r="AB182">
        <v>11.8</v>
      </c>
      <c r="AC182">
        <v>2.1</v>
      </c>
      <c r="AD182">
        <v>0.41</v>
      </c>
      <c r="AE182">
        <v>6.86</v>
      </c>
      <c r="AF182">
        <v>1.3</v>
      </c>
      <c r="AG182">
        <v>0.22</v>
      </c>
      <c r="AH182">
        <v>2.2400000000000002</v>
      </c>
      <c r="AI182">
        <v>300</v>
      </c>
      <c r="AJ182">
        <v>1.9</v>
      </c>
      <c r="AK182">
        <v>12.4</v>
      </c>
      <c r="AL182">
        <v>1.67</v>
      </c>
      <c r="AM182">
        <v>243</v>
      </c>
    </row>
    <row r="183" spans="2:39" x14ac:dyDescent="0.25">
      <c r="B183" t="s">
        <v>393</v>
      </c>
      <c r="C183" t="s">
        <v>120</v>
      </c>
      <c r="D183" t="s">
        <v>370</v>
      </c>
      <c r="E183" t="s">
        <v>371</v>
      </c>
      <c r="F183" s="46">
        <v>45251</v>
      </c>
      <c r="G183" s="46">
        <v>45288</v>
      </c>
      <c r="H183">
        <v>469</v>
      </c>
      <c r="I183">
        <v>61.6</v>
      </c>
      <c r="J183">
        <v>411</v>
      </c>
      <c r="K183">
        <v>1.28</v>
      </c>
      <c r="L183">
        <v>5.68</v>
      </c>
      <c r="M183">
        <v>3.19</v>
      </c>
      <c r="N183">
        <v>2.12</v>
      </c>
      <c r="O183">
        <v>20</v>
      </c>
      <c r="P183">
        <v>6.6</v>
      </c>
      <c r="Q183">
        <v>4.68</v>
      </c>
      <c r="R183">
        <v>1.03</v>
      </c>
      <c r="S183">
        <v>32</v>
      </c>
      <c r="T183">
        <v>0.35</v>
      </c>
      <c r="U183">
        <v>36.4</v>
      </c>
      <c r="V183">
        <v>32</v>
      </c>
      <c r="W183">
        <v>7.52</v>
      </c>
      <c r="X183">
        <v>37</v>
      </c>
      <c r="Y183">
        <v>28.3</v>
      </c>
      <c r="Z183">
        <v>7.37</v>
      </c>
      <c r="AA183">
        <v>1.6</v>
      </c>
      <c r="AB183">
        <v>631</v>
      </c>
      <c r="AC183">
        <v>2</v>
      </c>
      <c r="AD183">
        <v>1.07</v>
      </c>
      <c r="AE183">
        <v>4.42</v>
      </c>
      <c r="AF183">
        <v>1.43</v>
      </c>
      <c r="AG183">
        <v>0.41</v>
      </c>
      <c r="AH183">
        <v>1.1200000000000001</v>
      </c>
      <c r="AI183">
        <v>253</v>
      </c>
      <c r="AJ183">
        <v>2.2999999999999998</v>
      </c>
      <c r="AK183">
        <v>28.3</v>
      </c>
      <c r="AL183">
        <v>2.36</v>
      </c>
      <c r="AM183">
        <v>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3B04-E58B-4B4A-87BB-00485A79696C}">
  <dimension ref="B2:AJ199"/>
  <sheetViews>
    <sheetView workbookViewId="0"/>
  </sheetViews>
  <sheetFormatPr defaultRowHeight="12.5" x14ac:dyDescent="0.25"/>
  <cols>
    <col min="1" max="1" width="2.6328125" customWidth="1"/>
  </cols>
  <sheetData>
    <row r="2" spans="2:36" x14ac:dyDescent="0.25">
      <c r="B2" t="s">
        <v>394</v>
      </c>
    </row>
    <row r="3" spans="2:36" x14ac:dyDescent="0.25">
      <c r="B3" t="s">
        <v>176</v>
      </c>
    </row>
    <row r="4" spans="2:36" x14ac:dyDescent="0.25">
      <c r="B4" t="s">
        <v>395</v>
      </c>
    </row>
    <row r="5" spans="2:36" x14ac:dyDescent="0.25">
      <c r="B5" t="s">
        <v>396</v>
      </c>
    </row>
    <row r="6" spans="2:36" x14ac:dyDescent="0.25">
      <c r="B6" t="s">
        <v>186</v>
      </c>
    </row>
    <row r="7" spans="2:36" x14ac:dyDescent="0.25">
      <c r="B7" t="s">
        <v>117</v>
      </c>
    </row>
    <row r="8" spans="2:36" x14ac:dyDescent="0.25">
      <c r="B8" t="s">
        <v>397</v>
      </c>
    </row>
    <row r="9" spans="2:36" x14ac:dyDescent="0.25">
      <c r="C9" t="s">
        <v>118</v>
      </c>
      <c r="D9" t="s">
        <v>119</v>
      </c>
      <c r="E9" t="s">
        <v>120</v>
      </c>
      <c r="F9" t="s">
        <v>120</v>
      </c>
      <c r="G9" t="s">
        <v>120</v>
      </c>
      <c r="H9" t="s">
        <v>120</v>
      </c>
      <c r="I9" t="s">
        <v>120</v>
      </c>
      <c r="J9" t="s">
        <v>120</v>
      </c>
      <c r="K9" t="s">
        <v>120</v>
      </c>
      <c r="L9" t="s">
        <v>120</v>
      </c>
      <c r="M9" t="s">
        <v>120</v>
      </c>
      <c r="N9" t="s">
        <v>120</v>
      </c>
      <c r="O9" t="s">
        <v>120</v>
      </c>
      <c r="P9" t="s">
        <v>120</v>
      </c>
      <c r="Q9" t="s">
        <v>120</v>
      </c>
      <c r="R9" t="s">
        <v>120</v>
      </c>
      <c r="S9" t="s">
        <v>120</v>
      </c>
      <c r="T9" t="s">
        <v>120</v>
      </c>
      <c r="U9" t="s">
        <v>120</v>
      </c>
      <c r="V9" t="s">
        <v>120</v>
      </c>
      <c r="W9" t="s">
        <v>120</v>
      </c>
      <c r="X9" t="s">
        <v>120</v>
      </c>
      <c r="Y9" t="s">
        <v>120</v>
      </c>
      <c r="Z9" t="s">
        <v>120</v>
      </c>
      <c r="AA9" t="s">
        <v>120</v>
      </c>
      <c r="AB9" t="s">
        <v>120</v>
      </c>
      <c r="AC9" t="s">
        <v>120</v>
      </c>
      <c r="AD9" t="s">
        <v>120</v>
      </c>
      <c r="AE9" t="s">
        <v>120</v>
      </c>
      <c r="AF9" t="s">
        <v>120</v>
      </c>
      <c r="AG9" t="s">
        <v>120</v>
      </c>
      <c r="AH9" t="s">
        <v>120</v>
      </c>
      <c r="AI9" t="s">
        <v>120</v>
      </c>
      <c r="AJ9" t="s">
        <v>120</v>
      </c>
    </row>
    <row r="10" spans="2:36" x14ac:dyDescent="0.25">
      <c r="B10" t="s">
        <v>122</v>
      </c>
      <c r="C10" t="s">
        <v>123</v>
      </c>
      <c r="D10" t="s">
        <v>124</v>
      </c>
      <c r="E10" t="s">
        <v>125</v>
      </c>
      <c r="F10" t="s">
        <v>126</v>
      </c>
      <c r="G10" t="s">
        <v>127</v>
      </c>
      <c r="H10" t="s">
        <v>128</v>
      </c>
      <c r="I10" t="s">
        <v>129</v>
      </c>
      <c r="J10" t="s">
        <v>130</v>
      </c>
      <c r="K10" t="s">
        <v>131</v>
      </c>
      <c r="L10" t="s">
        <v>132</v>
      </c>
      <c r="M10" t="s">
        <v>133</v>
      </c>
      <c r="N10" t="s">
        <v>134</v>
      </c>
      <c r="O10" t="s">
        <v>135</v>
      </c>
      <c r="P10" t="s">
        <v>136</v>
      </c>
      <c r="Q10" t="s">
        <v>137</v>
      </c>
      <c r="R10" t="s">
        <v>138</v>
      </c>
      <c r="S10" t="s">
        <v>139</v>
      </c>
      <c r="T10" t="s">
        <v>140</v>
      </c>
      <c r="U10" t="s">
        <v>141</v>
      </c>
      <c r="V10" t="s">
        <v>162</v>
      </c>
      <c r="W10" t="s">
        <v>142</v>
      </c>
      <c r="X10" t="s">
        <v>143</v>
      </c>
      <c r="Y10" t="s">
        <v>144</v>
      </c>
      <c r="Z10" t="s">
        <v>145</v>
      </c>
      <c r="AA10" t="s">
        <v>146</v>
      </c>
      <c r="AB10" t="s">
        <v>147</v>
      </c>
      <c r="AC10" t="s">
        <v>175</v>
      </c>
      <c r="AD10" t="s">
        <v>148</v>
      </c>
      <c r="AE10" t="s">
        <v>149</v>
      </c>
      <c r="AF10" t="s">
        <v>150</v>
      </c>
      <c r="AG10" t="s">
        <v>151</v>
      </c>
      <c r="AH10" t="s">
        <v>152</v>
      </c>
      <c r="AI10" t="s">
        <v>153</v>
      </c>
      <c r="AJ10" t="s">
        <v>154</v>
      </c>
    </row>
    <row r="11" spans="2:36" x14ac:dyDescent="0.25">
      <c r="B11" t="s">
        <v>159</v>
      </c>
      <c r="C11" t="s">
        <v>160</v>
      </c>
      <c r="D11" t="s">
        <v>161</v>
      </c>
      <c r="E11" t="s">
        <v>75</v>
      </c>
      <c r="F11" t="s">
        <v>75</v>
      </c>
      <c r="G11" t="s">
        <v>75</v>
      </c>
      <c r="H11" t="s">
        <v>75</v>
      </c>
      <c r="I11" t="s">
        <v>75</v>
      </c>
      <c r="J11" t="s">
        <v>75</v>
      </c>
      <c r="K11" t="s">
        <v>75</v>
      </c>
      <c r="L11" t="s">
        <v>75</v>
      </c>
      <c r="M11" t="s">
        <v>75</v>
      </c>
      <c r="N11" t="s">
        <v>75</v>
      </c>
      <c r="O11" t="s">
        <v>75</v>
      </c>
      <c r="P11" t="s">
        <v>75</v>
      </c>
      <c r="Q11" t="s">
        <v>75</v>
      </c>
      <c r="R11" t="s">
        <v>75</v>
      </c>
      <c r="S11" t="s">
        <v>75</v>
      </c>
      <c r="T11" t="s">
        <v>75</v>
      </c>
      <c r="U11" t="s">
        <v>75</v>
      </c>
      <c r="V11" t="s">
        <v>75</v>
      </c>
      <c r="W11" t="s">
        <v>75</v>
      </c>
      <c r="X11" t="s">
        <v>75</v>
      </c>
      <c r="Y11" t="s">
        <v>75</v>
      </c>
      <c r="Z11" t="s">
        <v>75</v>
      </c>
      <c r="AA11" t="s">
        <v>75</v>
      </c>
      <c r="AB11" t="s">
        <v>75</v>
      </c>
      <c r="AC11" t="s">
        <v>161</v>
      </c>
      <c r="AD11" t="s">
        <v>75</v>
      </c>
      <c r="AE11" t="s">
        <v>75</v>
      </c>
      <c r="AF11" t="s">
        <v>75</v>
      </c>
      <c r="AG11" t="s">
        <v>75</v>
      </c>
      <c r="AH11" t="s">
        <v>75</v>
      </c>
      <c r="AI11" t="s">
        <v>75</v>
      </c>
      <c r="AJ11" t="s">
        <v>75</v>
      </c>
    </row>
    <row r="12" spans="2:36" x14ac:dyDescent="0.25">
      <c r="B12" t="s">
        <v>214</v>
      </c>
      <c r="C12">
        <v>0.56000000000000005</v>
      </c>
      <c r="D12">
        <v>99</v>
      </c>
      <c r="E12">
        <v>131</v>
      </c>
      <c r="F12">
        <v>69.3</v>
      </c>
      <c r="G12">
        <v>14</v>
      </c>
      <c r="H12">
        <v>1.49</v>
      </c>
      <c r="I12">
        <v>18.75</v>
      </c>
      <c r="J12">
        <v>8.67</v>
      </c>
      <c r="K12">
        <v>7.21</v>
      </c>
      <c r="L12">
        <v>22.2</v>
      </c>
      <c r="M12">
        <v>21.7</v>
      </c>
      <c r="N12">
        <v>3.81</v>
      </c>
      <c r="O12">
        <v>3.27</v>
      </c>
      <c r="P12">
        <v>104</v>
      </c>
      <c r="Q12">
        <v>1.02</v>
      </c>
      <c r="R12">
        <v>6.92</v>
      </c>
      <c r="S12">
        <v>151.5</v>
      </c>
      <c r="T12">
        <v>37.4</v>
      </c>
      <c r="U12">
        <v>29.2</v>
      </c>
      <c r="V12">
        <v>45.6</v>
      </c>
      <c r="W12">
        <v>32.200000000000003</v>
      </c>
      <c r="X12">
        <v>1.9</v>
      </c>
      <c r="Y12">
        <v>28.6</v>
      </c>
      <c r="Z12">
        <v>0.4</v>
      </c>
      <c r="AA12">
        <v>3.24</v>
      </c>
      <c r="AB12">
        <v>4.92</v>
      </c>
      <c r="AC12">
        <v>0.54</v>
      </c>
      <c r="AD12">
        <v>1.18</v>
      </c>
      <c r="AE12">
        <v>1.1399999999999999</v>
      </c>
      <c r="AF12">
        <v>224</v>
      </c>
      <c r="AG12">
        <v>3.9</v>
      </c>
      <c r="AH12">
        <v>66.599999999999994</v>
      </c>
      <c r="AI12">
        <v>8.0299999999999994</v>
      </c>
      <c r="AJ12">
        <v>143</v>
      </c>
    </row>
    <row r="13" spans="2:36" x14ac:dyDescent="0.25">
      <c r="B13" t="s">
        <v>217</v>
      </c>
      <c r="C13">
        <v>0.53</v>
      </c>
      <c r="D13">
        <v>99</v>
      </c>
      <c r="E13">
        <v>358</v>
      </c>
      <c r="F13">
        <v>1675</v>
      </c>
      <c r="G13">
        <v>18</v>
      </c>
      <c r="H13">
        <v>6.52</v>
      </c>
      <c r="I13">
        <v>56.6</v>
      </c>
      <c r="J13">
        <v>27.3</v>
      </c>
      <c r="K13">
        <v>20.3</v>
      </c>
      <c r="L13">
        <v>16.8</v>
      </c>
      <c r="M13">
        <v>59.2</v>
      </c>
      <c r="N13">
        <v>3.28</v>
      </c>
      <c r="O13">
        <v>9.56</v>
      </c>
      <c r="P13">
        <v>308</v>
      </c>
      <c r="Q13">
        <v>4.1900000000000004</v>
      </c>
      <c r="R13">
        <v>5.63</v>
      </c>
      <c r="S13">
        <v>465</v>
      </c>
      <c r="T13">
        <v>114.5</v>
      </c>
      <c r="U13">
        <v>67.900000000000006</v>
      </c>
      <c r="V13">
        <v>40.5</v>
      </c>
      <c r="W13">
        <v>95.3</v>
      </c>
      <c r="X13">
        <v>2.1</v>
      </c>
      <c r="Y13">
        <v>39.200000000000003</v>
      </c>
      <c r="Z13">
        <v>0.4</v>
      </c>
      <c r="AA13">
        <v>9.51</v>
      </c>
      <c r="AB13">
        <v>4.17</v>
      </c>
      <c r="AC13">
        <v>0.46</v>
      </c>
      <c r="AD13">
        <v>4.0599999999999996</v>
      </c>
      <c r="AE13">
        <v>1</v>
      </c>
      <c r="AF13">
        <v>196</v>
      </c>
      <c r="AG13">
        <v>1.8</v>
      </c>
      <c r="AH13">
        <v>194</v>
      </c>
      <c r="AI13">
        <v>30.1</v>
      </c>
      <c r="AJ13">
        <v>125</v>
      </c>
    </row>
    <row r="14" spans="2:36" x14ac:dyDescent="0.25">
      <c r="B14" t="s">
        <v>218</v>
      </c>
      <c r="C14">
        <v>0.7</v>
      </c>
      <c r="D14">
        <v>99</v>
      </c>
      <c r="E14">
        <v>451</v>
      </c>
      <c r="F14">
        <v>753</v>
      </c>
      <c r="G14">
        <v>19</v>
      </c>
      <c r="H14">
        <v>4.7300000000000004</v>
      </c>
      <c r="I14">
        <v>51.4</v>
      </c>
      <c r="J14">
        <v>25</v>
      </c>
      <c r="K14">
        <v>18.7</v>
      </c>
      <c r="L14">
        <v>19</v>
      </c>
      <c r="M14">
        <v>56.6</v>
      </c>
      <c r="N14">
        <v>3.85</v>
      </c>
      <c r="O14">
        <v>8.4700000000000006</v>
      </c>
      <c r="P14">
        <v>300</v>
      </c>
      <c r="Q14">
        <v>4.3600000000000003</v>
      </c>
      <c r="R14">
        <v>6.4</v>
      </c>
      <c r="S14">
        <v>418</v>
      </c>
      <c r="T14">
        <v>101.5</v>
      </c>
      <c r="U14">
        <v>69.900000000000006</v>
      </c>
      <c r="V14">
        <v>36.1</v>
      </c>
      <c r="W14">
        <v>86.5</v>
      </c>
      <c r="X14">
        <v>2</v>
      </c>
      <c r="Y14">
        <v>41.1</v>
      </c>
      <c r="Z14">
        <v>0.5</v>
      </c>
      <c r="AA14">
        <v>8.5299999999999994</v>
      </c>
      <c r="AB14">
        <v>4.4000000000000004</v>
      </c>
      <c r="AC14">
        <v>0.49</v>
      </c>
      <c r="AD14">
        <v>3.8</v>
      </c>
      <c r="AE14">
        <v>0.95</v>
      </c>
      <c r="AF14">
        <v>170</v>
      </c>
      <c r="AG14">
        <v>1.8</v>
      </c>
      <c r="AH14">
        <v>179.5</v>
      </c>
      <c r="AI14">
        <v>29.1</v>
      </c>
      <c r="AJ14">
        <v>148</v>
      </c>
    </row>
    <row r="15" spans="2:36" x14ac:dyDescent="0.25">
      <c r="B15" t="s">
        <v>219</v>
      </c>
      <c r="C15">
        <v>0.66</v>
      </c>
      <c r="E15">
        <v>899</v>
      </c>
      <c r="F15">
        <v>745</v>
      </c>
      <c r="G15">
        <v>10</v>
      </c>
      <c r="H15">
        <v>6.56</v>
      </c>
      <c r="I15">
        <v>60.4</v>
      </c>
      <c r="J15">
        <v>30.9</v>
      </c>
      <c r="K15">
        <v>19.600000000000001</v>
      </c>
      <c r="L15">
        <v>17.899999999999999</v>
      </c>
      <c r="M15">
        <v>62.7</v>
      </c>
      <c r="N15">
        <v>3.04</v>
      </c>
      <c r="O15">
        <v>10.25</v>
      </c>
      <c r="P15">
        <v>352</v>
      </c>
      <c r="Q15">
        <v>5.83</v>
      </c>
      <c r="R15">
        <v>5.35</v>
      </c>
      <c r="S15">
        <v>453</v>
      </c>
      <c r="T15">
        <v>108</v>
      </c>
      <c r="U15">
        <v>100.5</v>
      </c>
      <c r="V15">
        <v>39.299999999999997</v>
      </c>
      <c r="W15">
        <v>90.4</v>
      </c>
      <c r="X15">
        <v>3.8</v>
      </c>
      <c r="Y15">
        <v>40.200000000000003</v>
      </c>
      <c r="Z15">
        <v>0.4</v>
      </c>
      <c r="AA15">
        <v>9.64</v>
      </c>
      <c r="AB15">
        <v>3.84</v>
      </c>
      <c r="AC15">
        <v>0.42</v>
      </c>
      <c r="AD15">
        <v>4.79</v>
      </c>
      <c r="AE15">
        <v>0.77</v>
      </c>
      <c r="AF15">
        <v>119</v>
      </c>
      <c r="AG15">
        <v>7.2</v>
      </c>
      <c r="AH15">
        <v>216</v>
      </c>
      <c r="AI15">
        <v>37.6</v>
      </c>
      <c r="AJ15">
        <v>115</v>
      </c>
    </row>
    <row r="16" spans="2:36" x14ac:dyDescent="0.25">
      <c r="B16" t="s">
        <v>220</v>
      </c>
      <c r="C16">
        <v>0.7</v>
      </c>
      <c r="E16">
        <v>895</v>
      </c>
      <c r="F16">
        <v>359</v>
      </c>
      <c r="G16">
        <v>11</v>
      </c>
      <c r="H16">
        <v>6.37</v>
      </c>
      <c r="I16">
        <v>58.2</v>
      </c>
      <c r="J16">
        <v>31.4</v>
      </c>
      <c r="K16">
        <v>19.649999999999999</v>
      </c>
      <c r="L16">
        <v>17.3</v>
      </c>
      <c r="M16">
        <v>61.2</v>
      </c>
      <c r="N16">
        <v>2.99</v>
      </c>
      <c r="O16">
        <v>10.4</v>
      </c>
      <c r="P16">
        <v>322</v>
      </c>
      <c r="Q16">
        <v>6.21</v>
      </c>
      <c r="R16">
        <v>5.57</v>
      </c>
      <c r="S16">
        <v>431</v>
      </c>
      <c r="T16">
        <v>104</v>
      </c>
      <c r="U16">
        <v>93.4</v>
      </c>
      <c r="V16">
        <v>33.9</v>
      </c>
      <c r="W16">
        <v>90.1</v>
      </c>
      <c r="X16">
        <v>2.6</v>
      </c>
      <c r="Y16">
        <v>38.700000000000003</v>
      </c>
      <c r="Z16">
        <v>0.4</v>
      </c>
      <c r="AA16">
        <v>9.65</v>
      </c>
      <c r="AB16">
        <v>3.82</v>
      </c>
      <c r="AC16">
        <v>0.43</v>
      </c>
      <c r="AD16">
        <v>4.8</v>
      </c>
      <c r="AE16">
        <v>0.69</v>
      </c>
      <c r="AF16">
        <v>120</v>
      </c>
      <c r="AG16">
        <v>2.4</v>
      </c>
      <c r="AH16">
        <v>209</v>
      </c>
      <c r="AI16">
        <v>38.9</v>
      </c>
      <c r="AJ16">
        <v>119</v>
      </c>
    </row>
    <row r="17" spans="2:36" x14ac:dyDescent="0.25">
      <c r="B17" t="s">
        <v>221</v>
      </c>
      <c r="C17">
        <v>0.75</v>
      </c>
      <c r="E17">
        <v>547</v>
      </c>
      <c r="F17">
        <v>177</v>
      </c>
      <c r="G17">
        <v>9</v>
      </c>
      <c r="H17">
        <v>7.61</v>
      </c>
      <c r="I17">
        <v>64.2</v>
      </c>
      <c r="J17">
        <v>30.7</v>
      </c>
      <c r="K17">
        <v>24.5</v>
      </c>
      <c r="L17">
        <v>17</v>
      </c>
      <c r="M17">
        <v>78</v>
      </c>
      <c r="N17">
        <v>3.51</v>
      </c>
      <c r="O17">
        <v>10.95</v>
      </c>
      <c r="P17">
        <v>456</v>
      </c>
      <c r="Q17">
        <v>5.0599999999999996</v>
      </c>
      <c r="R17">
        <v>5.39</v>
      </c>
      <c r="S17">
        <v>586</v>
      </c>
      <c r="T17">
        <v>144.5</v>
      </c>
      <c r="U17">
        <v>91.3</v>
      </c>
      <c r="V17">
        <v>32.6</v>
      </c>
      <c r="W17">
        <v>116.5</v>
      </c>
      <c r="X17">
        <v>2</v>
      </c>
      <c r="Y17">
        <v>40.1</v>
      </c>
      <c r="Z17">
        <v>0.4</v>
      </c>
      <c r="AA17">
        <v>11.45</v>
      </c>
      <c r="AB17">
        <v>3.89</v>
      </c>
      <c r="AC17">
        <v>0.42</v>
      </c>
      <c r="AD17">
        <v>4.37</v>
      </c>
      <c r="AE17">
        <v>0.7</v>
      </c>
      <c r="AF17">
        <v>135</v>
      </c>
      <c r="AG17">
        <v>1.6</v>
      </c>
      <c r="AH17">
        <v>217</v>
      </c>
      <c r="AI17">
        <v>32.9</v>
      </c>
      <c r="AJ17">
        <v>120</v>
      </c>
    </row>
    <row r="18" spans="2:36" x14ac:dyDescent="0.25">
      <c r="B18" t="s">
        <v>222</v>
      </c>
      <c r="C18">
        <v>0.68</v>
      </c>
      <c r="E18">
        <v>514</v>
      </c>
      <c r="F18">
        <v>127.5</v>
      </c>
      <c r="G18">
        <v>7</v>
      </c>
      <c r="H18">
        <v>6.17</v>
      </c>
      <c r="I18">
        <v>63.5</v>
      </c>
      <c r="J18">
        <v>29.4</v>
      </c>
      <c r="K18">
        <v>23.9</v>
      </c>
      <c r="L18">
        <v>17.899999999999999</v>
      </c>
      <c r="M18">
        <v>75.400000000000006</v>
      </c>
      <c r="N18">
        <v>3.12</v>
      </c>
      <c r="O18">
        <v>10.9</v>
      </c>
      <c r="P18">
        <v>458</v>
      </c>
      <c r="Q18">
        <v>4.68</v>
      </c>
      <c r="R18">
        <v>5.33</v>
      </c>
      <c r="S18">
        <v>528</v>
      </c>
      <c r="T18">
        <v>131.5</v>
      </c>
      <c r="U18">
        <v>106.5</v>
      </c>
      <c r="V18">
        <v>33.299999999999997</v>
      </c>
      <c r="W18">
        <v>102.5</v>
      </c>
      <c r="X18">
        <v>3.2</v>
      </c>
      <c r="Y18">
        <v>38.6</v>
      </c>
      <c r="Z18">
        <v>0.4</v>
      </c>
      <c r="AA18">
        <v>10.9</v>
      </c>
      <c r="AB18">
        <v>3.64</v>
      </c>
      <c r="AC18">
        <v>0.41</v>
      </c>
      <c r="AD18">
        <v>4.3499999999999996</v>
      </c>
      <c r="AE18">
        <v>0.82</v>
      </c>
      <c r="AF18">
        <v>128</v>
      </c>
      <c r="AG18">
        <v>1.4</v>
      </c>
      <c r="AH18">
        <v>239</v>
      </c>
      <c r="AI18">
        <v>30.8</v>
      </c>
      <c r="AJ18">
        <v>111</v>
      </c>
    </row>
    <row r="19" spans="2:36" x14ac:dyDescent="0.25">
      <c r="B19" t="s">
        <v>223</v>
      </c>
      <c r="C19">
        <v>0.93</v>
      </c>
      <c r="E19">
        <v>506</v>
      </c>
      <c r="F19">
        <v>113.5</v>
      </c>
      <c r="G19">
        <v>11</v>
      </c>
      <c r="H19">
        <v>7.66</v>
      </c>
      <c r="I19">
        <v>55.4</v>
      </c>
      <c r="J19">
        <v>32.5</v>
      </c>
      <c r="K19">
        <v>12.5</v>
      </c>
      <c r="L19">
        <v>17.399999999999999</v>
      </c>
      <c r="M19">
        <v>51.8</v>
      </c>
      <c r="N19">
        <v>3.62</v>
      </c>
      <c r="O19">
        <v>10.75</v>
      </c>
      <c r="P19">
        <v>215</v>
      </c>
      <c r="Q19">
        <v>5.43</v>
      </c>
      <c r="R19">
        <v>6.24</v>
      </c>
      <c r="S19">
        <v>238</v>
      </c>
      <c r="T19">
        <v>50.7</v>
      </c>
      <c r="U19">
        <v>82.3</v>
      </c>
      <c r="V19">
        <v>37.200000000000003</v>
      </c>
      <c r="W19">
        <v>49.8</v>
      </c>
      <c r="X19">
        <v>1.3</v>
      </c>
      <c r="Y19">
        <v>64.900000000000006</v>
      </c>
      <c r="Z19">
        <v>0.4</v>
      </c>
      <c r="AA19">
        <v>8.3699999999999992</v>
      </c>
      <c r="AB19">
        <v>4.4400000000000004</v>
      </c>
      <c r="AC19">
        <v>0.5</v>
      </c>
      <c r="AD19">
        <v>5.04</v>
      </c>
      <c r="AE19">
        <v>0.93</v>
      </c>
      <c r="AF19">
        <v>205</v>
      </c>
      <c r="AG19">
        <v>6.2</v>
      </c>
      <c r="AH19">
        <v>239</v>
      </c>
      <c r="AI19">
        <v>36.4</v>
      </c>
      <c r="AJ19">
        <v>139</v>
      </c>
    </row>
    <row r="20" spans="2:36" x14ac:dyDescent="0.25">
      <c r="B20" t="s">
        <v>224</v>
      </c>
      <c r="C20">
        <v>1.03</v>
      </c>
      <c r="E20">
        <v>597</v>
      </c>
      <c r="F20">
        <v>158</v>
      </c>
      <c r="G20">
        <v>9</v>
      </c>
      <c r="H20">
        <v>6.22</v>
      </c>
      <c r="I20">
        <v>47.2</v>
      </c>
      <c r="J20">
        <v>30.2</v>
      </c>
      <c r="K20">
        <v>9.86</v>
      </c>
      <c r="L20">
        <v>17</v>
      </c>
      <c r="M20">
        <v>43.3</v>
      </c>
      <c r="N20">
        <v>3.55</v>
      </c>
      <c r="O20">
        <v>9.56</v>
      </c>
      <c r="P20">
        <v>178.5</v>
      </c>
      <c r="Q20">
        <v>4.7699999999999996</v>
      </c>
      <c r="R20">
        <v>6.28</v>
      </c>
      <c r="S20">
        <v>176.5</v>
      </c>
      <c r="T20">
        <v>39.700000000000003</v>
      </c>
      <c r="U20">
        <v>71.2</v>
      </c>
      <c r="V20">
        <v>33.700000000000003</v>
      </c>
      <c r="W20">
        <v>37.299999999999997</v>
      </c>
      <c r="X20">
        <v>1.5</v>
      </c>
      <c r="Y20">
        <v>70.7</v>
      </c>
      <c r="Z20">
        <v>0.4</v>
      </c>
      <c r="AA20">
        <v>7.02</v>
      </c>
      <c r="AB20">
        <v>4.5199999999999996</v>
      </c>
      <c r="AC20">
        <v>0.49</v>
      </c>
      <c r="AD20">
        <v>4.4400000000000004</v>
      </c>
      <c r="AE20">
        <v>0.91</v>
      </c>
      <c r="AF20">
        <v>177</v>
      </c>
      <c r="AG20">
        <v>1.4</v>
      </c>
      <c r="AH20">
        <v>215</v>
      </c>
      <c r="AI20">
        <v>31.8</v>
      </c>
      <c r="AJ20">
        <v>140</v>
      </c>
    </row>
    <row r="21" spans="2:36" x14ac:dyDescent="0.25">
      <c r="B21" t="s">
        <v>225</v>
      </c>
      <c r="C21">
        <v>0.59</v>
      </c>
      <c r="E21">
        <v>622</v>
      </c>
      <c r="F21">
        <v>264</v>
      </c>
      <c r="G21">
        <v>17</v>
      </c>
      <c r="H21">
        <v>6.15</v>
      </c>
      <c r="I21">
        <v>72.900000000000006</v>
      </c>
      <c r="J21">
        <v>39.6</v>
      </c>
      <c r="K21">
        <v>20.6</v>
      </c>
      <c r="L21">
        <v>17.2</v>
      </c>
      <c r="M21">
        <v>74.2</v>
      </c>
      <c r="N21">
        <v>3.21</v>
      </c>
      <c r="O21">
        <v>13.3</v>
      </c>
      <c r="P21">
        <v>356</v>
      </c>
      <c r="Q21">
        <v>6.19</v>
      </c>
      <c r="R21">
        <v>5.86</v>
      </c>
      <c r="S21">
        <v>422</v>
      </c>
      <c r="T21">
        <v>98.1</v>
      </c>
      <c r="U21">
        <v>85</v>
      </c>
      <c r="V21">
        <v>33</v>
      </c>
      <c r="W21">
        <v>87.4</v>
      </c>
      <c r="X21">
        <v>2.2999999999999998</v>
      </c>
      <c r="Y21">
        <v>57.8</v>
      </c>
      <c r="Z21">
        <v>0.4</v>
      </c>
      <c r="AA21">
        <v>11.75</v>
      </c>
      <c r="AB21">
        <v>3.94</v>
      </c>
      <c r="AC21">
        <v>0.45</v>
      </c>
      <c r="AD21">
        <v>5.69</v>
      </c>
      <c r="AE21">
        <v>0.93</v>
      </c>
      <c r="AF21">
        <v>154</v>
      </c>
      <c r="AG21">
        <v>1.5</v>
      </c>
      <c r="AH21">
        <v>300</v>
      </c>
      <c r="AI21">
        <v>42.2</v>
      </c>
      <c r="AJ21">
        <v>123</v>
      </c>
    </row>
    <row r="22" spans="2:36" x14ac:dyDescent="0.25">
      <c r="B22" t="s">
        <v>226</v>
      </c>
      <c r="C22">
        <v>0.94</v>
      </c>
      <c r="E22">
        <v>589</v>
      </c>
      <c r="F22">
        <v>71.599999999999994</v>
      </c>
      <c r="G22">
        <v>11</v>
      </c>
      <c r="H22">
        <v>5.12</v>
      </c>
      <c r="I22">
        <v>58.5</v>
      </c>
      <c r="J22">
        <v>35</v>
      </c>
      <c r="K22">
        <v>12.45</v>
      </c>
      <c r="L22">
        <v>18</v>
      </c>
      <c r="M22">
        <v>55.2</v>
      </c>
      <c r="N22">
        <v>3.66</v>
      </c>
      <c r="O22">
        <v>11.9</v>
      </c>
      <c r="P22">
        <v>217</v>
      </c>
      <c r="Q22">
        <v>3.66</v>
      </c>
      <c r="R22">
        <v>6.89</v>
      </c>
      <c r="S22">
        <v>222</v>
      </c>
      <c r="T22">
        <v>48.5</v>
      </c>
      <c r="U22">
        <v>70.099999999999994</v>
      </c>
      <c r="V22">
        <v>36.799999999999997</v>
      </c>
      <c r="W22">
        <v>48.8</v>
      </c>
      <c r="X22">
        <v>1.9</v>
      </c>
      <c r="Y22">
        <v>107</v>
      </c>
      <c r="Z22">
        <v>0.4</v>
      </c>
      <c r="AA22">
        <v>8.66</v>
      </c>
      <c r="AB22">
        <v>4.3099999999999996</v>
      </c>
      <c r="AC22">
        <v>0.49</v>
      </c>
      <c r="AD22">
        <v>4.6900000000000004</v>
      </c>
      <c r="AE22">
        <v>1.19</v>
      </c>
      <c r="AF22">
        <v>205</v>
      </c>
      <c r="AG22">
        <v>6.5</v>
      </c>
      <c r="AH22">
        <v>312</v>
      </c>
      <c r="AI22">
        <v>25.7</v>
      </c>
      <c r="AJ22">
        <v>136</v>
      </c>
    </row>
    <row r="23" spans="2:36" x14ac:dyDescent="0.25">
      <c r="B23" t="s">
        <v>227</v>
      </c>
      <c r="C23">
        <v>0.86</v>
      </c>
      <c r="E23">
        <v>414</v>
      </c>
      <c r="F23">
        <v>43.6</v>
      </c>
      <c r="G23">
        <v>11</v>
      </c>
      <c r="H23">
        <v>3.9</v>
      </c>
      <c r="I23">
        <v>27.5</v>
      </c>
      <c r="J23">
        <v>17.649999999999999</v>
      </c>
      <c r="K23">
        <v>4.9000000000000004</v>
      </c>
      <c r="L23">
        <v>17.399999999999999</v>
      </c>
      <c r="M23">
        <v>26.3</v>
      </c>
      <c r="N23">
        <v>3.48</v>
      </c>
      <c r="O23">
        <v>5.76</v>
      </c>
      <c r="P23">
        <v>92.2</v>
      </c>
      <c r="Q23">
        <v>1.22</v>
      </c>
      <c r="R23">
        <v>6.18</v>
      </c>
      <c r="S23">
        <v>77.7</v>
      </c>
      <c r="T23">
        <v>16.399999999999999</v>
      </c>
      <c r="U23">
        <v>62.1</v>
      </c>
      <c r="V23">
        <v>37.200000000000003</v>
      </c>
      <c r="W23">
        <v>17.5</v>
      </c>
      <c r="X23">
        <v>1.4</v>
      </c>
      <c r="Y23">
        <v>112</v>
      </c>
      <c r="Z23">
        <v>0.4</v>
      </c>
      <c r="AA23">
        <v>4.1500000000000004</v>
      </c>
      <c r="AB23">
        <v>4.29</v>
      </c>
      <c r="AC23">
        <v>0.5</v>
      </c>
      <c r="AD23">
        <v>2.11</v>
      </c>
      <c r="AE23">
        <v>0.98</v>
      </c>
      <c r="AF23">
        <v>223</v>
      </c>
      <c r="AG23">
        <v>1.4</v>
      </c>
      <c r="AH23">
        <v>195.5</v>
      </c>
      <c r="AI23">
        <v>9.58</v>
      </c>
      <c r="AJ23">
        <v>136</v>
      </c>
    </row>
    <row r="24" spans="2:36" x14ac:dyDescent="0.25">
      <c r="B24" t="s">
        <v>228</v>
      </c>
      <c r="C24">
        <v>1.1499999999999999</v>
      </c>
      <c r="E24">
        <v>450</v>
      </c>
      <c r="F24">
        <v>41</v>
      </c>
      <c r="G24">
        <v>9</v>
      </c>
      <c r="H24">
        <v>4.49</v>
      </c>
      <c r="I24">
        <v>23.2</v>
      </c>
      <c r="J24">
        <v>13.85</v>
      </c>
      <c r="K24">
        <v>4.12</v>
      </c>
      <c r="L24">
        <v>16.899999999999999</v>
      </c>
      <c r="M24">
        <v>22.5</v>
      </c>
      <c r="N24">
        <v>3.35</v>
      </c>
      <c r="O24">
        <v>5.0599999999999996</v>
      </c>
      <c r="P24">
        <v>78.599999999999994</v>
      </c>
      <c r="Q24">
        <v>1</v>
      </c>
      <c r="R24">
        <v>5.49</v>
      </c>
      <c r="S24">
        <v>65.099999999999994</v>
      </c>
      <c r="T24">
        <v>13.15</v>
      </c>
      <c r="U24">
        <v>60.3</v>
      </c>
      <c r="V24">
        <v>36.6</v>
      </c>
      <c r="W24">
        <v>13.95</v>
      </c>
      <c r="X24">
        <v>1.5</v>
      </c>
      <c r="Y24">
        <v>113.5</v>
      </c>
      <c r="Z24">
        <v>0.4</v>
      </c>
      <c r="AA24">
        <v>3.22</v>
      </c>
      <c r="AB24">
        <v>4.07</v>
      </c>
      <c r="AC24">
        <v>0.45</v>
      </c>
      <c r="AD24">
        <v>1.58</v>
      </c>
      <c r="AE24">
        <v>0.92</v>
      </c>
      <c r="AF24">
        <v>197</v>
      </c>
      <c r="AG24">
        <v>1.2</v>
      </c>
      <c r="AH24">
        <v>188.5</v>
      </c>
      <c r="AI24">
        <v>7.52</v>
      </c>
      <c r="AJ24">
        <v>127</v>
      </c>
    </row>
    <row r="25" spans="2:36" x14ac:dyDescent="0.25">
      <c r="B25" t="s">
        <v>229</v>
      </c>
      <c r="C25">
        <v>0.77</v>
      </c>
      <c r="E25">
        <v>2450</v>
      </c>
      <c r="F25">
        <v>1480</v>
      </c>
      <c r="G25">
        <v>11</v>
      </c>
      <c r="H25">
        <v>7.63</v>
      </c>
      <c r="I25">
        <v>55</v>
      </c>
      <c r="J25">
        <v>29.5</v>
      </c>
      <c r="K25">
        <v>15.55</v>
      </c>
      <c r="L25">
        <v>17.8</v>
      </c>
      <c r="M25">
        <v>53.2</v>
      </c>
      <c r="N25">
        <v>3.14</v>
      </c>
      <c r="O25">
        <v>9.99</v>
      </c>
      <c r="P25">
        <v>219</v>
      </c>
      <c r="Q25">
        <v>4.24</v>
      </c>
      <c r="R25">
        <v>5.52</v>
      </c>
      <c r="S25">
        <v>271</v>
      </c>
      <c r="T25">
        <v>63.1</v>
      </c>
      <c r="U25">
        <v>67.099999999999994</v>
      </c>
      <c r="V25">
        <v>37.9</v>
      </c>
      <c r="W25">
        <v>62.7</v>
      </c>
      <c r="X25">
        <v>1.5</v>
      </c>
      <c r="Y25">
        <v>45.9</v>
      </c>
      <c r="Z25">
        <v>0.4</v>
      </c>
      <c r="AA25">
        <v>8.7899999999999991</v>
      </c>
      <c r="AB25">
        <v>4.0999999999999996</v>
      </c>
      <c r="AC25">
        <v>0.46</v>
      </c>
      <c r="AD25">
        <v>4.42</v>
      </c>
      <c r="AE25">
        <v>1.02</v>
      </c>
      <c r="AF25">
        <v>245</v>
      </c>
      <c r="AG25">
        <v>1.4</v>
      </c>
      <c r="AH25">
        <v>206</v>
      </c>
      <c r="AI25">
        <v>30.7</v>
      </c>
      <c r="AJ25">
        <v>117</v>
      </c>
    </row>
    <row r="26" spans="2:36" x14ac:dyDescent="0.25">
      <c r="B26" t="s">
        <v>230</v>
      </c>
      <c r="C26">
        <v>0.69</v>
      </c>
      <c r="E26">
        <v>787</v>
      </c>
      <c r="F26">
        <v>148.5</v>
      </c>
      <c r="G26">
        <v>13</v>
      </c>
      <c r="H26">
        <v>4</v>
      </c>
      <c r="I26">
        <v>39.299999999999997</v>
      </c>
      <c r="J26">
        <v>22.3</v>
      </c>
      <c r="K26">
        <v>10.75</v>
      </c>
      <c r="L26">
        <v>19.600000000000001</v>
      </c>
      <c r="M26">
        <v>40.9</v>
      </c>
      <c r="N26">
        <v>4.07</v>
      </c>
      <c r="O26">
        <v>7.64</v>
      </c>
      <c r="P26">
        <v>181.5</v>
      </c>
      <c r="Q26">
        <v>2.68</v>
      </c>
      <c r="R26">
        <v>7.15</v>
      </c>
      <c r="S26">
        <v>200</v>
      </c>
      <c r="T26">
        <v>45.9</v>
      </c>
      <c r="U26">
        <v>61.6</v>
      </c>
      <c r="V26">
        <v>42.2</v>
      </c>
      <c r="W26">
        <v>43.4</v>
      </c>
      <c r="X26">
        <v>1.5</v>
      </c>
      <c r="Y26">
        <v>44.9</v>
      </c>
      <c r="Z26">
        <v>0.5</v>
      </c>
      <c r="AA26">
        <v>6.44</v>
      </c>
      <c r="AB26">
        <v>4.95</v>
      </c>
      <c r="AC26">
        <v>0.56999999999999995</v>
      </c>
      <c r="AD26">
        <v>3.08</v>
      </c>
      <c r="AE26">
        <v>1.08</v>
      </c>
      <c r="AF26">
        <v>234</v>
      </c>
      <c r="AG26">
        <v>1.5</v>
      </c>
      <c r="AH26">
        <v>179</v>
      </c>
      <c r="AI26">
        <v>20.7</v>
      </c>
      <c r="AJ26">
        <v>154</v>
      </c>
    </row>
    <row r="27" spans="2:36" x14ac:dyDescent="0.25">
      <c r="B27" t="s">
        <v>231</v>
      </c>
      <c r="C27">
        <v>0.88</v>
      </c>
      <c r="E27">
        <v>685</v>
      </c>
      <c r="F27">
        <v>46.7</v>
      </c>
      <c r="G27">
        <v>11</v>
      </c>
      <c r="H27">
        <v>4.1399999999999997</v>
      </c>
      <c r="I27">
        <v>36.1</v>
      </c>
      <c r="J27">
        <v>24.9</v>
      </c>
      <c r="K27">
        <v>5.93</v>
      </c>
      <c r="L27">
        <v>19.600000000000001</v>
      </c>
      <c r="M27">
        <v>32.799999999999997</v>
      </c>
      <c r="N27">
        <v>4.4400000000000004</v>
      </c>
      <c r="O27">
        <v>8.18</v>
      </c>
      <c r="P27">
        <v>109</v>
      </c>
      <c r="Q27">
        <v>2.67</v>
      </c>
      <c r="R27">
        <v>7.67</v>
      </c>
      <c r="S27">
        <v>90.8</v>
      </c>
      <c r="T27">
        <v>19.649999999999999</v>
      </c>
      <c r="U27">
        <v>71.900000000000006</v>
      </c>
      <c r="V27">
        <v>42.2</v>
      </c>
      <c r="W27">
        <v>20</v>
      </c>
      <c r="X27">
        <v>1.7</v>
      </c>
      <c r="Y27">
        <v>55.3</v>
      </c>
      <c r="Z27">
        <v>0.6</v>
      </c>
      <c r="AA27">
        <v>5.29</v>
      </c>
      <c r="AB27">
        <v>5.45</v>
      </c>
      <c r="AC27">
        <v>0.66</v>
      </c>
      <c r="AD27">
        <v>3</v>
      </c>
      <c r="AE27">
        <v>1.05</v>
      </c>
      <c r="AF27">
        <v>254</v>
      </c>
      <c r="AG27">
        <v>6.6</v>
      </c>
      <c r="AH27">
        <v>312</v>
      </c>
      <c r="AI27">
        <v>16.95</v>
      </c>
      <c r="AJ27">
        <v>165</v>
      </c>
    </row>
    <row r="28" spans="2:36" x14ac:dyDescent="0.25">
      <c r="B28" t="s">
        <v>232</v>
      </c>
      <c r="C28">
        <v>0.68</v>
      </c>
      <c r="E28">
        <v>683</v>
      </c>
      <c r="F28">
        <v>83</v>
      </c>
      <c r="G28">
        <v>13</v>
      </c>
      <c r="H28">
        <v>3.97</v>
      </c>
      <c r="I28">
        <v>41.1</v>
      </c>
      <c r="J28">
        <v>26.1</v>
      </c>
      <c r="K28">
        <v>6.95</v>
      </c>
      <c r="L28">
        <v>21.4</v>
      </c>
      <c r="M28">
        <v>38</v>
      </c>
      <c r="N28">
        <v>3.61</v>
      </c>
      <c r="O28">
        <v>8.8800000000000008</v>
      </c>
      <c r="P28">
        <v>129</v>
      </c>
      <c r="Q28">
        <v>2.83</v>
      </c>
      <c r="R28">
        <v>5.96</v>
      </c>
      <c r="S28">
        <v>116.5</v>
      </c>
      <c r="T28">
        <v>24.7</v>
      </c>
      <c r="U28">
        <v>57.3</v>
      </c>
      <c r="V28">
        <v>44.1</v>
      </c>
      <c r="W28">
        <v>26.5</v>
      </c>
      <c r="X28">
        <v>1.3</v>
      </c>
      <c r="Y28">
        <v>68.3</v>
      </c>
      <c r="Z28">
        <v>0.4</v>
      </c>
      <c r="AA28">
        <v>5.77</v>
      </c>
      <c r="AB28">
        <v>4.38</v>
      </c>
      <c r="AC28">
        <v>0.45</v>
      </c>
      <c r="AD28">
        <v>3.41</v>
      </c>
      <c r="AE28">
        <v>1.01</v>
      </c>
      <c r="AF28">
        <v>189</v>
      </c>
      <c r="AG28">
        <v>7.8</v>
      </c>
      <c r="AH28">
        <v>333</v>
      </c>
      <c r="AI28">
        <v>18.3</v>
      </c>
      <c r="AJ28">
        <v>128</v>
      </c>
    </row>
    <row r="29" spans="2:36" x14ac:dyDescent="0.25">
      <c r="B29" t="s">
        <v>233</v>
      </c>
      <c r="C29">
        <v>0.89</v>
      </c>
      <c r="E29">
        <v>533</v>
      </c>
      <c r="F29">
        <v>40.1</v>
      </c>
      <c r="G29">
        <v>12</v>
      </c>
      <c r="H29">
        <v>3.01</v>
      </c>
      <c r="I29">
        <v>12.8</v>
      </c>
      <c r="J29">
        <v>9.3000000000000007</v>
      </c>
      <c r="K29">
        <v>2.2999999999999998</v>
      </c>
      <c r="L29">
        <v>17.5</v>
      </c>
      <c r="M29">
        <v>12.6</v>
      </c>
      <c r="N29">
        <v>3.77</v>
      </c>
      <c r="O29">
        <v>3.06</v>
      </c>
      <c r="P29">
        <v>40.5</v>
      </c>
      <c r="Q29">
        <v>0.88</v>
      </c>
      <c r="R29">
        <v>6.67</v>
      </c>
      <c r="S29">
        <v>37.1</v>
      </c>
      <c r="T29">
        <v>8.08</v>
      </c>
      <c r="U29">
        <v>58.5</v>
      </c>
      <c r="V29">
        <v>42.2</v>
      </c>
      <c r="W29">
        <v>8.3800000000000008</v>
      </c>
      <c r="X29">
        <v>2</v>
      </c>
      <c r="Y29">
        <v>113</v>
      </c>
      <c r="Z29">
        <v>0.5</v>
      </c>
      <c r="AA29">
        <v>1.92</v>
      </c>
      <c r="AB29">
        <v>4.74</v>
      </c>
      <c r="AC29">
        <v>0.55000000000000004</v>
      </c>
      <c r="AD29">
        <v>1.08</v>
      </c>
      <c r="AE29">
        <v>1.06</v>
      </c>
      <c r="AF29">
        <v>240</v>
      </c>
      <c r="AG29">
        <v>8.9</v>
      </c>
      <c r="AH29">
        <v>117.5</v>
      </c>
      <c r="AI29">
        <v>6.27</v>
      </c>
      <c r="AJ29">
        <v>147</v>
      </c>
    </row>
    <row r="30" spans="2:36" x14ac:dyDescent="0.25">
      <c r="B30" t="s">
        <v>234</v>
      </c>
      <c r="C30">
        <v>0.89</v>
      </c>
      <c r="E30">
        <v>446</v>
      </c>
      <c r="F30">
        <v>34.4</v>
      </c>
      <c r="G30">
        <v>16</v>
      </c>
      <c r="H30">
        <v>2.0499999999999998</v>
      </c>
      <c r="I30">
        <v>7.51</v>
      </c>
      <c r="J30">
        <v>4.6100000000000003</v>
      </c>
      <c r="K30">
        <v>1.52</v>
      </c>
      <c r="L30">
        <v>18</v>
      </c>
      <c r="M30">
        <v>6.58</v>
      </c>
      <c r="N30">
        <v>3.52</v>
      </c>
      <c r="O30">
        <v>1.5</v>
      </c>
      <c r="P30">
        <v>25.4</v>
      </c>
      <c r="Q30">
        <v>0.53</v>
      </c>
      <c r="R30">
        <v>6.2</v>
      </c>
      <c r="S30">
        <v>24.8</v>
      </c>
      <c r="T30">
        <v>5.73</v>
      </c>
      <c r="U30">
        <v>53.6</v>
      </c>
      <c r="V30">
        <v>40.700000000000003</v>
      </c>
      <c r="W30">
        <v>5.6</v>
      </c>
      <c r="X30">
        <v>2.2000000000000002</v>
      </c>
      <c r="Y30">
        <v>130</v>
      </c>
      <c r="Z30">
        <v>0.4</v>
      </c>
      <c r="AA30">
        <v>1.1200000000000001</v>
      </c>
      <c r="AB30">
        <v>4.4400000000000004</v>
      </c>
      <c r="AC30">
        <v>0.49</v>
      </c>
      <c r="AD30">
        <v>0.61</v>
      </c>
      <c r="AE30">
        <v>1.06</v>
      </c>
      <c r="AF30">
        <v>241</v>
      </c>
      <c r="AG30">
        <v>277</v>
      </c>
      <c r="AH30">
        <v>58.7</v>
      </c>
      <c r="AI30">
        <v>3.57</v>
      </c>
      <c r="AJ30">
        <v>129</v>
      </c>
    </row>
    <row r="31" spans="2:36" x14ac:dyDescent="0.25">
      <c r="B31" t="s">
        <v>235</v>
      </c>
      <c r="C31">
        <v>0.35</v>
      </c>
      <c r="E31">
        <v>275</v>
      </c>
      <c r="F31">
        <v>267</v>
      </c>
      <c r="G31">
        <v>18</v>
      </c>
      <c r="H31">
        <v>3</v>
      </c>
      <c r="I31">
        <v>12.75</v>
      </c>
      <c r="J31">
        <v>6.97</v>
      </c>
      <c r="K31">
        <v>2.77</v>
      </c>
      <c r="L31">
        <v>25.5</v>
      </c>
      <c r="M31">
        <v>10</v>
      </c>
      <c r="N31">
        <v>3.98</v>
      </c>
      <c r="O31">
        <v>2.33</v>
      </c>
      <c r="P31">
        <v>35</v>
      </c>
      <c r="Q31">
        <v>1.1200000000000001</v>
      </c>
      <c r="R31">
        <v>7.52</v>
      </c>
      <c r="S31">
        <v>48.9</v>
      </c>
      <c r="T31">
        <v>11.45</v>
      </c>
      <c r="U31">
        <v>32.6</v>
      </c>
      <c r="V31">
        <v>57.4</v>
      </c>
      <c r="W31">
        <v>12.45</v>
      </c>
      <c r="X31">
        <v>2.7</v>
      </c>
      <c r="Y31">
        <v>25.2</v>
      </c>
      <c r="Z31">
        <v>0.5</v>
      </c>
      <c r="AA31">
        <v>1.63</v>
      </c>
      <c r="AB31">
        <v>5.64</v>
      </c>
      <c r="AC31">
        <v>0.64</v>
      </c>
      <c r="AD31">
        <v>1.1200000000000001</v>
      </c>
      <c r="AE31">
        <v>1.55</v>
      </c>
      <c r="AF31">
        <v>350</v>
      </c>
      <c r="AG31">
        <v>2.7</v>
      </c>
      <c r="AH31">
        <v>48.8</v>
      </c>
      <c r="AI31">
        <v>8.4700000000000006</v>
      </c>
      <c r="AJ31">
        <v>151</v>
      </c>
    </row>
    <row r="32" spans="2:36" x14ac:dyDescent="0.25">
      <c r="B32" t="s">
        <v>236</v>
      </c>
      <c r="C32">
        <v>0.54</v>
      </c>
      <c r="E32">
        <v>332</v>
      </c>
      <c r="F32">
        <v>64.400000000000006</v>
      </c>
      <c r="G32">
        <v>27</v>
      </c>
      <c r="H32">
        <v>3.01</v>
      </c>
      <c r="I32">
        <v>16.3</v>
      </c>
      <c r="J32">
        <v>10.25</v>
      </c>
      <c r="K32">
        <v>3.65</v>
      </c>
      <c r="L32">
        <v>24.1</v>
      </c>
      <c r="M32">
        <v>14.05</v>
      </c>
      <c r="N32">
        <v>4.32</v>
      </c>
      <c r="O32">
        <v>3.15</v>
      </c>
      <c r="P32">
        <v>43.1</v>
      </c>
      <c r="Q32">
        <v>1.48</v>
      </c>
      <c r="R32">
        <v>8.9600000000000009</v>
      </c>
      <c r="S32">
        <v>60</v>
      </c>
      <c r="T32">
        <v>13.65</v>
      </c>
      <c r="U32">
        <v>47.5</v>
      </c>
      <c r="V32">
        <v>48.7</v>
      </c>
      <c r="W32">
        <v>16.149999999999999</v>
      </c>
      <c r="X32">
        <v>2.2000000000000002</v>
      </c>
      <c r="Y32">
        <v>28.6</v>
      </c>
      <c r="Z32">
        <v>0.5</v>
      </c>
      <c r="AA32">
        <v>2.4500000000000002</v>
      </c>
      <c r="AB32">
        <v>5.8</v>
      </c>
      <c r="AC32">
        <v>0.67</v>
      </c>
      <c r="AD32">
        <v>1.48</v>
      </c>
      <c r="AE32">
        <v>1.47</v>
      </c>
      <c r="AF32">
        <v>321</v>
      </c>
      <c r="AG32">
        <v>3.6</v>
      </c>
      <c r="AH32">
        <v>74.3</v>
      </c>
      <c r="AI32">
        <v>10.65</v>
      </c>
      <c r="AJ32">
        <v>170</v>
      </c>
    </row>
    <row r="33" spans="2:36" x14ac:dyDescent="0.25">
      <c r="B33" t="s">
        <v>237</v>
      </c>
      <c r="C33">
        <v>0.59</v>
      </c>
      <c r="E33">
        <v>519</v>
      </c>
      <c r="F33">
        <v>52.9</v>
      </c>
      <c r="G33">
        <v>16</v>
      </c>
      <c r="H33">
        <v>3.15</v>
      </c>
      <c r="I33">
        <v>22.9</v>
      </c>
      <c r="J33">
        <v>13.1</v>
      </c>
      <c r="K33">
        <v>5.56</v>
      </c>
      <c r="L33">
        <v>23.5</v>
      </c>
      <c r="M33">
        <v>20.100000000000001</v>
      </c>
      <c r="N33">
        <v>4.05</v>
      </c>
      <c r="O33">
        <v>4.3600000000000003</v>
      </c>
      <c r="P33">
        <v>78.5</v>
      </c>
      <c r="Q33">
        <v>1.92</v>
      </c>
      <c r="R33">
        <v>7.13</v>
      </c>
      <c r="S33">
        <v>98.5</v>
      </c>
      <c r="T33">
        <v>24.1</v>
      </c>
      <c r="U33">
        <v>54</v>
      </c>
      <c r="V33">
        <v>52.2</v>
      </c>
      <c r="W33">
        <v>21.8</v>
      </c>
      <c r="X33">
        <v>2.4</v>
      </c>
      <c r="Y33">
        <v>32.1</v>
      </c>
      <c r="Z33">
        <v>0.5</v>
      </c>
      <c r="AA33">
        <v>3.37</v>
      </c>
      <c r="AB33">
        <v>4.79</v>
      </c>
      <c r="AC33">
        <v>0.57999999999999996</v>
      </c>
      <c r="AD33">
        <v>2.0499999999999998</v>
      </c>
      <c r="AE33">
        <v>1.39</v>
      </c>
      <c r="AF33">
        <v>328</v>
      </c>
      <c r="AG33">
        <v>3.8</v>
      </c>
      <c r="AH33">
        <v>97.1</v>
      </c>
      <c r="AI33">
        <v>13.4</v>
      </c>
      <c r="AJ33">
        <v>142</v>
      </c>
    </row>
    <row r="34" spans="2:36" x14ac:dyDescent="0.25">
      <c r="B34" t="s">
        <v>238</v>
      </c>
      <c r="C34">
        <v>1.01</v>
      </c>
      <c r="E34">
        <v>542</v>
      </c>
      <c r="F34">
        <v>50.6</v>
      </c>
      <c r="G34">
        <v>17</v>
      </c>
      <c r="H34">
        <v>2.75</v>
      </c>
      <c r="I34">
        <v>26.3</v>
      </c>
      <c r="J34">
        <v>15.1</v>
      </c>
      <c r="K34">
        <v>7.29</v>
      </c>
      <c r="L34">
        <v>22.4</v>
      </c>
      <c r="M34">
        <v>26</v>
      </c>
      <c r="N34">
        <v>3.72</v>
      </c>
      <c r="O34">
        <v>5.0599999999999996</v>
      </c>
      <c r="P34">
        <v>113</v>
      </c>
      <c r="Q34">
        <v>1.94</v>
      </c>
      <c r="R34">
        <v>6.75</v>
      </c>
      <c r="S34">
        <v>129.5</v>
      </c>
      <c r="T34">
        <v>31.2</v>
      </c>
      <c r="U34">
        <v>55.5</v>
      </c>
      <c r="V34">
        <v>46.5</v>
      </c>
      <c r="W34">
        <v>28.5</v>
      </c>
      <c r="X34">
        <v>2</v>
      </c>
      <c r="Y34">
        <v>68.599999999999994</v>
      </c>
      <c r="Z34">
        <v>0.4</v>
      </c>
      <c r="AA34">
        <v>4.08</v>
      </c>
      <c r="AB34">
        <v>4.8099999999999996</v>
      </c>
      <c r="AC34">
        <v>0.55000000000000004</v>
      </c>
      <c r="AD34">
        <v>2.16</v>
      </c>
      <c r="AE34">
        <v>1.34</v>
      </c>
      <c r="AF34">
        <v>300</v>
      </c>
      <c r="AG34">
        <v>13.3</v>
      </c>
      <c r="AH34">
        <v>127</v>
      </c>
      <c r="AI34">
        <v>13.5</v>
      </c>
      <c r="AJ34">
        <v>141</v>
      </c>
    </row>
    <row r="35" spans="2:36" x14ac:dyDescent="0.25">
      <c r="B35" t="s">
        <v>239</v>
      </c>
      <c r="C35">
        <v>0.48</v>
      </c>
      <c r="E35">
        <v>419</v>
      </c>
      <c r="F35">
        <v>68.900000000000006</v>
      </c>
      <c r="G35">
        <v>23</v>
      </c>
      <c r="H35">
        <v>3.33</v>
      </c>
      <c r="I35">
        <v>24</v>
      </c>
      <c r="J35">
        <v>13.95</v>
      </c>
      <c r="K35">
        <v>6.19</v>
      </c>
      <c r="L35">
        <v>23.9</v>
      </c>
      <c r="M35">
        <v>23.1</v>
      </c>
      <c r="N35">
        <v>4.55</v>
      </c>
      <c r="O35">
        <v>4.8099999999999996</v>
      </c>
      <c r="P35">
        <v>98.6</v>
      </c>
      <c r="Q35">
        <v>1.78</v>
      </c>
      <c r="R35">
        <v>8.61</v>
      </c>
      <c r="S35">
        <v>114.5</v>
      </c>
      <c r="T35">
        <v>26.1</v>
      </c>
      <c r="U35">
        <v>51.6</v>
      </c>
      <c r="V35">
        <v>50.5</v>
      </c>
      <c r="W35">
        <v>25.4</v>
      </c>
      <c r="X35">
        <v>21</v>
      </c>
      <c r="Y35">
        <v>36.200000000000003</v>
      </c>
      <c r="Z35">
        <v>0.6</v>
      </c>
      <c r="AA35">
        <v>3.75</v>
      </c>
      <c r="AB35">
        <v>5.71</v>
      </c>
      <c r="AC35">
        <v>0.6</v>
      </c>
      <c r="AD35">
        <v>1.99</v>
      </c>
      <c r="AE35">
        <v>1.64</v>
      </c>
      <c r="AF35">
        <v>324</v>
      </c>
      <c r="AG35">
        <v>3.4</v>
      </c>
      <c r="AH35">
        <v>120</v>
      </c>
      <c r="AI35">
        <v>12.45</v>
      </c>
      <c r="AJ35">
        <v>180</v>
      </c>
    </row>
    <row r="36" spans="2:36" x14ac:dyDescent="0.25">
      <c r="B36" t="s">
        <v>240</v>
      </c>
      <c r="C36">
        <v>1</v>
      </c>
      <c r="E36">
        <v>374</v>
      </c>
      <c r="F36">
        <v>55.3</v>
      </c>
      <c r="G36">
        <v>16</v>
      </c>
      <c r="H36">
        <v>3.92</v>
      </c>
      <c r="I36">
        <v>55.4</v>
      </c>
      <c r="J36">
        <v>36.6</v>
      </c>
      <c r="K36">
        <v>9.2200000000000006</v>
      </c>
      <c r="L36">
        <v>20.100000000000001</v>
      </c>
      <c r="M36">
        <v>50</v>
      </c>
      <c r="N36">
        <v>3.7</v>
      </c>
      <c r="O36">
        <v>12.3</v>
      </c>
      <c r="P36">
        <v>130</v>
      </c>
      <c r="Q36">
        <v>3.59</v>
      </c>
      <c r="R36">
        <v>6.34</v>
      </c>
      <c r="S36">
        <v>117</v>
      </c>
      <c r="T36">
        <v>24.5</v>
      </c>
      <c r="U36">
        <v>60.6</v>
      </c>
      <c r="V36">
        <v>49.8</v>
      </c>
      <c r="W36">
        <v>30.3</v>
      </c>
      <c r="X36">
        <v>1.6</v>
      </c>
      <c r="Y36">
        <v>44.5</v>
      </c>
      <c r="Z36">
        <v>0.4</v>
      </c>
      <c r="AA36">
        <v>7.93</v>
      </c>
      <c r="AB36">
        <v>4.45</v>
      </c>
      <c r="AC36">
        <v>0.51</v>
      </c>
      <c r="AD36">
        <v>4.29</v>
      </c>
      <c r="AE36">
        <v>1.32</v>
      </c>
      <c r="AF36">
        <v>277</v>
      </c>
      <c r="AG36">
        <v>1.7</v>
      </c>
      <c r="AH36">
        <v>471</v>
      </c>
      <c r="AI36">
        <v>23.5</v>
      </c>
      <c r="AJ36">
        <v>133</v>
      </c>
    </row>
    <row r="37" spans="2:36" x14ac:dyDescent="0.25">
      <c r="B37" t="s">
        <v>241</v>
      </c>
      <c r="C37">
        <v>0.95</v>
      </c>
      <c r="E37">
        <v>295</v>
      </c>
      <c r="F37">
        <v>67.8</v>
      </c>
      <c r="G37">
        <v>14</v>
      </c>
      <c r="H37">
        <v>3</v>
      </c>
      <c r="I37">
        <v>21.6</v>
      </c>
      <c r="J37">
        <v>14.55</v>
      </c>
      <c r="K37">
        <v>5.09</v>
      </c>
      <c r="L37">
        <v>21.9</v>
      </c>
      <c r="M37">
        <v>25</v>
      </c>
      <c r="N37">
        <v>3.76</v>
      </c>
      <c r="O37">
        <v>4.71</v>
      </c>
      <c r="P37">
        <v>128</v>
      </c>
      <c r="Q37">
        <v>1.58</v>
      </c>
      <c r="R37">
        <v>6.72</v>
      </c>
      <c r="S37">
        <v>101</v>
      </c>
      <c r="T37">
        <v>23.4</v>
      </c>
      <c r="U37">
        <v>56.6</v>
      </c>
      <c r="V37">
        <v>45.5</v>
      </c>
      <c r="W37">
        <v>18.399999999999999</v>
      </c>
      <c r="X37">
        <v>1.9</v>
      </c>
      <c r="Y37">
        <v>46.9</v>
      </c>
      <c r="Z37">
        <v>0.4</v>
      </c>
      <c r="AA37">
        <v>3.5</v>
      </c>
      <c r="AB37">
        <v>4.6500000000000004</v>
      </c>
      <c r="AC37">
        <v>0.52</v>
      </c>
      <c r="AD37">
        <v>1.77</v>
      </c>
      <c r="AE37">
        <v>1.56</v>
      </c>
      <c r="AF37">
        <v>285</v>
      </c>
      <c r="AG37">
        <v>3.3</v>
      </c>
      <c r="AH37">
        <v>183</v>
      </c>
      <c r="AI37">
        <v>9.81</v>
      </c>
      <c r="AJ37">
        <v>138</v>
      </c>
    </row>
    <row r="38" spans="2:36" x14ac:dyDescent="0.25">
      <c r="B38" t="s">
        <v>242</v>
      </c>
      <c r="C38">
        <v>0.72</v>
      </c>
      <c r="E38">
        <v>200</v>
      </c>
      <c r="F38">
        <v>47.7</v>
      </c>
      <c r="G38">
        <v>22</v>
      </c>
      <c r="H38">
        <v>2.5499999999999998</v>
      </c>
      <c r="I38">
        <v>9.36</v>
      </c>
      <c r="J38">
        <v>5.95</v>
      </c>
      <c r="K38">
        <v>2.0699999999999998</v>
      </c>
      <c r="L38">
        <v>25.4</v>
      </c>
      <c r="M38">
        <v>8.0399999999999991</v>
      </c>
      <c r="N38">
        <v>4.58</v>
      </c>
      <c r="O38">
        <v>1.88</v>
      </c>
      <c r="P38">
        <v>42.1</v>
      </c>
      <c r="Q38">
        <v>0.81</v>
      </c>
      <c r="R38">
        <v>8.16</v>
      </c>
      <c r="S38">
        <v>44.4</v>
      </c>
      <c r="T38">
        <v>10.55</v>
      </c>
      <c r="U38">
        <v>27.3</v>
      </c>
      <c r="V38">
        <v>75.400000000000006</v>
      </c>
      <c r="W38">
        <v>9.39</v>
      </c>
      <c r="X38">
        <v>2.2999999999999998</v>
      </c>
      <c r="Y38">
        <v>14</v>
      </c>
      <c r="Z38">
        <v>0.5</v>
      </c>
      <c r="AA38">
        <v>1.37</v>
      </c>
      <c r="AB38">
        <v>6.57</v>
      </c>
      <c r="AC38">
        <v>0.61</v>
      </c>
      <c r="AD38">
        <v>0.83</v>
      </c>
      <c r="AE38">
        <v>1.66</v>
      </c>
      <c r="AF38">
        <v>335</v>
      </c>
      <c r="AG38">
        <v>1.5</v>
      </c>
      <c r="AH38">
        <v>51.6</v>
      </c>
      <c r="AI38">
        <v>5.76</v>
      </c>
      <c r="AJ38">
        <v>166</v>
      </c>
    </row>
    <row r="39" spans="2:36" x14ac:dyDescent="0.25">
      <c r="B39" t="s">
        <v>243</v>
      </c>
      <c r="C39">
        <v>0.65</v>
      </c>
      <c r="E39">
        <v>294</v>
      </c>
      <c r="F39">
        <v>90.3</v>
      </c>
      <c r="G39">
        <v>19</v>
      </c>
      <c r="H39">
        <v>1.94</v>
      </c>
      <c r="I39">
        <v>17</v>
      </c>
      <c r="J39">
        <v>11.9</v>
      </c>
      <c r="K39">
        <v>3.41</v>
      </c>
      <c r="L39">
        <v>21.5</v>
      </c>
      <c r="M39">
        <v>14.95</v>
      </c>
      <c r="N39">
        <v>3.93</v>
      </c>
      <c r="O39">
        <v>3.69</v>
      </c>
      <c r="P39">
        <v>53.5</v>
      </c>
      <c r="Q39">
        <v>1.58</v>
      </c>
      <c r="R39">
        <v>6.7</v>
      </c>
      <c r="S39">
        <v>57</v>
      </c>
      <c r="T39">
        <v>12.75</v>
      </c>
      <c r="U39">
        <v>38.799999999999997</v>
      </c>
      <c r="V39">
        <v>50.4</v>
      </c>
      <c r="W39">
        <v>12.65</v>
      </c>
      <c r="X39">
        <v>2.2999999999999998</v>
      </c>
      <c r="Y39">
        <v>81.400000000000006</v>
      </c>
      <c r="Z39">
        <v>0.4</v>
      </c>
      <c r="AA39">
        <v>2.4700000000000002</v>
      </c>
      <c r="AB39">
        <v>5.1100000000000003</v>
      </c>
      <c r="AC39">
        <v>0.5</v>
      </c>
      <c r="AD39">
        <v>1.59</v>
      </c>
      <c r="AE39">
        <v>1.32</v>
      </c>
      <c r="AF39">
        <v>275</v>
      </c>
      <c r="AG39">
        <v>3.1</v>
      </c>
      <c r="AH39">
        <v>119.5</v>
      </c>
      <c r="AI39">
        <v>10.35</v>
      </c>
      <c r="AJ39">
        <v>141</v>
      </c>
    </row>
    <row r="40" spans="2:36" x14ac:dyDescent="0.25">
      <c r="B40" t="s">
        <v>244</v>
      </c>
      <c r="C40">
        <v>0.56000000000000005</v>
      </c>
      <c r="E40">
        <v>532</v>
      </c>
      <c r="F40">
        <v>328</v>
      </c>
      <c r="G40">
        <v>8</v>
      </c>
      <c r="H40">
        <v>4.1500000000000004</v>
      </c>
      <c r="I40">
        <v>34.299999999999997</v>
      </c>
      <c r="J40">
        <v>18.399999999999999</v>
      </c>
      <c r="K40">
        <v>11.7</v>
      </c>
      <c r="L40">
        <v>23.6</v>
      </c>
      <c r="M40">
        <v>37.799999999999997</v>
      </c>
      <c r="N40">
        <v>4.82</v>
      </c>
      <c r="O40">
        <v>6.24</v>
      </c>
      <c r="P40">
        <v>160.5</v>
      </c>
      <c r="Q40">
        <v>2.42</v>
      </c>
      <c r="R40">
        <v>8.9700000000000006</v>
      </c>
      <c r="S40">
        <v>239</v>
      </c>
      <c r="T40">
        <v>55.5</v>
      </c>
      <c r="U40">
        <v>27.7</v>
      </c>
      <c r="V40">
        <v>52.8</v>
      </c>
      <c r="W40">
        <v>50.4</v>
      </c>
      <c r="X40">
        <v>2.2999999999999998</v>
      </c>
      <c r="Y40">
        <v>26.5</v>
      </c>
      <c r="Z40">
        <v>0.6</v>
      </c>
      <c r="AA40">
        <v>5.77</v>
      </c>
      <c r="AB40">
        <v>6.23</v>
      </c>
      <c r="AC40">
        <v>0.7</v>
      </c>
      <c r="AD40">
        <v>2.5099999999999998</v>
      </c>
      <c r="AE40">
        <v>1.76</v>
      </c>
      <c r="AF40">
        <v>324</v>
      </c>
      <c r="AG40">
        <v>6.1</v>
      </c>
      <c r="AH40">
        <v>138</v>
      </c>
      <c r="AI40">
        <v>17.899999999999999</v>
      </c>
      <c r="AJ40">
        <v>193</v>
      </c>
    </row>
    <row r="41" spans="2:36" x14ac:dyDescent="0.25">
      <c r="B41" t="s">
        <v>245</v>
      </c>
      <c r="C41">
        <v>0.95</v>
      </c>
      <c r="E41">
        <v>776</v>
      </c>
      <c r="F41">
        <v>165</v>
      </c>
      <c r="G41">
        <v>8</v>
      </c>
      <c r="H41">
        <v>6.51</v>
      </c>
      <c r="I41">
        <v>31.9</v>
      </c>
      <c r="J41">
        <v>19.7</v>
      </c>
      <c r="K41">
        <v>6.94</v>
      </c>
      <c r="L41">
        <v>24.3</v>
      </c>
      <c r="M41">
        <v>27.6</v>
      </c>
      <c r="N41">
        <v>4.8</v>
      </c>
      <c r="O41">
        <v>6.37</v>
      </c>
      <c r="P41">
        <v>77.3</v>
      </c>
      <c r="Q41">
        <v>2.89</v>
      </c>
      <c r="R41">
        <v>8.73</v>
      </c>
      <c r="S41">
        <v>108.5</v>
      </c>
      <c r="T41">
        <v>22.8</v>
      </c>
      <c r="U41">
        <v>53.9</v>
      </c>
      <c r="V41">
        <v>53.3</v>
      </c>
      <c r="W41">
        <v>26.5</v>
      </c>
      <c r="X41">
        <v>3.1</v>
      </c>
      <c r="Y41">
        <v>22.9</v>
      </c>
      <c r="Z41">
        <v>0.6</v>
      </c>
      <c r="AA41">
        <v>4.76</v>
      </c>
      <c r="AB41">
        <v>5.83</v>
      </c>
      <c r="AC41">
        <v>0.67</v>
      </c>
      <c r="AD41">
        <v>2.86</v>
      </c>
      <c r="AE41">
        <v>1.52</v>
      </c>
      <c r="AF41">
        <v>279</v>
      </c>
      <c r="AG41">
        <v>2.2999999999999998</v>
      </c>
      <c r="AH41">
        <v>160.5</v>
      </c>
      <c r="AI41">
        <v>20.399999999999999</v>
      </c>
      <c r="AJ41">
        <v>184</v>
      </c>
    </row>
    <row r="42" spans="2:36" x14ac:dyDescent="0.25">
      <c r="B42" t="s">
        <v>246</v>
      </c>
      <c r="C42">
        <v>0.53</v>
      </c>
      <c r="E42">
        <v>606</v>
      </c>
      <c r="F42">
        <v>110.5</v>
      </c>
      <c r="G42">
        <v>9</v>
      </c>
      <c r="H42">
        <v>3.33</v>
      </c>
      <c r="I42">
        <v>36.4</v>
      </c>
      <c r="J42">
        <v>20.8</v>
      </c>
      <c r="K42">
        <v>9.6999999999999993</v>
      </c>
      <c r="L42">
        <v>21.3</v>
      </c>
      <c r="M42">
        <v>35</v>
      </c>
      <c r="N42">
        <v>4.82</v>
      </c>
      <c r="O42">
        <v>6.86</v>
      </c>
      <c r="P42">
        <v>109.5</v>
      </c>
      <c r="Q42">
        <v>2.88</v>
      </c>
      <c r="R42">
        <v>8.34</v>
      </c>
      <c r="S42">
        <v>154.5</v>
      </c>
      <c r="T42">
        <v>32.799999999999997</v>
      </c>
      <c r="U42">
        <v>42.9</v>
      </c>
      <c r="V42">
        <v>47.5</v>
      </c>
      <c r="W42">
        <v>36.799999999999997</v>
      </c>
      <c r="X42">
        <v>2.6</v>
      </c>
      <c r="Y42">
        <v>52</v>
      </c>
      <c r="Z42">
        <v>0.5</v>
      </c>
      <c r="AA42">
        <v>5.59</v>
      </c>
      <c r="AB42">
        <v>5.57</v>
      </c>
      <c r="AC42">
        <v>0.62</v>
      </c>
      <c r="AD42">
        <v>2.9</v>
      </c>
      <c r="AE42">
        <v>1.7</v>
      </c>
      <c r="AF42">
        <v>324</v>
      </c>
      <c r="AG42">
        <v>5.9</v>
      </c>
      <c r="AH42">
        <v>167.5</v>
      </c>
      <c r="AI42">
        <v>20.100000000000001</v>
      </c>
      <c r="AJ42">
        <v>175</v>
      </c>
    </row>
    <row r="43" spans="2:36" x14ac:dyDescent="0.25">
      <c r="B43" t="s">
        <v>247</v>
      </c>
      <c r="C43">
        <v>0.49</v>
      </c>
      <c r="E43">
        <v>400</v>
      </c>
      <c r="F43">
        <v>37.9</v>
      </c>
      <c r="G43">
        <v>11</v>
      </c>
      <c r="H43">
        <v>1.43</v>
      </c>
      <c r="I43">
        <v>21.2</v>
      </c>
      <c r="J43">
        <v>12.65</v>
      </c>
      <c r="K43">
        <v>4.42</v>
      </c>
      <c r="L43">
        <v>18.399999999999999</v>
      </c>
      <c r="M43">
        <v>20.5</v>
      </c>
      <c r="N43">
        <v>3.87</v>
      </c>
      <c r="O43">
        <v>4.32</v>
      </c>
      <c r="P43">
        <v>43.5</v>
      </c>
      <c r="Q43">
        <v>1.7</v>
      </c>
      <c r="R43">
        <v>6.73</v>
      </c>
      <c r="S43">
        <v>54.3</v>
      </c>
      <c r="T43">
        <v>11.2</v>
      </c>
      <c r="U43">
        <v>47.3</v>
      </c>
      <c r="V43">
        <v>40.799999999999997</v>
      </c>
      <c r="W43">
        <v>15.65</v>
      </c>
      <c r="X43">
        <v>1.8</v>
      </c>
      <c r="Y43">
        <v>128.5</v>
      </c>
      <c r="Z43">
        <v>0.4</v>
      </c>
      <c r="AA43">
        <v>3.22</v>
      </c>
      <c r="AB43">
        <v>4.43</v>
      </c>
      <c r="AC43">
        <v>0.51</v>
      </c>
      <c r="AD43">
        <v>1.7</v>
      </c>
      <c r="AE43">
        <v>1.25</v>
      </c>
      <c r="AF43">
        <v>249</v>
      </c>
      <c r="AG43">
        <v>8</v>
      </c>
      <c r="AH43">
        <v>103.5</v>
      </c>
      <c r="AI43">
        <v>11.7</v>
      </c>
      <c r="AJ43">
        <v>140</v>
      </c>
    </row>
    <row r="44" spans="2:36" x14ac:dyDescent="0.25">
      <c r="B44" t="s">
        <v>248</v>
      </c>
      <c r="C44">
        <v>0.6</v>
      </c>
      <c r="E44">
        <v>236</v>
      </c>
      <c r="F44">
        <v>45.7</v>
      </c>
      <c r="G44">
        <v>7</v>
      </c>
      <c r="H44">
        <v>3.47</v>
      </c>
      <c r="I44">
        <v>16.25</v>
      </c>
      <c r="J44">
        <v>10.65</v>
      </c>
      <c r="K44">
        <v>3.03</v>
      </c>
      <c r="L44">
        <v>19.899999999999999</v>
      </c>
      <c r="M44">
        <v>14.55</v>
      </c>
      <c r="N44">
        <v>4.7300000000000004</v>
      </c>
      <c r="O44">
        <v>3.43</v>
      </c>
      <c r="P44">
        <v>56</v>
      </c>
      <c r="Q44">
        <v>1.34</v>
      </c>
      <c r="R44">
        <v>8.2200000000000006</v>
      </c>
      <c r="S44">
        <v>53.4</v>
      </c>
      <c r="T44">
        <v>12.3</v>
      </c>
      <c r="U44">
        <v>75</v>
      </c>
      <c r="V44">
        <v>52.2</v>
      </c>
      <c r="W44">
        <v>12.25</v>
      </c>
      <c r="X44">
        <v>1.7</v>
      </c>
      <c r="Y44">
        <v>30.9</v>
      </c>
      <c r="Z44">
        <v>0.6</v>
      </c>
      <c r="AA44">
        <v>2.46</v>
      </c>
      <c r="AB44">
        <v>5.62</v>
      </c>
      <c r="AC44">
        <v>0.63</v>
      </c>
      <c r="AD44">
        <v>1.44</v>
      </c>
      <c r="AE44">
        <v>1.22</v>
      </c>
      <c r="AF44">
        <v>455</v>
      </c>
      <c r="AG44">
        <v>1.6</v>
      </c>
      <c r="AH44">
        <v>107.5</v>
      </c>
      <c r="AI44">
        <v>9.24</v>
      </c>
      <c r="AJ44">
        <v>173</v>
      </c>
    </row>
    <row r="45" spans="2:36" x14ac:dyDescent="0.25">
      <c r="B45" t="s">
        <v>249</v>
      </c>
      <c r="C45">
        <v>0.55000000000000004</v>
      </c>
      <c r="E45">
        <v>282</v>
      </c>
      <c r="F45">
        <v>72.7</v>
      </c>
      <c r="G45" t="s">
        <v>187</v>
      </c>
      <c r="H45">
        <v>2.17</v>
      </c>
      <c r="I45">
        <v>23.6</v>
      </c>
      <c r="J45">
        <v>15.75</v>
      </c>
      <c r="K45">
        <v>4.3600000000000003</v>
      </c>
      <c r="L45">
        <v>22.4</v>
      </c>
      <c r="M45">
        <v>21.8</v>
      </c>
      <c r="N45">
        <v>7</v>
      </c>
      <c r="O45">
        <v>5.0599999999999996</v>
      </c>
      <c r="P45">
        <v>80.2</v>
      </c>
      <c r="Q45">
        <v>1.77</v>
      </c>
      <c r="R45">
        <v>12.95</v>
      </c>
      <c r="S45">
        <v>81.900000000000006</v>
      </c>
      <c r="T45">
        <v>18.8</v>
      </c>
      <c r="U45">
        <v>71.2</v>
      </c>
      <c r="V45">
        <v>49.4</v>
      </c>
      <c r="W45">
        <v>18.350000000000001</v>
      </c>
      <c r="X45">
        <v>2.2000000000000002</v>
      </c>
      <c r="Y45">
        <v>27.7</v>
      </c>
      <c r="Z45">
        <v>0.8</v>
      </c>
      <c r="AA45">
        <v>3.53</v>
      </c>
      <c r="AB45">
        <v>8.77</v>
      </c>
      <c r="AC45">
        <v>1.06</v>
      </c>
      <c r="AD45">
        <v>2.0499999999999998</v>
      </c>
      <c r="AE45">
        <v>1.94</v>
      </c>
      <c r="AF45">
        <v>325</v>
      </c>
      <c r="AG45">
        <v>1.9</v>
      </c>
      <c r="AH45">
        <v>180.5</v>
      </c>
      <c r="AI45">
        <v>12.55</v>
      </c>
      <c r="AJ45">
        <v>260</v>
      </c>
    </row>
    <row r="46" spans="2:36" x14ac:dyDescent="0.25">
      <c r="B46" t="s">
        <v>250</v>
      </c>
      <c r="C46">
        <v>0.38</v>
      </c>
      <c r="E46">
        <v>175</v>
      </c>
      <c r="F46">
        <v>61.6</v>
      </c>
      <c r="G46">
        <v>7</v>
      </c>
      <c r="H46">
        <v>2.38</v>
      </c>
      <c r="I46">
        <v>20.100000000000001</v>
      </c>
      <c r="J46">
        <v>13.1</v>
      </c>
      <c r="K46">
        <v>3.67</v>
      </c>
      <c r="L46">
        <v>21.8</v>
      </c>
      <c r="M46">
        <v>18.55</v>
      </c>
      <c r="N46">
        <v>5.41</v>
      </c>
      <c r="O46">
        <v>4.2699999999999996</v>
      </c>
      <c r="P46">
        <v>66.5</v>
      </c>
      <c r="Q46">
        <v>1.78</v>
      </c>
      <c r="R46">
        <v>10.199999999999999</v>
      </c>
      <c r="S46">
        <v>62.9</v>
      </c>
      <c r="T46">
        <v>14.6</v>
      </c>
      <c r="U46">
        <v>56.9</v>
      </c>
      <c r="V46">
        <v>49.2</v>
      </c>
      <c r="W46">
        <v>13.9</v>
      </c>
      <c r="X46">
        <v>2</v>
      </c>
      <c r="Y46">
        <v>28.5</v>
      </c>
      <c r="Z46">
        <v>0.7</v>
      </c>
      <c r="AA46">
        <v>2.86</v>
      </c>
      <c r="AB46">
        <v>7.32</v>
      </c>
      <c r="AC46">
        <v>0.77</v>
      </c>
      <c r="AD46">
        <v>1.82</v>
      </c>
      <c r="AE46">
        <v>1.8</v>
      </c>
      <c r="AF46">
        <v>338</v>
      </c>
      <c r="AG46">
        <v>7.7</v>
      </c>
      <c r="AH46">
        <v>144.5</v>
      </c>
      <c r="AI46">
        <v>11.3</v>
      </c>
      <c r="AJ46">
        <v>201</v>
      </c>
    </row>
    <row r="47" spans="2:36" x14ac:dyDescent="0.25">
      <c r="B47" t="s">
        <v>251</v>
      </c>
      <c r="C47">
        <v>0.39</v>
      </c>
      <c r="E47">
        <v>424</v>
      </c>
      <c r="F47">
        <v>43.7</v>
      </c>
      <c r="G47">
        <v>5</v>
      </c>
      <c r="H47">
        <v>2.36</v>
      </c>
      <c r="I47">
        <v>6.66</v>
      </c>
      <c r="J47">
        <v>4.55</v>
      </c>
      <c r="K47">
        <v>1.06</v>
      </c>
      <c r="L47">
        <v>17.600000000000001</v>
      </c>
      <c r="M47">
        <v>6.4</v>
      </c>
      <c r="N47">
        <v>5.13</v>
      </c>
      <c r="O47">
        <v>1.4</v>
      </c>
      <c r="P47">
        <v>23.4</v>
      </c>
      <c r="Q47">
        <v>0.67</v>
      </c>
      <c r="R47">
        <v>10.5</v>
      </c>
      <c r="S47">
        <v>21.9</v>
      </c>
      <c r="T47">
        <v>5.33</v>
      </c>
      <c r="U47">
        <v>86.2</v>
      </c>
      <c r="V47">
        <v>42.7</v>
      </c>
      <c r="W47">
        <v>5.5</v>
      </c>
      <c r="X47">
        <v>2</v>
      </c>
      <c r="Y47">
        <v>43.6</v>
      </c>
      <c r="Z47">
        <v>0.7</v>
      </c>
      <c r="AA47">
        <v>0.87</v>
      </c>
      <c r="AB47">
        <v>6.55</v>
      </c>
      <c r="AC47">
        <v>0.83</v>
      </c>
      <c r="AD47">
        <v>0.64</v>
      </c>
      <c r="AE47">
        <v>3.02</v>
      </c>
      <c r="AF47">
        <v>475</v>
      </c>
      <c r="AG47">
        <v>2.5</v>
      </c>
      <c r="AH47">
        <v>45.8</v>
      </c>
      <c r="AI47">
        <v>3.74</v>
      </c>
      <c r="AJ47">
        <v>196</v>
      </c>
    </row>
    <row r="48" spans="2:36" x14ac:dyDescent="0.25">
      <c r="B48" t="s">
        <v>252</v>
      </c>
      <c r="C48">
        <v>0.61</v>
      </c>
      <c r="E48">
        <v>287</v>
      </c>
      <c r="F48">
        <v>48.8</v>
      </c>
      <c r="G48">
        <v>5</v>
      </c>
      <c r="H48">
        <v>2.52</v>
      </c>
      <c r="I48">
        <v>7.94</v>
      </c>
      <c r="J48">
        <v>5.3</v>
      </c>
      <c r="K48">
        <v>1.68</v>
      </c>
      <c r="L48">
        <v>22.8</v>
      </c>
      <c r="M48">
        <v>7.88</v>
      </c>
      <c r="N48">
        <v>4.4400000000000004</v>
      </c>
      <c r="O48">
        <v>1.58</v>
      </c>
      <c r="P48">
        <v>26.2</v>
      </c>
      <c r="Q48">
        <v>0.73</v>
      </c>
      <c r="R48">
        <v>7.65</v>
      </c>
      <c r="S48">
        <v>28</v>
      </c>
      <c r="T48">
        <v>6.45</v>
      </c>
      <c r="U48">
        <v>91.4</v>
      </c>
      <c r="V48">
        <v>45.9</v>
      </c>
      <c r="W48">
        <v>6.98</v>
      </c>
      <c r="X48">
        <v>1.9</v>
      </c>
      <c r="Y48">
        <v>29</v>
      </c>
      <c r="Z48">
        <v>0.5</v>
      </c>
      <c r="AA48">
        <v>1.0900000000000001</v>
      </c>
      <c r="AB48">
        <v>5.81</v>
      </c>
      <c r="AC48">
        <v>0.61</v>
      </c>
      <c r="AD48">
        <v>0.68</v>
      </c>
      <c r="AE48">
        <v>1.92</v>
      </c>
      <c r="AF48">
        <v>250</v>
      </c>
      <c r="AG48">
        <v>2.4</v>
      </c>
      <c r="AH48">
        <v>48.4</v>
      </c>
      <c r="AI48">
        <v>4.6900000000000004</v>
      </c>
      <c r="AJ48">
        <v>164</v>
      </c>
    </row>
    <row r="49" spans="2:36" x14ac:dyDescent="0.25">
      <c r="B49" t="s">
        <v>253</v>
      </c>
      <c r="C49">
        <v>0.95</v>
      </c>
      <c r="E49">
        <v>231</v>
      </c>
      <c r="F49">
        <v>39.6</v>
      </c>
      <c r="G49">
        <v>5</v>
      </c>
      <c r="H49">
        <v>2.79</v>
      </c>
      <c r="I49">
        <v>5.23</v>
      </c>
      <c r="J49">
        <v>3.26</v>
      </c>
      <c r="K49">
        <v>1.1000000000000001</v>
      </c>
      <c r="L49">
        <v>20.9</v>
      </c>
      <c r="M49">
        <v>5.04</v>
      </c>
      <c r="N49">
        <v>3.94</v>
      </c>
      <c r="O49">
        <v>1.06</v>
      </c>
      <c r="P49">
        <v>16.600000000000001</v>
      </c>
      <c r="Q49">
        <v>0.45</v>
      </c>
      <c r="R49">
        <v>7.33</v>
      </c>
      <c r="S49">
        <v>18.899999999999999</v>
      </c>
      <c r="T49">
        <v>4.0999999999999996</v>
      </c>
      <c r="U49">
        <v>64.7</v>
      </c>
      <c r="V49">
        <v>44.6</v>
      </c>
      <c r="W49">
        <v>4.2</v>
      </c>
      <c r="X49">
        <v>1.8</v>
      </c>
      <c r="Y49">
        <v>32.200000000000003</v>
      </c>
      <c r="Z49">
        <v>0.5</v>
      </c>
      <c r="AA49">
        <v>0.76</v>
      </c>
      <c r="AB49">
        <v>5.43</v>
      </c>
      <c r="AC49">
        <v>0.56999999999999995</v>
      </c>
      <c r="AD49">
        <v>0.47</v>
      </c>
      <c r="AE49">
        <v>1.4</v>
      </c>
      <c r="AF49">
        <v>212</v>
      </c>
      <c r="AG49">
        <v>2</v>
      </c>
      <c r="AH49">
        <v>28.5</v>
      </c>
      <c r="AI49">
        <v>3.32</v>
      </c>
      <c r="AJ49">
        <v>154</v>
      </c>
    </row>
    <row r="50" spans="2:36" x14ac:dyDescent="0.25">
      <c r="B50" t="s">
        <v>254</v>
      </c>
      <c r="C50">
        <v>0.52</v>
      </c>
      <c r="E50">
        <v>285</v>
      </c>
      <c r="F50">
        <v>41.1</v>
      </c>
      <c r="G50">
        <v>5</v>
      </c>
      <c r="H50">
        <v>2.85</v>
      </c>
      <c r="I50">
        <v>7.14</v>
      </c>
      <c r="J50">
        <v>4.6500000000000004</v>
      </c>
      <c r="K50">
        <v>1.39</v>
      </c>
      <c r="L50">
        <v>21.8</v>
      </c>
      <c r="M50">
        <v>6.82</v>
      </c>
      <c r="N50">
        <v>4.4400000000000004</v>
      </c>
      <c r="O50">
        <v>1.44</v>
      </c>
      <c r="P50">
        <v>24.9</v>
      </c>
      <c r="Q50">
        <v>0.64</v>
      </c>
      <c r="R50">
        <v>8.5299999999999994</v>
      </c>
      <c r="S50">
        <v>24.9</v>
      </c>
      <c r="T50">
        <v>6.14</v>
      </c>
      <c r="U50">
        <v>115</v>
      </c>
      <c r="V50">
        <v>46.9</v>
      </c>
      <c r="W50">
        <v>6.04</v>
      </c>
      <c r="X50">
        <v>1.8</v>
      </c>
      <c r="Y50">
        <v>35.1</v>
      </c>
      <c r="Z50">
        <v>0.7</v>
      </c>
      <c r="AA50">
        <v>1.07</v>
      </c>
      <c r="AB50">
        <v>5.8</v>
      </c>
      <c r="AC50">
        <v>0.65</v>
      </c>
      <c r="AD50">
        <v>0.67</v>
      </c>
      <c r="AE50">
        <v>1.65</v>
      </c>
      <c r="AF50">
        <v>247</v>
      </c>
      <c r="AG50">
        <v>2.9</v>
      </c>
      <c r="AH50">
        <v>42.3</v>
      </c>
      <c r="AI50">
        <v>4.16</v>
      </c>
      <c r="AJ50">
        <v>169</v>
      </c>
    </row>
    <row r="51" spans="2:36" x14ac:dyDescent="0.25">
      <c r="B51" t="s">
        <v>255</v>
      </c>
      <c r="C51">
        <v>0.55000000000000004</v>
      </c>
      <c r="E51">
        <v>349</v>
      </c>
      <c r="F51">
        <v>40.1</v>
      </c>
      <c r="G51">
        <v>5</v>
      </c>
      <c r="H51">
        <v>3.65</v>
      </c>
      <c r="I51">
        <v>6.07</v>
      </c>
      <c r="J51">
        <v>3.68</v>
      </c>
      <c r="K51">
        <v>1.46</v>
      </c>
      <c r="L51">
        <v>21.7</v>
      </c>
      <c r="M51">
        <v>6.06</v>
      </c>
      <c r="N51">
        <v>4</v>
      </c>
      <c r="O51">
        <v>1.21</v>
      </c>
      <c r="P51">
        <v>22.9</v>
      </c>
      <c r="Q51">
        <v>0.56000000000000005</v>
      </c>
      <c r="R51">
        <v>8.07</v>
      </c>
      <c r="S51">
        <v>23.9</v>
      </c>
      <c r="T51">
        <v>5.52</v>
      </c>
      <c r="U51">
        <v>84</v>
      </c>
      <c r="V51">
        <v>41.8</v>
      </c>
      <c r="W51">
        <v>5.22</v>
      </c>
      <c r="X51">
        <v>1.9</v>
      </c>
      <c r="Y51">
        <v>37.5</v>
      </c>
      <c r="Z51">
        <v>0.6</v>
      </c>
      <c r="AA51">
        <v>0.91</v>
      </c>
      <c r="AB51">
        <v>5.48</v>
      </c>
      <c r="AC51">
        <v>0.62</v>
      </c>
      <c r="AD51">
        <v>0.56000000000000005</v>
      </c>
      <c r="AE51">
        <v>1.47</v>
      </c>
      <c r="AF51">
        <v>205</v>
      </c>
      <c r="AG51">
        <v>2</v>
      </c>
      <c r="AH51">
        <v>32.799999999999997</v>
      </c>
      <c r="AI51">
        <v>3.52</v>
      </c>
      <c r="AJ51">
        <v>159</v>
      </c>
    </row>
    <row r="52" spans="2:36" x14ac:dyDescent="0.25">
      <c r="B52" t="s">
        <v>256</v>
      </c>
      <c r="C52">
        <v>0.91</v>
      </c>
      <c r="E52">
        <v>353</v>
      </c>
      <c r="F52">
        <v>46</v>
      </c>
      <c r="G52">
        <v>7</v>
      </c>
      <c r="H52">
        <v>2.83</v>
      </c>
      <c r="I52">
        <v>6.67</v>
      </c>
      <c r="J52">
        <v>4.4400000000000004</v>
      </c>
      <c r="K52">
        <v>1.37</v>
      </c>
      <c r="L52">
        <v>21.4</v>
      </c>
      <c r="M52">
        <v>6.53</v>
      </c>
      <c r="N52">
        <v>4.09</v>
      </c>
      <c r="O52">
        <v>1.4</v>
      </c>
      <c r="P52">
        <v>25.6</v>
      </c>
      <c r="Q52">
        <v>0.56999999999999995</v>
      </c>
      <c r="R52">
        <v>8.07</v>
      </c>
      <c r="S52">
        <v>26.5</v>
      </c>
      <c r="T52">
        <v>6.19</v>
      </c>
      <c r="U52">
        <v>85.2</v>
      </c>
      <c r="V52">
        <v>39.4</v>
      </c>
      <c r="W52">
        <v>5.48</v>
      </c>
      <c r="X52">
        <v>2.1</v>
      </c>
      <c r="Y52">
        <v>33.6</v>
      </c>
      <c r="Z52">
        <v>0.5</v>
      </c>
      <c r="AA52">
        <v>1.06</v>
      </c>
      <c r="AB52">
        <v>5.84</v>
      </c>
      <c r="AC52">
        <v>0.57999999999999996</v>
      </c>
      <c r="AD52">
        <v>0.59</v>
      </c>
      <c r="AE52">
        <v>1.68</v>
      </c>
      <c r="AF52">
        <v>275</v>
      </c>
      <c r="AG52">
        <v>3.1</v>
      </c>
      <c r="AH52">
        <v>40.6</v>
      </c>
      <c r="AI52">
        <v>4.01</v>
      </c>
      <c r="AJ52">
        <v>160</v>
      </c>
    </row>
    <row r="53" spans="2:36" x14ac:dyDescent="0.25">
      <c r="B53" t="s">
        <v>257</v>
      </c>
      <c r="C53">
        <v>0.68</v>
      </c>
      <c r="D53">
        <v>98</v>
      </c>
      <c r="E53">
        <v>479</v>
      </c>
      <c r="F53">
        <v>49.1</v>
      </c>
      <c r="G53">
        <v>6</v>
      </c>
      <c r="H53">
        <v>2.89</v>
      </c>
      <c r="I53">
        <v>7.19</v>
      </c>
      <c r="J53">
        <v>4.68</v>
      </c>
      <c r="K53">
        <v>1.37</v>
      </c>
      <c r="L53">
        <v>20</v>
      </c>
      <c r="M53">
        <v>7.25</v>
      </c>
      <c r="N53">
        <v>4.8600000000000003</v>
      </c>
      <c r="O53">
        <v>1.6</v>
      </c>
      <c r="P53">
        <v>23.9</v>
      </c>
      <c r="Q53">
        <v>0.62</v>
      </c>
      <c r="R53">
        <v>8.85</v>
      </c>
      <c r="S53">
        <v>24.3</v>
      </c>
      <c r="T53">
        <v>6.19</v>
      </c>
      <c r="U53">
        <v>129</v>
      </c>
      <c r="V53">
        <v>45.8</v>
      </c>
      <c r="W53">
        <v>5.59</v>
      </c>
      <c r="X53">
        <v>2.5</v>
      </c>
      <c r="Y53">
        <v>42.9</v>
      </c>
      <c r="Z53">
        <v>0.6</v>
      </c>
      <c r="AA53">
        <v>1.1200000000000001</v>
      </c>
      <c r="AB53">
        <v>6.22</v>
      </c>
      <c r="AC53">
        <v>0.76</v>
      </c>
      <c r="AD53">
        <v>0.64</v>
      </c>
      <c r="AE53">
        <v>1.5</v>
      </c>
      <c r="AF53">
        <v>267</v>
      </c>
      <c r="AG53">
        <v>2</v>
      </c>
      <c r="AH53">
        <v>49.1</v>
      </c>
      <c r="AI53">
        <v>4.41</v>
      </c>
      <c r="AJ53">
        <v>174</v>
      </c>
    </row>
    <row r="54" spans="2:36" x14ac:dyDescent="0.25">
      <c r="B54" t="s">
        <v>258</v>
      </c>
      <c r="C54">
        <v>0.72</v>
      </c>
      <c r="E54">
        <v>384</v>
      </c>
      <c r="F54">
        <v>49</v>
      </c>
      <c r="G54">
        <v>7</v>
      </c>
      <c r="H54">
        <v>3.32</v>
      </c>
      <c r="I54">
        <v>7.82</v>
      </c>
      <c r="J54">
        <v>5.18</v>
      </c>
      <c r="K54">
        <v>1.59</v>
      </c>
      <c r="L54">
        <v>19.8</v>
      </c>
      <c r="M54">
        <v>7.6</v>
      </c>
      <c r="N54">
        <v>3.7</v>
      </c>
      <c r="O54">
        <v>1.7</v>
      </c>
      <c r="P54">
        <v>25.6</v>
      </c>
      <c r="Q54">
        <v>0.65</v>
      </c>
      <c r="R54">
        <v>7.05</v>
      </c>
      <c r="S54">
        <v>27.2</v>
      </c>
      <c r="T54">
        <v>6.36</v>
      </c>
      <c r="U54">
        <v>79.8</v>
      </c>
      <c r="V54">
        <v>37.799999999999997</v>
      </c>
      <c r="W54">
        <v>6.25</v>
      </c>
      <c r="X54">
        <v>1.6</v>
      </c>
      <c r="Y54">
        <v>38</v>
      </c>
      <c r="Z54">
        <v>0.4</v>
      </c>
      <c r="AA54">
        <v>1.1399999999999999</v>
      </c>
      <c r="AB54">
        <v>5.0999999999999996</v>
      </c>
      <c r="AC54">
        <v>0.52</v>
      </c>
      <c r="AD54">
        <v>0.68</v>
      </c>
      <c r="AE54">
        <v>1.55</v>
      </c>
      <c r="AF54">
        <v>195</v>
      </c>
      <c r="AG54">
        <v>5</v>
      </c>
      <c r="AH54">
        <v>54.7</v>
      </c>
      <c r="AI54">
        <v>4.3600000000000003</v>
      </c>
      <c r="AJ54">
        <v>145</v>
      </c>
    </row>
    <row r="55" spans="2:36" x14ac:dyDescent="0.25">
      <c r="B55" t="s">
        <v>259</v>
      </c>
      <c r="C55">
        <v>0.84</v>
      </c>
      <c r="E55">
        <v>256</v>
      </c>
      <c r="F55">
        <v>28.3</v>
      </c>
      <c r="G55">
        <v>29</v>
      </c>
      <c r="H55">
        <v>2.52</v>
      </c>
      <c r="I55">
        <v>3.66</v>
      </c>
      <c r="J55">
        <v>2.34</v>
      </c>
      <c r="K55">
        <v>0.74</v>
      </c>
      <c r="L55">
        <v>23.8</v>
      </c>
      <c r="M55">
        <v>3.36</v>
      </c>
      <c r="N55">
        <v>5.0999999999999996</v>
      </c>
      <c r="O55">
        <v>0.76</v>
      </c>
      <c r="P55">
        <v>17.5</v>
      </c>
      <c r="Q55">
        <v>0.3</v>
      </c>
      <c r="R55">
        <v>10.7</v>
      </c>
      <c r="S55">
        <v>14.6</v>
      </c>
      <c r="T55">
        <v>3.36</v>
      </c>
      <c r="U55">
        <v>39.700000000000003</v>
      </c>
      <c r="V55">
        <v>43.3</v>
      </c>
      <c r="W55">
        <v>3.23</v>
      </c>
      <c r="X55">
        <v>2.7</v>
      </c>
      <c r="Y55">
        <v>30</v>
      </c>
      <c r="Z55">
        <v>0.7</v>
      </c>
      <c r="AA55">
        <v>0.6</v>
      </c>
      <c r="AB55">
        <v>7.62</v>
      </c>
      <c r="AC55">
        <v>0.7</v>
      </c>
      <c r="AD55">
        <v>0.33</v>
      </c>
      <c r="AE55">
        <v>2.39</v>
      </c>
      <c r="AF55">
        <v>346</v>
      </c>
      <c r="AG55">
        <v>3.7</v>
      </c>
      <c r="AH55">
        <v>23.4</v>
      </c>
      <c r="AI55">
        <v>2.02</v>
      </c>
      <c r="AJ55">
        <v>205</v>
      </c>
    </row>
    <row r="56" spans="2:36" x14ac:dyDescent="0.25">
      <c r="B56" t="s">
        <v>260</v>
      </c>
      <c r="C56">
        <v>1.34</v>
      </c>
      <c r="E56">
        <v>294</v>
      </c>
      <c r="F56">
        <v>37.200000000000003</v>
      </c>
      <c r="G56">
        <v>11</v>
      </c>
      <c r="H56">
        <v>1.39</v>
      </c>
      <c r="I56">
        <v>5.32</v>
      </c>
      <c r="J56">
        <v>3.46</v>
      </c>
      <c r="K56">
        <v>1.01</v>
      </c>
      <c r="L56">
        <v>20.7</v>
      </c>
      <c r="M56">
        <v>4.7300000000000004</v>
      </c>
      <c r="N56">
        <v>4.0599999999999996</v>
      </c>
      <c r="O56">
        <v>1.02</v>
      </c>
      <c r="P56">
        <v>17.399999999999999</v>
      </c>
      <c r="Q56">
        <v>0.52</v>
      </c>
      <c r="R56">
        <v>7.19</v>
      </c>
      <c r="S56">
        <v>19</v>
      </c>
      <c r="T56">
        <v>4.3</v>
      </c>
      <c r="U56">
        <v>45.3</v>
      </c>
      <c r="V56">
        <v>45.1</v>
      </c>
      <c r="W56">
        <v>4.01</v>
      </c>
      <c r="X56">
        <v>2.7</v>
      </c>
      <c r="Y56">
        <v>122</v>
      </c>
      <c r="Z56">
        <v>0.5</v>
      </c>
      <c r="AA56">
        <v>0.77</v>
      </c>
      <c r="AB56">
        <v>5.63</v>
      </c>
      <c r="AC56">
        <v>0.53</v>
      </c>
      <c r="AD56">
        <v>0.45</v>
      </c>
      <c r="AE56">
        <v>1.5</v>
      </c>
      <c r="AF56">
        <v>266</v>
      </c>
      <c r="AG56">
        <v>2.2999999999999998</v>
      </c>
      <c r="AH56">
        <v>29.3</v>
      </c>
      <c r="AI56">
        <v>3.07</v>
      </c>
      <c r="AJ56">
        <v>152</v>
      </c>
    </row>
    <row r="57" spans="2:36" x14ac:dyDescent="0.25">
      <c r="B57" t="s">
        <v>261</v>
      </c>
      <c r="C57">
        <v>0.99</v>
      </c>
      <c r="E57">
        <v>222</v>
      </c>
      <c r="F57">
        <v>18.7</v>
      </c>
      <c r="G57">
        <v>18</v>
      </c>
      <c r="H57">
        <v>2.0699999999999998</v>
      </c>
      <c r="I57">
        <v>2.54</v>
      </c>
      <c r="J57">
        <v>1.66</v>
      </c>
      <c r="K57">
        <v>0.5</v>
      </c>
      <c r="L57">
        <v>22.1</v>
      </c>
      <c r="M57">
        <v>2.56</v>
      </c>
      <c r="N57">
        <v>4.16</v>
      </c>
      <c r="O57">
        <v>0.52</v>
      </c>
      <c r="P57">
        <v>9.4</v>
      </c>
      <c r="Q57">
        <v>0.27</v>
      </c>
      <c r="R57">
        <v>7.84</v>
      </c>
      <c r="S57">
        <v>9.5</v>
      </c>
      <c r="T57">
        <v>2.34</v>
      </c>
      <c r="U57">
        <v>27.5</v>
      </c>
      <c r="V57">
        <v>55.4</v>
      </c>
      <c r="W57">
        <v>2.46</v>
      </c>
      <c r="X57">
        <v>1.8</v>
      </c>
      <c r="Y57">
        <v>46.1</v>
      </c>
      <c r="Z57">
        <v>0.5</v>
      </c>
      <c r="AA57">
        <v>0.41</v>
      </c>
      <c r="AB57">
        <v>5.81</v>
      </c>
      <c r="AC57">
        <v>0.55000000000000004</v>
      </c>
      <c r="AD57">
        <v>0.23</v>
      </c>
      <c r="AE57">
        <v>1.64</v>
      </c>
      <c r="AF57">
        <v>278</v>
      </c>
      <c r="AG57">
        <v>1.8</v>
      </c>
      <c r="AH57">
        <v>14.2</v>
      </c>
      <c r="AI57">
        <v>1.59</v>
      </c>
      <c r="AJ57">
        <v>159</v>
      </c>
    </row>
    <row r="58" spans="2:36" x14ac:dyDescent="0.25">
      <c r="B58" t="s">
        <v>262</v>
      </c>
      <c r="C58">
        <v>0.76</v>
      </c>
      <c r="E58">
        <v>281</v>
      </c>
      <c r="F58">
        <v>13.6</v>
      </c>
      <c r="G58">
        <v>27</v>
      </c>
      <c r="H58">
        <v>0.81</v>
      </c>
      <c r="I58">
        <v>1.4</v>
      </c>
      <c r="J58">
        <v>1</v>
      </c>
      <c r="K58">
        <v>0.31</v>
      </c>
      <c r="L58">
        <v>29.8</v>
      </c>
      <c r="M58">
        <v>1.17</v>
      </c>
      <c r="N58">
        <v>4.78</v>
      </c>
      <c r="O58">
        <v>0.28999999999999998</v>
      </c>
      <c r="P58">
        <v>3.6</v>
      </c>
      <c r="Q58">
        <v>0.15</v>
      </c>
      <c r="R58">
        <v>8.4</v>
      </c>
      <c r="S58">
        <v>4.7</v>
      </c>
      <c r="T58">
        <v>1.01</v>
      </c>
      <c r="U58">
        <v>3.8</v>
      </c>
      <c r="V58">
        <v>64.5</v>
      </c>
      <c r="W58">
        <v>1.06</v>
      </c>
      <c r="X58">
        <v>2.4</v>
      </c>
      <c r="Y58">
        <v>3.2</v>
      </c>
      <c r="Z58">
        <v>0.6</v>
      </c>
      <c r="AA58">
        <v>0.2</v>
      </c>
      <c r="AB58">
        <v>7.07</v>
      </c>
      <c r="AC58">
        <v>0.66</v>
      </c>
      <c r="AD58">
        <v>0.15</v>
      </c>
      <c r="AE58">
        <v>2</v>
      </c>
      <c r="AF58">
        <v>391</v>
      </c>
      <c r="AG58">
        <v>1.5</v>
      </c>
      <c r="AH58">
        <v>5.6</v>
      </c>
      <c r="AI58">
        <v>1.21</v>
      </c>
      <c r="AJ58">
        <v>175</v>
      </c>
    </row>
    <row r="59" spans="2:36" x14ac:dyDescent="0.25">
      <c r="B59" t="s">
        <v>263</v>
      </c>
      <c r="C59">
        <v>0.6</v>
      </c>
      <c r="E59">
        <v>208</v>
      </c>
      <c r="F59">
        <v>32.200000000000003</v>
      </c>
      <c r="G59">
        <v>19</v>
      </c>
      <c r="H59">
        <v>1.27</v>
      </c>
      <c r="I59">
        <v>4.71</v>
      </c>
      <c r="J59">
        <v>3.22</v>
      </c>
      <c r="K59">
        <v>1.02</v>
      </c>
      <c r="L59">
        <v>25.8</v>
      </c>
      <c r="M59">
        <v>4.1399999999999997</v>
      </c>
      <c r="N59">
        <v>3.9</v>
      </c>
      <c r="O59">
        <v>0.9</v>
      </c>
      <c r="P59">
        <v>14.8</v>
      </c>
      <c r="Q59">
        <v>0.46</v>
      </c>
      <c r="R59">
        <v>6.91</v>
      </c>
      <c r="S59">
        <v>17.399999999999999</v>
      </c>
      <c r="T59">
        <v>4.24</v>
      </c>
      <c r="U59">
        <v>7.6</v>
      </c>
      <c r="V59">
        <v>64.900000000000006</v>
      </c>
      <c r="W59">
        <v>3.84</v>
      </c>
      <c r="X59">
        <v>2.2000000000000002</v>
      </c>
      <c r="Y59">
        <v>5.5</v>
      </c>
      <c r="Z59">
        <v>0.5</v>
      </c>
      <c r="AA59">
        <v>0.69</v>
      </c>
      <c r="AB59">
        <v>5.75</v>
      </c>
      <c r="AC59">
        <v>0.57999999999999996</v>
      </c>
      <c r="AD59">
        <v>0.4</v>
      </c>
      <c r="AE59">
        <v>1.53</v>
      </c>
      <c r="AF59">
        <v>349</v>
      </c>
      <c r="AG59">
        <v>3</v>
      </c>
      <c r="AH59">
        <v>22.1</v>
      </c>
      <c r="AI59">
        <v>3.03</v>
      </c>
      <c r="AJ59">
        <v>152</v>
      </c>
    </row>
    <row r="60" spans="2:36" x14ac:dyDescent="0.25">
      <c r="B60" t="s">
        <v>264</v>
      </c>
      <c r="C60">
        <v>0.53</v>
      </c>
      <c r="E60">
        <v>2400</v>
      </c>
      <c r="F60">
        <v>287</v>
      </c>
      <c r="G60">
        <v>20</v>
      </c>
      <c r="H60">
        <v>2.44</v>
      </c>
      <c r="I60">
        <v>9.66</v>
      </c>
      <c r="J60">
        <v>5.79</v>
      </c>
      <c r="K60">
        <v>2.29</v>
      </c>
      <c r="L60">
        <v>22.6</v>
      </c>
      <c r="M60">
        <v>8.84</v>
      </c>
      <c r="N60">
        <v>3.56</v>
      </c>
      <c r="O60">
        <v>1.82</v>
      </c>
      <c r="P60">
        <v>34</v>
      </c>
      <c r="Q60">
        <v>0.87</v>
      </c>
      <c r="R60">
        <v>6.8</v>
      </c>
      <c r="S60">
        <v>39.299999999999997</v>
      </c>
      <c r="T60">
        <v>9.5</v>
      </c>
      <c r="U60">
        <v>11.8</v>
      </c>
      <c r="V60">
        <v>62.2</v>
      </c>
      <c r="W60">
        <v>9.24</v>
      </c>
      <c r="X60">
        <v>1.9</v>
      </c>
      <c r="Y60">
        <v>8.9</v>
      </c>
      <c r="Z60">
        <v>0.4</v>
      </c>
      <c r="AA60">
        <v>1.4</v>
      </c>
      <c r="AB60">
        <v>5.27</v>
      </c>
      <c r="AC60">
        <v>0.52</v>
      </c>
      <c r="AD60">
        <v>0.79</v>
      </c>
      <c r="AE60">
        <v>1.62</v>
      </c>
      <c r="AF60">
        <v>354</v>
      </c>
      <c r="AG60">
        <v>1.6</v>
      </c>
      <c r="AH60">
        <v>39.5</v>
      </c>
      <c r="AI60">
        <v>5.92</v>
      </c>
      <c r="AJ60">
        <v>137</v>
      </c>
    </row>
    <row r="61" spans="2:36" x14ac:dyDescent="0.25">
      <c r="B61" t="s">
        <v>265</v>
      </c>
      <c r="C61">
        <v>0.78</v>
      </c>
      <c r="E61">
        <v>1160</v>
      </c>
      <c r="F61">
        <v>141.5</v>
      </c>
      <c r="G61">
        <v>19</v>
      </c>
      <c r="H61">
        <v>2.25</v>
      </c>
      <c r="I61">
        <v>11.75</v>
      </c>
      <c r="J61">
        <v>7.05</v>
      </c>
      <c r="K61">
        <v>2.4700000000000002</v>
      </c>
      <c r="L61">
        <v>22.4</v>
      </c>
      <c r="M61">
        <v>9.77</v>
      </c>
      <c r="N61">
        <v>3.76</v>
      </c>
      <c r="O61">
        <v>2.36</v>
      </c>
      <c r="P61">
        <v>26.5</v>
      </c>
      <c r="Q61">
        <v>1.2</v>
      </c>
      <c r="R61">
        <v>6.64</v>
      </c>
      <c r="S61">
        <v>32.4</v>
      </c>
      <c r="T61">
        <v>7.48</v>
      </c>
      <c r="U61">
        <v>19.7</v>
      </c>
      <c r="V61">
        <v>52.5</v>
      </c>
      <c r="W61">
        <v>9.15</v>
      </c>
      <c r="X61">
        <v>2.4</v>
      </c>
      <c r="Y61">
        <v>16.100000000000001</v>
      </c>
      <c r="Z61">
        <v>0.4</v>
      </c>
      <c r="AA61">
        <v>1.64</v>
      </c>
      <c r="AB61">
        <v>4.75</v>
      </c>
      <c r="AC61">
        <v>0.53</v>
      </c>
      <c r="AD61">
        <v>1</v>
      </c>
      <c r="AE61">
        <v>1.59</v>
      </c>
      <c r="AF61">
        <v>379</v>
      </c>
      <c r="AG61">
        <v>2.2000000000000002</v>
      </c>
      <c r="AH61">
        <v>51.5</v>
      </c>
      <c r="AI61">
        <v>7.45</v>
      </c>
      <c r="AJ61">
        <v>132</v>
      </c>
    </row>
    <row r="62" spans="2:36" x14ac:dyDescent="0.25">
      <c r="B62" t="s">
        <v>266</v>
      </c>
      <c r="C62">
        <v>1.1599999999999999</v>
      </c>
      <c r="E62">
        <v>572</v>
      </c>
      <c r="F62">
        <v>54.6</v>
      </c>
      <c r="G62">
        <v>23</v>
      </c>
      <c r="H62">
        <v>2.4900000000000002</v>
      </c>
      <c r="I62">
        <v>20.6</v>
      </c>
      <c r="J62">
        <v>13.85</v>
      </c>
      <c r="K62">
        <v>3.98</v>
      </c>
      <c r="L62">
        <v>21.8</v>
      </c>
      <c r="M62">
        <v>19.05</v>
      </c>
      <c r="N62">
        <v>3.53</v>
      </c>
      <c r="O62">
        <v>4.4000000000000004</v>
      </c>
      <c r="P62">
        <v>66.900000000000006</v>
      </c>
      <c r="Q62">
        <v>1.82</v>
      </c>
      <c r="R62">
        <v>7.08</v>
      </c>
      <c r="S62">
        <v>62.3</v>
      </c>
      <c r="T62">
        <v>14.4</v>
      </c>
      <c r="U62">
        <v>41.8</v>
      </c>
      <c r="V62">
        <v>51.1</v>
      </c>
      <c r="W62">
        <v>14.6</v>
      </c>
      <c r="X62">
        <v>1.9</v>
      </c>
      <c r="Y62">
        <v>34.200000000000003</v>
      </c>
      <c r="Z62">
        <v>0.5</v>
      </c>
      <c r="AA62">
        <v>2.99</v>
      </c>
      <c r="AB62">
        <v>4.91</v>
      </c>
      <c r="AC62">
        <v>0.54</v>
      </c>
      <c r="AD62">
        <v>1.84</v>
      </c>
      <c r="AE62">
        <v>1.3</v>
      </c>
      <c r="AF62">
        <v>305</v>
      </c>
      <c r="AG62">
        <v>1.8</v>
      </c>
      <c r="AH62">
        <v>159.5</v>
      </c>
      <c r="AI62">
        <v>11.6</v>
      </c>
      <c r="AJ62">
        <v>143</v>
      </c>
    </row>
    <row r="63" spans="2:36" x14ac:dyDescent="0.25">
      <c r="B63" t="s">
        <v>267</v>
      </c>
      <c r="C63">
        <v>0.63</v>
      </c>
      <c r="E63">
        <v>636</v>
      </c>
      <c r="F63">
        <v>66.099999999999994</v>
      </c>
      <c r="G63">
        <v>21</v>
      </c>
      <c r="H63">
        <v>1.98</v>
      </c>
      <c r="I63">
        <v>12.4</v>
      </c>
      <c r="J63">
        <v>8.6300000000000008</v>
      </c>
      <c r="K63">
        <v>2.4900000000000002</v>
      </c>
      <c r="L63">
        <v>22.8</v>
      </c>
      <c r="M63">
        <v>11.4</v>
      </c>
      <c r="N63">
        <v>3.82</v>
      </c>
      <c r="O63">
        <v>2.57</v>
      </c>
      <c r="P63">
        <v>45</v>
      </c>
      <c r="Q63">
        <v>1.2</v>
      </c>
      <c r="R63">
        <v>6.85</v>
      </c>
      <c r="S63">
        <v>43.2</v>
      </c>
      <c r="T63">
        <v>10.199999999999999</v>
      </c>
      <c r="U63">
        <v>34.200000000000003</v>
      </c>
      <c r="V63">
        <v>51.8</v>
      </c>
      <c r="W63">
        <v>9.19</v>
      </c>
      <c r="X63">
        <v>2</v>
      </c>
      <c r="Y63">
        <v>38.5</v>
      </c>
      <c r="Z63">
        <v>0.5</v>
      </c>
      <c r="AA63">
        <v>1.8</v>
      </c>
      <c r="AB63">
        <v>5.25</v>
      </c>
      <c r="AC63">
        <v>0.56000000000000005</v>
      </c>
      <c r="AD63">
        <v>1.18</v>
      </c>
      <c r="AE63">
        <v>1.5</v>
      </c>
      <c r="AF63">
        <v>322</v>
      </c>
      <c r="AG63">
        <v>1.8</v>
      </c>
      <c r="AH63">
        <v>86.1</v>
      </c>
      <c r="AI63">
        <v>7.28</v>
      </c>
      <c r="AJ63">
        <v>145</v>
      </c>
    </row>
    <row r="64" spans="2:36" x14ac:dyDescent="0.25">
      <c r="B64" t="s">
        <v>268</v>
      </c>
      <c r="C64">
        <v>1.35</v>
      </c>
      <c r="E64">
        <v>528</v>
      </c>
      <c r="F64">
        <v>233</v>
      </c>
      <c r="G64">
        <v>16</v>
      </c>
      <c r="H64">
        <v>2.2599999999999998</v>
      </c>
      <c r="I64">
        <v>14.15</v>
      </c>
      <c r="J64">
        <v>8.57</v>
      </c>
      <c r="K64">
        <v>2.95</v>
      </c>
      <c r="L64">
        <v>21.9</v>
      </c>
      <c r="M64">
        <v>12.55</v>
      </c>
      <c r="N64">
        <v>4.45</v>
      </c>
      <c r="O64">
        <v>2.72</v>
      </c>
      <c r="P64">
        <v>40.6</v>
      </c>
      <c r="Q64">
        <v>1.36</v>
      </c>
      <c r="R64">
        <v>7.76</v>
      </c>
      <c r="S64">
        <v>44.1</v>
      </c>
      <c r="T64">
        <v>10.75</v>
      </c>
      <c r="U64">
        <v>48.4</v>
      </c>
      <c r="V64">
        <v>46.4</v>
      </c>
      <c r="W64">
        <v>9.92</v>
      </c>
      <c r="X64">
        <v>2.1</v>
      </c>
      <c r="Y64">
        <v>59</v>
      </c>
      <c r="Z64">
        <v>0.5</v>
      </c>
      <c r="AA64">
        <v>2.0099999999999998</v>
      </c>
      <c r="AB64">
        <v>5.55</v>
      </c>
      <c r="AC64">
        <v>0.6</v>
      </c>
      <c r="AD64">
        <v>1.29</v>
      </c>
      <c r="AE64">
        <v>1.52</v>
      </c>
      <c r="AF64">
        <v>285</v>
      </c>
      <c r="AG64">
        <v>3.4</v>
      </c>
      <c r="AH64">
        <v>82</v>
      </c>
      <c r="AI64">
        <v>8.41</v>
      </c>
      <c r="AJ64">
        <v>162</v>
      </c>
    </row>
    <row r="65" spans="2:36" x14ac:dyDescent="0.25">
      <c r="B65" t="s">
        <v>269</v>
      </c>
      <c r="C65">
        <v>0.96</v>
      </c>
      <c r="E65">
        <v>642</v>
      </c>
      <c r="F65">
        <v>156.5</v>
      </c>
      <c r="G65">
        <v>12</v>
      </c>
      <c r="H65">
        <v>2.89</v>
      </c>
      <c r="I65">
        <v>24.4</v>
      </c>
      <c r="J65">
        <v>14</v>
      </c>
      <c r="K65">
        <v>6.47</v>
      </c>
      <c r="L65">
        <v>17.399999999999999</v>
      </c>
      <c r="M65">
        <v>26.7</v>
      </c>
      <c r="N65">
        <v>3.33</v>
      </c>
      <c r="O65">
        <v>4.7300000000000004</v>
      </c>
      <c r="P65">
        <v>118.5</v>
      </c>
      <c r="Q65">
        <v>1.77</v>
      </c>
      <c r="R65">
        <v>5.8</v>
      </c>
      <c r="S65">
        <v>129.5</v>
      </c>
      <c r="T65">
        <v>31.1</v>
      </c>
      <c r="U65">
        <v>47.6</v>
      </c>
      <c r="V65">
        <v>37.6</v>
      </c>
      <c r="W65">
        <v>27.8</v>
      </c>
      <c r="X65">
        <v>1.8</v>
      </c>
      <c r="Y65">
        <v>42.6</v>
      </c>
      <c r="Z65">
        <v>0.3</v>
      </c>
      <c r="AA65">
        <v>4.12</v>
      </c>
      <c r="AB65">
        <v>4.46</v>
      </c>
      <c r="AC65">
        <v>0.44</v>
      </c>
      <c r="AD65">
        <v>1.86</v>
      </c>
      <c r="AE65">
        <v>1.1399999999999999</v>
      </c>
      <c r="AF65">
        <v>189</v>
      </c>
      <c r="AG65">
        <v>1.4</v>
      </c>
      <c r="AH65">
        <v>125.5</v>
      </c>
      <c r="AI65">
        <v>11.7</v>
      </c>
      <c r="AJ65">
        <v>120</v>
      </c>
    </row>
    <row r="66" spans="2:36" x14ac:dyDescent="0.25">
      <c r="B66" t="s">
        <v>270</v>
      </c>
      <c r="C66">
        <v>1.33</v>
      </c>
      <c r="E66">
        <v>552</v>
      </c>
      <c r="F66">
        <v>131</v>
      </c>
      <c r="G66">
        <v>10</v>
      </c>
      <c r="H66">
        <v>2.3199999999999998</v>
      </c>
      <c r="I66">
        <v>39.299999999999997</v>
      </c>
      <c r="J66">
        <v>22.8</v>
      </c>
      <c r="K66">
        <v>8.77</v>
      </c>
      <c r="L66">
        <v>18.8</v>
      </c>
      <c r="M66">
        <v>40.200000000000003</v>
      </c>
      <c r="N66">
        <v>3.2</v>
      </c>
      <c r="O66">
        <v>7.87</v>
      </c>
      <c r="P66">
        <v>153</v>
      </c>
      <c r="Q66">
        <v>2.88</v>
      </c>
      <c r="R66">
        <v>6.47</v>
      </c>
      <c r="S66">
        <v>154.5</v>
      </c>
      <c r="T66">
        <v>34.5</v>
      </c>
      <c r="U66">
        <v>45.3</v>
      </c>
      <c r="V66">
        <v>39.700000000000003</v>
      </c>
      <c r="W66">
        <v>33.9</v>
      </c>
      <c r="X66">
        <v>1.6</v>
      </c>
      <c r="Y66">
        <v>52.2</v>
      </c>
      <c r="Z66">
        <v>0.5</v>
      </c>
      <c r="AA66">
        <v>6.09</v>
      </c>
      <c r="AB66">
        <v>4.8499999999999996</v>
      </c>
      <c r="AC66">
        <v>0.51</v>
      </c>
      <c r="AD66">
        <v>3.08</v>
      </c>
      <c r="AE66">
        <v>1.42</v>
      </c>
      <c r="AF66">
        <v>288</v>
      </c>
      <c r="AG66">
        <v>2</v>
      </c>
      <c r="AH66">
        <v>229</v>
      </c>
      <c r="AI66">
        <v>18.95</v>
      </c>
      <c r="AJ66">
        <v>132</v>
      </c>
    </row>
    <row r="67" spans="2:36" x14ac:dyDescent="0.25">
      <c r="B67" t="s">
        <v>271</v>
      </c>
      <c r="C67">
        <v>1.1000000000000001</v>
      </c>
      <c r="E67">
        <v>686</v>
      </c>
      <c r="F67">
        <v>112.5</v>
      </c>
      <c r="G67">
        <v>8</v>
      </c>
      <c r="H67">
        <v>2.21</v>
      </c>
      <c r="I67">
        <v>30.9</v>
      </c>
      <c r="J67">
        <v>17.8</v>
      </c>
      <c r="K67">
        <v>6.78</v>
      </c>
      <c r="L67">
        <v>20.9</v>
      </c>
      <c r="M67">
        <v>32.200000000000003</v>
      </c>
      <c r="N67">
        <v>3.85</v>
      </c>
      <c r="O67">
        <v>6.07</v>
      </c>
      <c r="P67">
        <v>121</v>
      </c>
      <c r="Q67">
        <v>2.13</v>
      </c>
      <c r="R67">
        <v>7.21</v>
      </c>
      <c r="S67">
        <v>120</v>
      </c>
      <c r="T67">
        <v>26.9</v>
      </c>
      <c r="U67">
        <v>52.3</v>
      </c>
      <c r="V67">
        <v>44.4</v>
      </c>
      <c r="W67">
        <v>26.1</v>
      </c>
      <c r="X67">
        <v>2</v>
      </c>
      <c r="Y67">
        <v>55.8</v>
      </c>
      <c r="Z67">
        <v>0.5</v>
      </c>
      <c r="AA67">
        <v>4.59</v>
      </c>
      <c r="AB67">
        <v>5.55</v>
      </c>
      <c r="AC67">
        <v>0.55000000000000004</v>
      </c>
      <c r="AD67">
        <v>2.4700000000000002</v>
      </c>
      <c r="AE67">
        <v>1.72</v>
      </c>
      <c r="AF67">
        <v>288</v>
      </c>
      <c r="AG67">
        <v>1.3</v>
      </c>
      <c r="AH67">
        <v>181</v>
      </c>
      <c r="AI67">
        <v>15.4</v>
      </c>
      <c r="AJ67">
        <v>149</v>
      </c>
    </row>
    <row r="68" spans="2:36" x14ac:dyDescent="0.25">
      <c r="B68" t="s">
        <v>272</v>
      </c>
      <c r="C68">
        <v>0.55000000000000004</v>
      </c>
      <c r="E68">
        <v>798</v>
      </c>
      <c r="F68">
        <v>71.5</v>
      </c>
      <c r="G68">
        <v>9</v>
      </c>
      <c r="H68">
        <v>2.21</v>
      </c>
      <c r="I68">
        <v>17.600000000000001</v>
      </c>
      <c r="J68">
        <v>11.55</v>
      </c>
      <c r="K68">
        <v>3.26</v>
      </c>
      <c r="L68">
        <v>21.3</v>
      </c>
      <c r="M68">
        <v>16.3</v>
      </c>
      <c r="N68">
        <v>4.91</v>
      </c>
      <c r="O68">
        <v>3.86</v>
      </c>
      <c r="P68">
        <v>55.1</v>
      </c>
      <c r="Q68">
        <v>1.52</v>
      </c>
      <c r="R68">
        <v>8.9</v>
      </c>
      <c r="S68">
        <v>53.7</v>
      </c>
      <c r="T68">
        <v>12.3</v>
      </c>
      <c r="U68">
        <v>67.099999999999994</v>
      </c>
      <c r="V68">
        <v>44.1</v>
      </c>
      <c r="W68">
        <v>12.2</v>
      </c>
      <c r="X68">
        <v>2.5</v>
      </c>
      <c r="Y68">
        <v>68.5</v>
      </c>
      <c r="Z68">
        <v>0.7</v>
      </c>
      <c r="AA68">
        <v>2.5299999999999998</v>
      </c>
      <c r="AB68">
        <v>6.58</v>
      </c>
      <c r="AC68">
        <v>0.68</v>
      </c>
      <c r="AD68">
        <v>1.52</v>
      </c>
      <c r="AE68">
        <v>1.58</v>
      </c>
      <c r="AF68">
        <v>293</v>
      </c>
      <c r="AG68">
        <v>3</v>
      </c>
      <c r="AH68">
        <v>138.5</v>
      </c>
      <c r="AI68">
        <v>9.76</v>
      </c>
      <c r="AJ68">
        <v>184</v>
      </c>
    </row>
    <row r="69" spans="2:36" x14ac:dyDescent="0.25">
      <c r="B69" t="s">
        <v>273</v>
      </c>
      <c r="C69">
        <v>1.1599999999999999</v>
      </c>
      <c r="E69">
        <v>363</v>
      </c>
      <c r="F69">
        <v>232</v>
      </c>
      <c r="G69">
        <v>25</v>
      </c>
      <c r="H69">
        <v>3.31</v>
      </c>
      <c r="I69">
        <v>11</v>
      </c>
      <c r="J69">
        <v>6.8</v>
      </c>
      <c r="K69">
        <v>2.41</v>
      </c>
      <c r="L69">
        <v>27.7</v>
      </c>
      <c r="M69">
        <v>10.95</v>
      </c>
      <c r="N69">
        <v>4.3</v>
      </c>
      <c r="O69">
        <v>2.21</v>
      </c>
      <c r="P69">
        <v>45</v>
      </c>
      <c r="Q69">
        <v>0.93</v>
      </c>
      <c r="R69">
        <v>8.2799999999999994</v>
      </c>
      <c r="S69">
        <v>43.6</v>
      </c>
      <c r="T69">
        <v>9.9700000000000006</v>
      </c>
      <c r="U69">
        <v>40.200000000000003</v>
      </c>
      <c r="V69">
        <v>51.3</v>
      </c>
      <c r="W69">
        <v>9.74</v>
      </c>
      <c r="X69">
        <v>2.6</v>
      </c>
      <c r="Y69">
        <v>34.5</v>
      </c>
      <c r="Z69">
        <v>0.6</v>
      </c>
      <c r="AA69">
        <v>1.65</v>
      </c>
      <c r="AB69">
        <v>7.74</v>
      </c>
      <c r="AC69">
        <v>0.57999999999999996</v>
      </c>
      <c r="AD69">
        <v>0.99</v>
      </c>
      <c r="AE69">
        <v>2.19</v>
      </c>
      <c r="AF69">
        <v>329</v>
      </c>
      <c r="AG69">
        <v>1.9</v>
      </c>
      <c r="AH69">
        <v>73.599999999999994</v>
      </c>
      <c r="AI69">
        <v>6.39</v>
      </c>
      <c r="AJ69">
        <v>162</v>
      </c>
    </row>
    <row r="70" spans="2:36" x14ac:dyDescent="0.25">
      <c r="B70" t="s">
        <v>274</v>
      </c>
      <c r="C70">
        <v>0.49</v>
      </c>
      <c r="E70">
        <v>393</v>
      </c>
      <c r="F70">
        <v>237</v>
      </c>
      <c r="G70">
        <v>16</v>
      </c>
      <c r="H70">
        <v>3.39</v>
      </c>
      <c r="I70">
        <v>13.65</v>
      </c>
      <c r="J70">
        <v>8.52</v>
      </c>
      <c r="K70">
        <v>3.22</v>
      </c>
      <c r="L70">
        <v>26.1</v>
      </c>
      <c r="M70">
        <v>14</v>
      </c>
      <c r="N70">
        <v>4.32</v>
      </c>
      <c r="O70">
        <v>2.81</v>
      </c>
      <c r="P70">
        <v>61</v>
      </c>
      <c r="Q70">
        <v>1.06</v>
      </c>
      <c r="R70">
        <v>8.0399999999999991</v>
      </c>
      <c r="S70">
        <v>64.5</v>
      </c>
      <c r="T70">
        <v>15.1</v>
      </c>
      <c r="U70">
        <v>50.8</v>
      </c>
      <c r="V70">
        <v>62.2</v>
      </c>
      <c r="W70">
        <v>12.45</v>
      </c>
      <c r="X70">
        <v>2.6</v>
      </c>
      <c r="Y70">
        <v>27.2</v>
      </c>
      <c r="Z70">
        <v>0.5</v>
      </c>
      <c r="AA70">
        <v>2.0499999999999998</v>
      </c>
      <c r="AB70">
        <v>6.68</v>
      </c>
      <c r="AC70">
        <v>0.59</v>
      </c>
      <c r="AD70">
        <v>1.1200000000000001</v>
      </c>
      <c r="AE70">
        <v>1.94</v>
      </c>
      <c r="AF70">
        <v>325</v>
      </c>
      <c r="AG70">
        <v>1.4</v>
      </c>
      <c r="AH70">
        <v>79.099999999999994</v>
      </c>
      <c r="AI70">
        <v>7.42</v>
      </c>
      <c r="AJ70">
        <v>163</v>
      </c>
    </row>
    <row r="71" spans="2:36" x14ac:dyDescent="0.25">
      <c r="B71" t="s">
        <v>275</v>
      </c>
      <c r="C71">
        <v>0.89</v>
      </c>
      <c r="E71">
        <v>304</v>
      </c>
      <c r="F71">
        <v>77.099999999999994</v>
      </c>
      <c r="G71">
        <v>13</v>
      </c>
      <c r="H71">
        <v>2.19</v>
      </c>
      <c r="I71">
        <v>8.84</v>
      </c>
      <c r="J71">
        <v>5.83</v>
      </c>
      <c r="K71">
        <v>1.91</v>
      </c>
      <c r="L71">
        <v>22</v>
      </c>
      <c r="M71">
        <v>8.48</v>
      </c>
      <c r="N71">
        <v>3.87</v>
      </c>
      <c r="O71">
        <v>1.86</v>
      </c>
      <c r="P71">
        <v>32.4</v>
      </c>
      <c r="Q71">
        <v>0.69</v>
      </c>
      <c r="R71">
        <v>7.11</v>
      </c>
      <c r="S71">
        <v>34.799999999999997</v>
      </c>
      <c r="T71">
        <v>7.93</v>
      </c>
      <c r="U71">
        <v>45.6</v>
      </c>
      <c r="V71">
        <v>50.2</v>
      </c>
      <c r="W71">
        <v>7.59</v>
      </c>
      <c r="X71">
        <v>3.1</v>
      </c>
      <c r="Y71">
        <v>121.5</v>
      </c>
      <c r="Z71">
        <v>0.5</v>
      </c>
      <c r="AA71">
        <v>1.34</v>
      </c>
      <c r="AB71">
        <v>5.54</v>
      </c>
      <c r="AC71">
        <v>0.53</v>
      </c>
      <c r="AD71">
        <v>0.75</v>
      </c>
      <c r="AE71">
        <v>1.43</v>
      </c>
      <c r="AF71">
        <v>281</v>
      </c>
      <c r="AG71">
        <v>4.2</v>
      </c>
      <c r="AH71">
        <v>60.8</v>
      </c>
      <c r="AI71">
        <v>4.91</v>
      </c>
      <c r="AJ71">
        <v>144</v>
      </c>
    </row>
    <row r="72" spans="2:36" x14ac:dyDescent="0.25">
      <c r="B72" t="s">
        <v>276</v>
      </c>
      <c r="C72">
        <v>0.59</v>
      </c>
      <c r="E72">
        <v>347</v>
      </c>
      <c r="F72">
        <v>76.900000000000006</v>
      </c>
      <c r="G72">
        <v>34</v>
      </c>
      <c r="H72">
        <v>2.29</v>
      </c>
      <c r="I72">
        <v>11</v>
      </c>
      <c r="J72">
        <v>6.53</v>
      </c>
      <c r="K72">
        <v>2.2799999999999998</v>
      </c>
      <c r="L72">
        <v>25.7</v>
      </c>
      <c r="M72">
        <v>9.93</v>
      </c>
      <c r="N72">
        <v>6.38</v>
      </c>
      <c r="O72">
        <v>2.11</v>
      </c>
      <c r="P72">
        <v>33.5</v>
      </c>
      <c r="Q72">
        <v>0.84</v>
      </c>
      <c r="R72">
        <v>14.75</v>
      </c>
      <c r="S72">
        <v>37.700000000000003</v>
      </c>
      <c r="T72">
        <v>9.2899999999999991</v>
      </c>
      <c r="U72">
        <v>23.3</v>
      </c>
      <c r="V72">
        <v>48.7</v>
      </c>
      <c r="W72">
        <v>8.5399999999999991</v>
      </c>
      <c r="X72">
        <v>3</v>
      </c>
      <c r="Y72">
        <v>42</v>
      </c>
      <c r="Z72">
        <v>1</v>
      </c>
      <c r="AA72">
        <v>1.59</v>
      </c>
      <c r="AB72">
        <v>7.39</v>
      </c>
      <c r="AC72">
        <v>0.87</v>
      </c>
      <c r="AD72">
        <v>0.96</v>
      </c>
      <c r="AE72">
        <v>2.2599999999999998</v>
      </c>
      <c r="AF72">
        <v>306</v>
      </c>
      <c r="AG72">
        <v>3.1</v>
      </c>
      <c r="AH72">
        <v>54.4</v>
      </c>
      <c r="AI72">
        <v>6.46</v>
      </c>
      <c r="AJ72">
        <v>251</v>
      </c>
    </row>
    <row r="73" spans="2:36" x14ac:dyDescent="0.25">
      <c r="B73" t="s">
        <v>277</v>
      </c>
      <c r="C73">
        <v>1.33</v>
      </c>
      <c r="E73">
        <v>390</v>
      </c>
      <c r="F73">
        <v>65.7</v>
      </c>
      <c r="G73">
        <v>22</v>
      </c>
      <c r="H73">
        <v>3.05</v>
      </c>
      <c r="I73">
        <v>16.45</v>
      </c>
      <c r="J73">
        <v>9.5500000000000007</v>
      </c>
      <c r="K73">
        <v>3.75</v>
      </c>
      <c r="L73">
        <v>23.2</v>
      </c>
      <c r="M73">
        <v>16.899999999999999</v>
      </c>
      <c r="N73">
        <v>4.93</v>
      </c>
      <c r="O73">
        <v>3.14</v>
      </c>
      <c r="P73">
        <v>65.3</v>
      </c>
      <c r="Q73">
        <v>1.34</v>
      </c>
      <c r="R73">
        <v>10.65</v>
      </c>
      <c r="S73">
        <v>71.900000000000006</v>
      </c>
      <c r="T73">
        <v>17.45</v>
      </c>
      <c r="U73">
        <v>38.799999999999997</v>
      </c>
      <c r="V73">
        <v>46.3</v>
      </c>
      <c r="W73">
        <v>15.95</v>
      </c>
      <c r="X73">
        <v>2.5</v>
      </c>
      <c r="Y73">
        <v>70.099999999999994</v>
      </c>
      <c r="Z73">
        <v>0.7</v>
      </c>
      <c r="AA73">
        <v>2.5499999999999998</v>
      </c>
      <c r="AB73">
        <v>6.63</v>
      </c>
      <c r="AC73">
        <v>0.7</v>
      </c>
      <c r="AD73">
        <v>1.3</v>
      </c>
      <c r="AE73">
        <v>1.68</v>
      </c>
      <c r="AF73">
        <v>305</v>
      </c>
      <c r="AG73">
        <v>5.3</v>
      </c>
      <c r="AH73">
        <v>86.4</v>
      </c>
      <c r="AI73">
        <v>9.15</v>
      </c>
      <c r="AJ73">
        <v>195</v>
      </c>
    </row>
    <row r="74" spans="2:36" x14ac:dyDescent="0.25">
      <c r="B74" t="s">
        <v>278</v>
      </c>
      <c r="C74">
        <v>1.0900000000000001</v>
      </c>
      <c r="E74">
        <v>466</v>
      </c>
      <c r="F74">
        <v>63.9</v>
      </c>
      <c r="G74">
        <v>16</v>
      </c>
      <c r="H74">
        <v>2.52</v>
      </c>
      <c r="I74">
        <v>26</v>
      </c>
      <c r="J74">
        <v>15.2</v>
      </c>
      <c r="K74">
        <v>6.35</v>
      </c>
      <c r="L74">
        <v>24.6</v>
      </c>
      <c r="M74">
        <v>29.5</v>
      </c>
      <c r="N74">
        <v>4.88</v>
      </c>
      <c r="O74">
        <v>5.39</v>
      </c>
      <c r="P74">
        <v>123</v>
      </c>
      <c r="Q74">
        <v>1.81</v>
      </c>
      <c r="R74">
        <v>9.67</v>
      </c>
      <c r="S74">
        <v>125</v>
      </c>
      <c r="T74">
        <v>29.1</v>
      </c>
      <c r="U74">
        <v>40.6</v>
      </c>
      <c r="V74">
        <v>48.4</v>
      </c>
      <c r="W74">
        <v>27.3</v>
      </c>
      <c r="X74">
        <v>2.5</v>
      </c>
      <c r="Y74">
        <v>56.6</v>
      </c>
      <c r="Z74">
        <v>0.7</v>
      </c>
      <c r="AA74">
        <v>4.09</v>
      </c>
      <c r="AB74">
        <v>6.52</v>
      </c>
      <c r="AC74">
        <v>0.7</v>
      </c>
      <c r="AD74">
        <v>1.98</v>
      </c>
      <c r="AE74">
        <v>1.9</v>
      </c>
      <c r="AF74">
        <v>311</v>
      </c>
      <c r="AG74">
        <v>2.4</v>
      </c>
      <c r="AH74">
        <v>166</v>
      </c>
      <c r="AI74">
        <v>12.9</v>
      </c>
      <c r="AJ74">
        <v>184</v>
      </c>
    </row>
    <row r="75" spans="2:36" x14ac:dyDescent="0.25">
      <c r="B75" t="s">
        <v>279</v>
      </c>
      <c r="C75">
        <v>0.93</v>
      </c>
      <c r="E75">
        <v>508</v>
      </c>
      <c r="F75">
        <v>55.2</v>
      </c>
      <c r="G75">
        <v>12</v>
      </c>
      <c r="H75">
        <v>2.66</v>
      </c>
      <c r="I75">
        <v>21.4</v>
      </c>
      <c r="J75">
        <v>13.95</v>
      </c>
      <c r="K75">
        <v>4.45</v>
      </c>
      <c r="L75">
        <v>23.5</v>
      </c>
      <c r="M75">
        <v>22.3</v>
      </c>
      <c r="N75">
        <v>4.82</v>
      </c>
      <c r="O75">
        <v>4.68</v>
      </c>
      <c r="P75">
        <v>83.9</v>
      </c>
      <c r="Q75">
        <v>1.74</v>
      </c>
      <c r="R75">
        <v>9.1300000000000008</v>
      </c>
      <c r="S75">
        <v>82.8</v>
      </c>
      <c r="T75">
        <v>19.25</v>
      </c>
      <c r="U75">
        <v>58.5</v>
      </c>
      <c r="V75">
        <v>47.2</v>
      </c>
      <c r="W75">
        <v>17.55</v>
      </c>
      <c r="X75">
        <v>2.2999999999999998</v>
      </c>
      <c r="Y75">
        <v>75.2</v>
      </c>
      <c r="Z75">
        <v>0.7</v>
      </c>
      <c r="AA75">
        <v>3.04</v>
      </c>
      <c r="AB75">
        <v>6.24</v>
      </c>
      <c r="AC75">
        <v>0.68</v>
      </c>
      <c r="AD75">
        <v>1.8</v>
      </c>
      <c r="AE75">
        <v>1.75</v>
      </c>
      <c r="AF75">
        <v>291</v>
      </c>
      <c r="AG75">
        <v>3</v>
      </c>
      <c r="AH75">
        <v>173</v>
      </c>
      <c r="AI75">
        <v>11</v>
      </c>
      <c r="AJ75">
        <v>185</v>
      </c>
    </row>
    <row r="76" spans="2:36" x14ac:dyDescent="0.25">
      <c r="B76" t="s">
        <v>280</v>
      </c>
      <c r="C76">
        <v>1.06</v>
      </c>
      <c r="E76">
        <v>419</v>
      </c>
      <c r="F76">
        <v>51.8</v>
      </c>
      <c r="G76">
        <v>8</v>
      </c>
      <c r="H76">
        <v>2</v>
      </c>
      <c r="I76">
        <v>8.85</v>
      </c>
      <c r="J76">
        <v>5.42</v>
      </c>
      <c r="K76">
        <v>1.86</v>
      </c>
      <c r="L76">
        <v>20.8</v>
      </c>
      <c r="M76">
        <v>8.98</v>
      </c>
      <c r="N76">
        <v>4.2300000000000004</v>
      </c>
      <c r="O76">
        <v>1.84</v>
      </c>
      <c r="P76">
        <v>31.8</v>
      </c>
      <c r="Q76">
        <v>0.8</v>
      </c>
      <c r="R76">
        <v>8.3000000000000007</v>
      </c>
      <c r="S76">
        <v>33.9</v>
      </c>
      <c r="T76">
        <v>7.67</v>
      </c>
      <c r="U76">
        <v>57.7</v>
      </c>
      <c r="V76">
        <v>42</v>
      </c>
      <c r="W76">
        <v>7.7</v>
      </c>
      <c r="X76">
        <v>2.2999999999999998</v>
      </c>
      <c r="Y76">
        <v>119</v>
      </c>
      <c r="Z76">
        <v>0.6</v>
      </c>
      <c r="AA76">
        <v>1.36</v>
      </c>
      <c r="AB76">
        <v>5.89</v>
      </c>
      <c r="AC76">
        <v>0.62</v>
      </c>
      <c r="AD76">
        <v>0.75</v>
      </c>
      <c r="AE76">
        <v>1.48</v>
      </c>
      <c r="AF76">
        <v>255</v>
      </c>
      <c r="AG76">
        <v>3</v>
      </c>
      <c r="AH76">
        <v>61</v>
      </c>
      <c r="AI76">
        <v>5.04</v>
      </c>
      <c r="AJ76">
        <v>169</v>
      </c>
    </row>
    <row r="77" spans="2:36" x14ac:dyDescent="0.25">
      <c r="B77" t="s">
        <v>281</v>
      </c>
      <c r="C77">
        <v>0.87</v>
      </c>
      <c r="E77">
        <v>399</v>
      </c>
      <c r="F77">
        <v>52.1</v>
      </c>
      <c r="G77">
        <v>13</v>
      </c>
      <c r="H77">
        <v>1.96</v>
      </c>
      <c r="I77">
        <v>9.8699999999999992</v>
      </c>
      <c r="J77">
        <v>6.62</v>
      </c>
      <c r="K77">
        <v>2.41</v>
      </c>
      <c r="L77">
        <v>22.1</v>
      </c>
      <c r="M77">
        <v>10.55</v>
      </c>
      <c r="N77">
        <v>4.3099999999999996</v>
      </c>
      <c r="O77">
        <v>2.11</v>
      </c>
      <c r="P77">
        <v>39.4</v>
      </c>
      <c r="Q77">
        <v>0.89</v>
      </c>
      <c r="R77">
        <v>8.77</v>
      </c>
      <c r="S77">
        <v>40.9</v>
      </c>
      <c r="T77">
        <v>9.74</v>
      </c>
      <c r="U77">
        <v>49.2</v>
      </c>
      <c r="V77">
        <v>44.6</v>
      </c>
      <c r="W77">
        <v>9.3800000000000008</v>
      </c>
      <c r="X77">
        <v>2.2000000000000002</v>
      </c>
      <c r="Y77">
        <v>98.9</v>
      </c>
      <c r="Z77">
        <v>0.6</v>
      </c>
      <c r="AA77">
        <v>1.6</v>
      </c>
      <c r="AB77">
        <v>5.83</v>
      </c>
      <c r="AC77">
        <v>0.62</v>
      </c>
      <c r="AD77">
        <v>0.86</v>
      </c>
      <c r="AE77">
        <v>1.62</v>
      </c>
      <c r="AF77">
        <v>276</v>
      </c>
      <c r="AG77">
        <v>3.2</v>
      </c>
      <c r="AH77">
        <v>66.7</v>
      </c>
      <c r="AI77">
        <v>5.56</v>
      </c>
      <c r="AJ77">
        <v>167</v>
      </c>
    </row>
    <row r="78" spans="2:36" x14ac:dyDescent="0.25">
      <c r="B78" t="s">
        <v>282</v>
      </c>
      <c r="C78">
        <v>0.62</v>
      </c>
      <c r="E78">
        <v>307</v>
      </c>
      <c r="F78">
        <v>96.6</v>
      </c>
      <c r="G78">
        <v>37</v>
      </c>
      <c r="H78">
        <v>1.98</v>
      </c>
      <c r="I78">
        <v>10.85</v>
      </c>
      <c r="J78">
        <v>6.69</v>
      </c>
      <c r="K78">
        <v>2.17</v>
      </c>
      <c r="L78">
        <v>24.4</v>
      </c>
      <c r="M78">
        <v>9.92</v>
      </c>
      <c r="N78">
        <v>6.31</v>
      </c>
      <c r="O78">
        <v>2.2400000000000002</v>
      </c>
      <c r="P78">
        <v>32</v>
      </c>
      <c r="Q78">
        <v>1</v>
      </c>
      <c r="R78">
        <v>15.45</v>
      </c>
      <c r="S78">
        <v>36.4</v>
      </c>
      <c r="T78">
        <v>8.51</v>
      </c>
      <c r="U78">
        <v>14.4</v>
      </c>
      <c r="V78">
        <v>47.8</v>
      </c>
      <c r="W78">
        <v>7.91</v>
      </c>
      <c r="X78">
        <v>3</v>
      </c>
      <c r="Y78">
        <v>25.4</v>
      </c>
      <c r="Z78">
        <v>1</v>
      </c>
      <c r="AA78">
        <v>1.6</v>
      </c>
      <c r="AB78">
        <v>7.29</v>
      </c>
      <c r="AC78">
        <v>0.92</v>
      </c>
      <c r="AD78">
        <v>0.91</v>
      </c>
      <c r="AE78">
        <v>2.04</v>
      </c>
      <c r="AF78">
        <v>364</v>
      </c>
      <c r="AG78">
        <v>4.5</v>
      </c>
      <c r="AH78">
        <v>57.3</v>
      </c>
      <c r="AI78">
        <v>6.51</v>
      </c>
      <c r="AJ78">
        <v>250</v>
      </c>
    </row>
    <row r="79" spans="2:36" x14ac:dyDescent="0.25">
      <c r="B79" t="s">
        <v>283</v>
      </c>
      <c r="C79">
        <v>0.75</v>
      </c>
      <c r="E79">
        <v>632</v>
      </c>
      <c r="F79">
        <v>97.5</v>
      </c>
      <c r="G79">
        <v>12</v>
      </c>
      <c r="H79">
        <v>1.87</v>
      </c>
      <c r="I79">
        <v>15.8</v>
      </c>
      <c r="J79">
        <v>9.89</v>
      </c>
      <c r="K79">
        <v>3.28</v>
      </c>
      <c r="L79">
        <v>27.1</v>
      </c>
      <c r="M79">
        <v>14</v>
      </c>
      <c r="N79">
        <v>4.67</v>
      </c>
      <c r="O79">
        <v>3.15</v>
      </c>
      <c r="P79">
        <v>40.6</v>
      </c>
      <c r="Q79">
        <v>1.26</v>
      </c>
      <c r="R79">
        <v>8.35</v>
      </c>
      <c r="S79">
        <v>49.5</v>
      </c>
      <c r="T79">
        <v>12.2</v>
      </c>
      <c r="U79">
        <v>9.1999999999999993</v>
      </c>
      <c r="V79">
        <v>51.6</v>
      </c>
      <c r="W79">
        <v>12.7</v>
      </c>
      <c r="X79">
        <v>2.6</v>
      </c>
      <c r="Y79">
        <v>25.3</v>
      </c>
      <c r="Z79">
        <v>0.5</v>
      </c>
      <c r="AA79">
        <v>2.29</v>
      </c>
      <c r="AB79">
        <v>6.19</v>
      </c>
      <c r="AC79">
        <v>0.63</v>
      </c>
      <c r="AD79">
        <v>1.4</v>
      </c>
      <c r="AE79">
        <v>1.57</v>
      </c>
      <c r="AF79">
        <v>357</v>
      </c>
      <c r="AG79">
        <v>2.4</v>
      </c>
      <c r="AH79">
        <v>71.599999999999994</v>
      </c>
      <c r="AI79">
        <v>9.36</v>
      </c>
      <c r="AJ79">
        <v>171</v>
      </c>
    </row>
    <row r="80" spans="2:36" x14ac:dyDescent="0.25">
      <c r="B80" t="s">
        <v>284</v>
      </c>
      <c r="C80">
        <v>1.08</v>
      </c>
      <c r="E80">
        <v>738</v>
      </c>
      <c r="F80">
        <v>120.5</v>
      </c>
      <c r="G80">
        <v>11</v>
      </c>
      <c r="H80">
        <v>2.11</v>
      </c>
      <c r="I80">
        <v>17.75</v>
      </c>
      <c r="J80">
        <v>10.95</v>
      </c>
      <c r="K80">
        <v>4.21</v>
      </c>
      <c r="L80">
        <v>25.4</v>
      </c>
      <c r="M80">
        <v>16.45</v>
      </c>
      <c r="N80">
        <v>4.59</v>
      </c>
      <c r="O80">
        <v>3.45</v>
      </c>
      <c r="P80">
        <v>63.4</v>
      </c>
      <c r="Q80">
        <v>1.42</v>
      </c>
      <c r="R80">
        <v>8.85</v>
      </c>
      <c r="S80">
        <v>65.400000000000006</v>
      </c>
      <c r="T80">
        <v>16.95</v>
      </c>
      <c r="U80">
        <v>11.2</v>
      </c>
      <c r="V80">
        <v>58.1</v>
      </c>
      <c r="W80">
        <v>14.75</v>
      </c>
      <c r="X80">
        <v>1.9</v>
      </c>
      <c r="Y80">
        <v>27.8</v>
      </c>
      <c r="Z80">
        <v>0.6</v>
      </c>
      <c r="AA80">
        <v>2.59</v>
      </c>
      <c r="AB80">
        <v>6.48</v>
      </c>
      <c r="AC80">
        <v>0.67</v>
      </c>
      <c r="AD80">
        <v>1.41</v>
      </c>
      <c r="AE80">
        <v>1.62</v>
      </c>
      <c r="AF80">
        <v>390</v>
      </c>
      <c r="AG80">
        <v>3.1</v>
      </c>
      <c r="AH80">
        <v>86.4</v>
      </c>
      <c r="AI80">
        <v>9.92</v>
      </c>
      <c r="AJ80">
        <v>180</v>
      </c>
    </row>
    <row r="81" spans="2:36" x14ac:dyDescent="0.25">
      <c r="B81" t="s">
        <v>285</v>
      </c>
      <c r="C81">
        <v>1.04</v>
      </c>
      <c r="E81">
        <v>614</v>
      </c>
      <c r="F81">
        <v>91.1</v>
      </c>
      <c r="G81">
        <v>10</v>
      </c>
      <c r="H81">
        <v>2.13</v>
      </c>
      <c r="I81">
        <v>19.2</v>
      </c>
      <c r="J81">
        <v>10.4</v>
      </c>
      <c r="K81">
        <v>4.9000000000000004</v>
      </c>
      <c r="L81">
        <v>25.4</v>
      </c>
      <c r="M81">
        <v>19.3</v>
      </c>
      <c r="N81">
        <v>5.18</v>
      </c>
      <c r="O81">
        <v>3.78</v>
      </c>
      <c r="P81">
        <v>82.8</v>
      </c>
      <c r="Q81">
        <v>1.32</v>
      </c>
      <c r="R81">
        <v>8.86</v>
      </c>
      <c r="S81">
        <v>84.9</v>
      </c>
      <c r="T81">
        <v>22.2</v>
      </c>
      <c r="U81">
        <v>14</v>
      </c>
      <c r="V81">
        <v>54.4</v>
      </c>
      <c r="W81">
        <v>19.7</v>
      </c>
      <c r="X81">
        <v>2</v>
      </c>
      <c r="Y81">
        <v>26.6</v>
      </c>
      <c r="Z81">
        <v>0.6</v>
      </c>
      <c r="AA81">
        <v>2.97</v>
      </c>
      <c r="AB81">
        <v>6.02</v>
      </c>
      <c r="AC81">
        <v>0.68</v>
      </c>
      <c r="AD81">
        <v>1.43</v>
      </c>
      <c r="AE81">
        <v>1.71</v>
      </c>
      <c r="AF81">
        <v>349</v>
      </c>
      <c r="AG81">
        <v>0.6</v>
      </c>
      <c r="AH81">
        <v>90.4</v>
      </c>
      <c r="AI81">
        <v>9.36</v>
      </c>
      <c r="AJ81">
        <v>185</v>
      </c>
    </row>
    <row r="82" spans="2:36" x14ac:dyDescent="0.25">
      <c r="B82" t="s">
        <v>286</v>
      </c>
      <c r="C82">
        <v>0.99</v>
      </c>
      <c r="E82">
        <v>332</v>
      </c>
      <c r="F82">
        <v>27.4</v>
      </c>
      <c r="G82">
        <v>8</v>
      </c>
      <c r="H82">
        <v>2.0099999999999998</v>
      </c>
      <c r="I82">
        <v>13.25</v>
      </c>
      <c r="J82">
        <v>8.3800000000000008</v>
      </c>
      <c r="K82">
        <v>2.59</v>
      </c>
      <c r="L82">
        <v>25.2</v>
      </c>
      <c r="M82">
        <v>11.95</v>
      </c>
      <c r="N82">
        <v>4.99</v>
      </c>
      <c r="O82">
        <v>2.75</v>
      </c>
      <c r="P82">
        <v>39.6</v>
      </c>
      <c r="Q82">
        <v>1.1200000000000001</v>
      </c>
      <c r="R82">
        <v>8.1999999999999993</v>
      </c>
      <c r="S82">
        <v>38.9</v>
      </c>
      <c r="T82">
        <v>9.82</v>
      </c>
      <c r="U82">
        <v>30.3</v>
      </c>
      <c r="V82">
        <v>47.4</v>
      </c>
      <c r="W82">
        <v>9.3000000000000007</v>
      </c>
      <c r="X82">
        <v>1.7</v>
      </c>
      <c r="Y82">
        <v>43.2</v>
      </c>
      <c r="Z82">
        <v>0.5</v>
      </c>
      <c r="AA82">
        <v>1.92</v>
      </c>
      <c r="AB82">
        <v>5.91</v>
      </c>
      <c r="AC82">
        <v>0.63</v>
      </c>
      <c r="AD82">
        <v>1.0900000000000001</v>
      </c>
      <c r="AE82">
        <v>1.48</v>
      </c>
      <c r="AF82">
        <v>315</v>
      </c>
      <c r="AG82">
        <v>2.1</v>
      </c>
      <c r="AH82">
        <v>80</v>
      </c>
      <c r="AI82">
        <v>7.31</v>
      </c>
      <c r="AJ82">
        <v>174</v>
      </c>
    </row>
    <row r="83" spans="2:36" x14ac:dyDescent="0.25">
      <c r="B83" t="s">
        <v>287</v>
      </c>
      <c r="C83">
        <v>0.73</v>
      </c>
      <c r="E83">
        <v>385</v>
      </c>
      <c r="F83">
        <v>39.700000000000003</v>
      </c>
      <c r="G83">
        <v>7</v>
      </c>
      <c r="H83">
        <v>2.02</v>
      </c>
      <c r="I83">
        <v>13.4</v>
      </c>
      <c r="J83">
        <v>7.65</v>
      </c>
      <c r="K83">
        <v>2.91</v>
      </c>
      <c r="L83">
        <v>23.9</v>
      </c>
      <c r="M83">
        <v>13.45</v>
      </c>
      <c r="N83">
        <v>4.5999999999999996</v>
      </c>
      <c r="O83">
        <v>2.65</v>
      </c>
      <c r="P83">
        <v>52.1</v>
      </c>
      <c r="Q83">
        <v>1.02</v>
      </c>
      <c r="R83">
        <v>8.3000000000000007</v>
      </c>
      <c r="S83">
        <v>45.7</v>
      </c>
      <c r="T83">
        <v>11.25</v>
      </c>
      <c r="U83">
        <v>41</v>
      </c>
      <c r="V83">
        <v>48.8</v>
      </c>
      <c r="W83">
        <v>10.4</v>
      </c>
      <c r="X83">
        <v>1.5</v>
      </c>
      <c r="Y83">
        <v>40.299999999999997</v>
      </c>
      <c r="Z83">
        <v>0.5</v>
      </c>
      <c r="AA83">
        <v>1.99</v>
      </c>
      <c r="AB83">
        <v>5.92</v>
      </c>
      <c r="AC83">
        <v>0.61</v>
      </c>
      <c r="AD83">
        <v>1.04</v>
      </c>
      <c r="AE83">
        <v>1.46</v>
      </c>
      <c r="AF83">
        <v>312</v>
      </c>
      <c r="AG83">
        <v>7.8</v>
      </c>
      <c r="AH83">
        <v>80.099999999999994</v>
      </c>
      <c r="AI83">
        <v>7.03</v>
      </c>
      <c r="AJ83">
        <v>170</v>
      </c>
    </row>
    <row r="84" spans="2:36" x14ac:dyDescent="0.25">
      <c r="B84" t="s">
        <v>288</v>
      </c>
      <c r="C84">
        <v>0.9</v>
      </c>
      <c r="E84">
        <v>346</v>
      </c>
      <c r="F84">
        <v>36.4</v>
      </c>
      <c r="G84">
        <v>8</v>
      </c>
      <c r="H84">
        <v>2.0499999999999998</v>
      </c>
      <c r="I84">
        <v>11.4</v>
      </c>
      <c r="J84">
        <v>7.17</v>
      </c>
      <c r="K84">
        <v>2.16</v>
      </c>
      <c r="L84">
        <v>22.1</v>
      </c>
      <c r="M84">
        <v>11.7</v>
      </c>
      <c r="N84">
        <v>4.5599999999999996</v>
      </c>
      <c r="O84">
        <v>2.33</v>
      </c>
      <c r="P84">
        <v>41.5</v>
      </c>
      <c r="Q84">
        <v>0.88</v>
      </c>
      <c r="R84">
        <v>7.74</v>
      </c>
      <c r="S84">
        <v>38.1</v>
      </c>
      <c r="T84">
        <v>9.1999999999999993</v>
      </c>
      <c r="U84">
        <v>40.5</v>
      </c>
      <c r="V84">
        <v>50.7</v>
      </c>
      <c r="W84">
        <v>8.7799999999999994</v>
      </c>
      <c r="X84">
        <v>1.9</v>
      </c>
      <c r="Y84">
        <v>61.8</v>
      </c>
      <c r="Z84">
        <v>0.5</v>
      </c>
      <c r="AA84">
        <v>1.59</v>
      </c>
      <c r="AB84">
        <v>5.39</v>
      </c>
      <c r="AC84">
        <v>0.56000000000000005</v>
      </c>
      <c r="AD84">
        <v>0.9</v>
      </c>
      <c r="AE84">
        <v>1.42</v>
      </c>
      <c r="AF84">
        <v>315</v>
      </c>
      <c r="AG84">
        <v>14.6</v>
      </c>
      <c r="AH84">
        <v>77</v>
      </c>
      <c r="AI84">
        <v>6.03</v>
      </c>
      <c r="AJ84">
        <v>160</v>
      </c>
    </row>
    <row r="85" spans="2:36" x14ac:dyDescent="0.25">
      <c r="B85" t="s">
        <v>289</v>
      </c>
      <c r="C85">
        <v>0.5</v>
      </c>
      <c r="E85">
        <v>109.5</v>
      </c>
      <c r="F85">
        <v>42.2</v>
      </c>
      <c r="G85">
        <v>11</v>
      </c>
      <c r="H85">
        <v>1.18</v>
      </c>
      <c r="I85">
        <v>39.1</v>
      </c>
      <c r="J85">
        <v>22.8</v>
      </c>
      <c r="K85">
        <v>9.52</v>
      </c>
      <c r="L85">
        <v>19</v>
      </c>
      <c r="M85">
        <v>44.4</v>
      </c>
      <c r="N85">
        <v>3.86</v>
      </c>
      <c r="O85">
        <v>7.5</v>
      </c>
      <c r="P85">
        <v>204</v>
      </c>
      <c r="Q85">
        <v>2.2999999999999998</v>
      </c>
      <c r="R85">
        <v>6.41</v>
      </c>
      <c r="S85">
        <v>182.5</v>
      </c>
      <c r="T85">
        <v>45.7</v>
      </c>
      <c r="U85">
        <v>20.5</v>
      </c>
      <c r="V85">
        <v>41.6</v>
      </c>
      <c r="W85">
        <v>36.1</v>
      </c>
      <c r="X85">
        <v>1.5</v>
      </c>
      <c r="Y85">
        <v>33.799999999999997</v>
      </c>
      <c r="Z85">
        <v>0.4</v>
      </c>
      <c r="AA85">
        <v>6.02</v>
      </c>
      <c r="AB85">
        <v>4.8</v>
      </c>
      <c r="AC85">
        <v>0.46</v>
      </c>
      <c r="AD85">
        <v>2.83</v>
      </c>
      <c r="AE85">
        <v>0.78</v>
      </c>
      <c r="AF85">
        <v>269</v>
      </c>
      <c r="AG85">
        <v>6.8</v>
      </c>
      <c r="AH85">
        <v>232</v>
      </c>
      <c r="AI85">
        <v>17.05</v>
      </c>
      <c r="AJ85">
        <v>133</v>
      </c>
    </row>
    <row r="86" spans="2:36" x14ac:dyDescent="0.25">
      <c r="B86" t="s">
        <v>290</v>
      </c>
      <c r="C86">
        <v>0.76</v>
      </c>
      <c r="E86">
        <v>273</v>
      </c>
      <c r="F86">
        <v>88</v>
      </c>
      <c r="G86">
        <v>10</v>
      </c>
      <c r="H86">
        <v>1.59</v>
      </c>
      <c r="I86">
        <v>21.5</v>
      </c>
      <c r="J86">
        <v>13.1</v>
      </c>
      <c r="K86">
        <v>5.01</v>
      </c>
      <c r="L86">
        <v>20.8</v>
      </c>
      <c r="M86">
        <v>22.9</v>
      </c>
      <c r="N86">
        <v>4.5</v>
      </c>
      <c r="O86">
        <v>4.3099999999999996</v>
      </c>
      <c r="P86">
        <v>104</v>
      </c>
      <c r="Q86">
        <v>1.42</v>
      </c>
      <c r="R86">
        <v>8.2200000000000006</v>
      </c>
      <c r="S86">
        <v>90.1</v>
      </c>
      <c r="T86">
        <v>21.8</v>
      </c>
      <c r="U86">
        <v>26.4</v>
      </c>
      <c r="V86">
        <v>44.1</v>
      </c>
      <c r="W86">
        <v>18.350000000000001</v>
      </c>
      <c r="X86">
        <v>1.8</v>
      </c>
      <c r="Y86">
        <v>42.6</v>
      </c>
      <c r="Z86">
        <v>0.6</v>
      </c>
      <c r="AA86">
        <v>3.45</v>
      </c>
      <c r="AB86">
        <v>5.6</v>
      </c>
      <c r="AC86">
        <v>0.6</v>
      </c>
      <c r="AD86">
        <v>1.65</v>
      </c>
      <c r="AE86">
        <v>1.1499999999999999</v>
      </c>
      <c r="AF86">
        <v>279</v>
      </c>
      <c r="AG86">
        <v>2.6</v>
      </c>
      <c r="AH86">
        <v>137</v>
      </c>
      <c r="AI86">
        <v>9.9600000000000009</v>
      </c>
      <c r="AJ86">
        <v>169</v>
      </c>
    </row>
    <row r="87" spans="2:36" x14ac:dyDescent="0.25">
      <c r="B87" t="s">
        <v>291</v>
      </c>
      <c r="C87">
        <v>0.51</v>
      </c>
      <c r="E87">
        <v>248</v>
      </c>
      <c r="F87">
        <v>49.2</v>
      </c>
      <c r="G87">
        <v>5</v>
      </c>
      <c r="H87">
        <v>1.2</v>
      </c>
      <c r="I87">
        <v>9.67</v>
      </c>
      <c r="J87">
        <v>5.0999999999999996</v>
      </c>
      <c r="K87">
        <v>2.4700000000000002</v>
      </c>
      <c r="L87">
        <v>19.2</v>
      </c>
      <c r="M87">
        <v>11.8</v>
      </c>
      <c r="N87">
        <v>3.79</v>
      </c>
      <c r="O87">
        <v>1.82</v>
      </c>
      <c r="P87">
        <v>59.9</v>
      </c>
      <c r="Q87">
        <v>0.56000000000000005</v>
      </c>
      <c r="R87">
        <v>6.76</v>
      </c>
      <c r="S87">
        <v>45.3</v>
      </c>
      <c r="T87">
        <v>10.8</v>
      </c>
      <c r="U87">
        <v>30.1</v>
      </c>
      <c r="V87">
        <v>39.299999999999997</v>
      </c>
      <c r="W87">
        <v>9.19</v>
      </c>
      <c r="X87">
        <v>1.5</v>
      </c>
      <c r="Y87">
        <v>32.9</v>
      </c>
      <c r="Z87">
        <v>0.5</v>
      </c>
      <c r="AA87">
        <v>1.63</v>
      </c>
      <c r="AB87">
        <v>4.8600000000000003</v>
      </c>
      <c r="AC87">
        <v>0.51</v>
      </c>
      <c r="AD87">
        <v>0.62</v>
      </c>
      <c r="AE87">
        <v>0.76</v>
      </c>
      <c r="AF87">
        <v>154</v>
      </c>
      <c r="AG87">
        <v>1.1000000000000001</v>
      </c>
      <c r="AH87">
        <v>68.5</v>
      </c>
      <c r="AI87">
        <v>3.95</v>
      </c>
      <c r="AJ87">
        <v>146</v>
      </c>
    </row>
    <row r="88" spans="2:36" x14ac:dyDescent="0.25">
      <c r="B88" t="s">
        <v>292</v>
      </c>
      <c r="C88">
        <v>0.89</v>
      </c>
      <c r="E88">
        <v>263</v>
      </c>
      <c r="F88">
        <v>42.6</v>
      </c>
      <c r="G88">
        <v>6</v>
      </c>
      <c r="H88">
        <v>1.5</v>
      </c>
      <c r="I88">
        <v>6.42</v>
      </c>
      <c r="J88">
        <v>3.43</v>
      </c>
      <c r="K88">
        <v>1.52</v>
      </c>
      <c r="L88">
        <v>19.100000000000001</v>
      </c>
      <c r="M88">
        <v>6.81</v>
      </c>
      <c r="N88">
        <v>4.24</v>
      </c>
      <c r="O88">
        <v>1.23</v>
      </c>
      <c r="P88">
        <v>31.8</v>
      </c>
      <c r="Q88">
        <v>0.45</v>
      </c>
      <c r="R88">
        <v>6.72</v>
      </c>
      <c r="S88">
        <v>26.6</v>
      </c>
      <c r="T88">
        <v>6.75</v>
      </c>
      <c r="U88">
        <v>35.5</v>
      </c>
      <c r="V88">
        <v>40.700000000000003</v>
      </c>
      <c r="W88">
        <v>6.38</v>
      </c>
      <c r="X88">
        <v>1.5</v>
      </c>
      <c r="Y88">
        <v>32.200000000000003</v>
      </c>
      <c r="Z88">
        <v>0.5</v>
      </c>
      <c r="AA88">
        <v>0.99</v>
      </c>
      <c r="AB88">
        <v>4.78</v>
      </c>
      <c r="AC88">
        <v>0.53</v>
      </c>
      <c r="AD88">
        <v>0.47</v>
      </c>
      <c r="AE88">
        <v>0.73</v>
      </c>
      <c r="AF88">
        <v>168</v>
      </c>
      <c r="AG88">
        <v>1.5</v>
      </c>
      <c r="AH88">
        <v>43.2</v>
      </c>
      <c r="AI88">
        <v>3.04</v>
      </c>
      <c r="AJ88">
        <v>152</v>
      </c>
    </row>
    <row r="89" spans="2:36" x14ac:dyDescent="0.25">
      <c r="B89" t="s">
        <v>293</v>
      </c>
      <c r="C89">
        <v>0.83</v>
      </c>
      <c r="E89">
        <v>301</v>
      </c>
      <c r="F89">
        <v>61.7</v>
      </c>
      <c r="G89">
        <v>8</v>
      </c>
      <c r="H89">
        <v>1.73</v>
      </c>
      <c r="I89">
        <v>15.5</v>
      </c>
      <c r="J89">
        <v>8.9700000000000006</v>
      </c>
      <c r="K89">
        <v>3.68</v>
      </c>
      <c r="L89">
        <v>21.4</v>
      </c>
      <c r="M89">
        <v>15.75</v>
      </c>
      <c r="N89">
        <v>4.42</v>
      </c>
      <c r="O89">
        <v>3.1</v>
      </c>
      <c r="P89">
        <v>65.7</v>
      </c>
      <c r="Q89">
        <v>1.1399999999999999</v>
      </c>
      <c r="R89">
        <v>7.78</v>
      </c>
      <c r="S89">
        <v>65.900000000000006</v>
      </c>
      <c r="T89">
        <v>16.399999999999999</v>
      </c>
      <c r="U89">
        <v>31.1</v>
      </c>
      <c r="V89">
        <v>44.2</v>
      </c>
      <c r="W89">
        <v>14.7</v>
      </c>
      <c r="X89">
        <v>2</v>
      </c>
      <c r="Y89">
        <v>37.1</v>
      </c>
      <c r="Z89">
        <v>0.5</v>
      </c>
      <c r="AA89">
        <v>2.4500000000000002</v>
      </c>
      <c r="AB89">
        <v>5.5</v>
      </c>
      <c r="AC89">
        <v>0.59</v>
      </c>
      <c r="AD89">
        <v>1.25</v>
      </c>
      <c r="AE89">
        <v>1.1000000000000001</v>
      </c>
      <c r="AF89">
        <v>254</v>
      </c>
      <c r="AG89">
        <v>1.5</v>
      </c>
      <c r="AH89">
        <v>87.6</v>
      </c>
      <c r="AI89">
        <v>7.87</v>
      </c>
      <c r="AJ89">
        <v>165</v>
      </c>
    </row>
    <row r="90" spans="2:36" x14ac:dyDescent="0.25">
      <c r="B90" t="s">
        <v>294</v>
      </c>
      <c r="C90">
        <v>0.69</v>
      </c>
      <c r="E90">
        <v>176.5</v>
      </c>
      <c r="F90">
        <v>54.8</v>
      </c>
      <c r="G90">
        <v>6</v>
      </c>
      <c r="H90">
        <v>1.57</v>
      </c>
      <c r="I90">
        <v>7.68</v>
      </c>
      <c r="J90">
        <v>4.05</v>
      </c>
      <c r="K90">
        <v>1.84</v>
      </c>
      <c r="L90">
        <v>18.7</v>
      </c>
      <c r="M90">
        <v>7.84</v>
      </c>
      <c r="N90">
        <v>4.1900000000000004</v>
      </c>
      <c r="O90">
        <v>1.4</v>
      </c>
      <c r="P90">
        <v>29.9</v>
      </c>
      <c r="Q90">
        <v>0.48</v>
      </c>
      <c r="R90">
        <v>6.6</v>
      </c>
      <c r="S90">
        <v>30.2</v>
      </c>
      <c r="T90">
        <v>7.74</v>
      </c>
      <c r="U90">
        <v>37.299999999999997</v>
      </c>
      <c r="V90">
        <v>40.6</v>
      </c>
      <c r="W90">
        <v>6.86</v>
      </c>
      <c r="X90">
        <v>2.2000000000000002</v>
      </c>
      <c r="Y90">
        <v>29.6</v>
      </c>
      <c r="Z90">
        <v>0.5</v>
      </c>
      <c r="AA90">
        <v>1.18</v>
      </c>
      <c r="AB90">
        <v>4.7300000000000004</v>
      </c>
      <c r="AC90">
        <v>0.5</v>
      </c>
      <c r="AD90">
        <v>0.54</v>
      </c>
      <c r="AE90">
        <v>0.75</v>
      </c>
      <c r="AF90">
        <v>146</v>
      </c>
      <c r="AG90">
        <v>0.7</v>
      </c>
      <c r="AH90">
        <v>40.700000000000003</v>
      </c>
      <c r="AI90">
        <v>3.47</v>
      </c>
      <c r="AJ90">
        <v>140</v>
      </c>
    </row>
    <row r="91" spans="2:36" x14ac:dyDescent="0.25">
      <c r="B91" t="s">
        <v>295</v>
      </c>
      <c r="C91">
        <v>0.73</v>
      </c>
      <c r="E91">
        <v>164.5</v>
      </c>
      <c r="F91">
        <v>36.5</v>
      </c>
      <c r="G91">
        <v>5</v>
      </c>
      <c r="H91">
        <v>1.7</v>
      </c>
      <c r="I91">
        <v>4.72</v>
      </c>
      <c r="J91">
        <v>2.44</v>
      </c>
      <c r="K91">
        <v>0.98</v>
      </c>
      <c r="L91">
        <v>19.600000000000001</v>
      </c>
      <c r="M91">
        <v>4.5999999999999996</v>
      </c>
      <c r="N91">
        <v>4.2699999999999996</v>
      </c>
      <c r="O91">
        <v>0.8</v>
      </c>
      <c r="P91">
        <v>25.5</v>
      </c>
      <c r="Q91">
        <v>0.32</v>
      </c>
      <c r="R91">
        <v>7</v>
      </c>
      <c r="S91">
        <v>16.3</v>
      </c>
      <c r="T91">
        <v>4.3600000000000003</v>
      </c>
      <c r="U91">
        <v>43.4</v>
      </c>
      <c r="V91">
        <v>44</v>
      </c>
      <c r="W91">
        <v>3.83</v>
      </c>
      <c r="X91">
        <v>3.6</v>
      </c>
      <c r="Y91">
        <v>28.9</v>
      </c>
      <c r="Z91">
        <v>0.4</v>
      </c>
      <c r="AA91">
        <v>0.71</v>
      </c>
      <c r="AB91">
        <v>5.28</v>
      </c>
      <c r="AC91">
        <v>0.52</v>
      </c>
      <c r="AD91">
        <v>0.33</v>
      </c>
      <c r="AE91">
        <v>0.77</v>
      </c>
      <c r="AF91">
        <v>194</v>
      </c>
      <c r="AG91">
        <v>11.8</v>
      </c>
      <c r="AH91">
        <v>24.9</v>
      </c>
      <c r="AI91">
        <v>2.4500000000000002</v>
      </c>
      <c r="AJ91">
        <v>158</v>
      </c>
    </row>
    <row r="92" spans="2:36" x14ac:dyDescent="0.25">
      <c r="B92" t="s">
        <v>296</v>
      </c>
      <c r="C92">
        <v>0.82</v>
      </c>
      <c r="E92">
        <v>180</v>
      </c>
      <c r="F92">
        <v>93.5</v>
      </c>
      <c r="G92">
        <v>6</v>
      </c>
      <c r="H92">
        <v>1.88</v>
      </c>
      <c r="I92">
        <v>19.149999999999999</v>
      </c>
      <c r="J92">
        <v>12.4</v>
      </c>
      <c r="K92">
        <v>3.86</v>
      </c>
      <c r="L92">
        <v>18.600000000000001</v>
      </c>
      <c r="M92">
        <v>17.95</v>
      </c>
      <c r="N92">
        <v>4.07</v>
      </c>
      <c r="O92">
        <v>3.79</v>
      </c>
      <c r="P92">
        <v>68</v>
      </c>
      <c r="Q92">
        <v>1.62</v>
      </c>
      <c r="R92">
        <v>6.83</v>
      </c>
      <c r="S92">
        <v>66.5</v>
      </c>
      <c r="T92">
        <v>16.600000000000001</v>
      </c>
      <c r="U92">
        <v>43.4</v>
      </c>
      <c r="V92">
        <v>43.9</v>
      </c>
      <c r="W92">
        <v>15.1</v>
      </c>
      <c r="X92">
        <v>1.9</v>
      </c>
      <c r="Y92">
        <v>28.7</v>
      </c>
      <c r="Z92">
        <v>0.5</v>
      </c>
      <c r="AA92">
        <v>2.68</v>
      </c>
      <c r="AB92">
        <v>4.87</v>
      </c>
      <c r="AC92">
        <v>0.53</v>
      </c>
      <c r="AD92">
        <v>1.61</v>
      </c>
      <c r="AE92">
        <v>0.91</v>
      </c>
      <c r="AF92">
        <v>183</v>
      </c>
      <c r="AG92">
        <v>1.4</v>
      </c>
      <c r="AH92">
        <v>120</v>
      </c>
      <c r="AI92">
        <v>10.65</v>
      </c>
      <c r="AJ92">
        <v>146</v>
      </c>
    </row>
    <row r="93" spans="2:36" x14ac:dyDescent="0.25">
      <c r="B93" t="s">
        <v>297</v>
      </c>
      <c r="C93">
        <v>0.67</v>
      </c>
      <c r="E93">
        <v>167</v>
      </c>
      <c r="F93">
        <v>31.1</v>
      </c>
      <c r="G93">
        <v>6</v>
      </c>
      <c r="H93">
        <v>2.14</v>
      </c>
      <c r="I93">
        <v>8.81</v>
      </c>
      <c r="J93">
        <v>6.13</v>
      </c>
      <c r="K93">
        <v>1.48</v>
      </c>
      <c r="L93">
        <v>19.2</v>
      </c>
      <c r="M93">
        <v>6.96</v>
      </c>
      <c r="N93">
        <v>4.18</v>
      </c>
      <c r="O93">
        <v>1.82</v>
      </c>
      <c r="P93">
        <v>22.1</v>
      </c>
      <c r="Q93">
        <v>0.94</v>
      </c>
      <c r="R93">
        <v>7.15</v>
      </c>
      <c r="S93">
        <v>21.2</v>
      </c>
      <c r="T93">
        <v>5.31</v>
      </c>
      <c r="U93">
        <v>51.1</v>
      </c>
      <c r="V93">
        <v>45.2</v>
      </c>
      <c r="W93">
        <v>4.7699999999999996</v>
      </c>
      <c r="X93">
        <v>1.7</v>
      </c>
      <c r="Y93">
        <v>27</v>
      </c>
      <c r="Z93">
        <v>0.5</v>
      </c>
      <c r="AA93">
        <v>1.1000000000000001</v>
      </c>
      <c r="AB93">
        <v>4.97</v>
      </c>
      <c r="AC93">
        <v>0.54</v>
      </c>
      <c r="AD93">
        <v>0.9</v>
      </c>
      <c r="AE93">
        <v>0.93</v>
      </c>
      <c r="AF93">
        <v>191</v>
      </c>
      <c r="AG93">
        <v>1.1000000000000001</v>
      </c>
      <c r="AH93">
        <v>57.5</v>
      </c>
      <c r="AI93">
        <v>6.38</v>
      </c>
      <c r="AJ93">
        <v>151</v>
      </c>
    </row>
    <row r="94" spans="2:36" x14ac:dyDescent="0.25">
      <c r="B94" t="s">
        <v>298</v>
      </c>
      <c r="C94">
        <v>0.59</v>
      </c>
      <c r="E94">
        <v>183</v>
      </c>
      <c r="F94">
        <v>24.2</v>
      </c>
      <c r="G94">
        <v>6</v>
      </c>
      <c r="H94">
        <v>2.96</v>
      </c>
      <c r="I94">
        <v>3.18</v>
      </c>
      <c r="J94">
        <v>1.9</v>
      </c>
      <c r="K94">
        <v>0.64</v>
      </c>
      <c r="L94">
        <v>20.3</v>
      </c>
      <c r="M94">
        <v>2.79</v>
      </c>
      <c r="N94">
        <v>4.04</v>
      </c>
      <c r="O94">
        <v>0.64</v>
      </c>
      <c r="P94">
        <v>11.2</v>
      </c>
      <c r="Q94">
        <v>0.4</v>
      </c>
      <c r="R94">
        <v>7.17</v>
      </c>
      <c r="S94">
        <v>10.6</v>
      </c>
      <c r="T94">
        <v>2.7</v>
      </c>
      <c r="U94">
        <v>61.3</v>
      </c>
      <c r="V94">
        <v>48.4</v>
      </c>
      <c r="W94">
        <v>1.91</v>
      </c>
      <c r="X94">
        <v>1.8</v>
      </c>
      <c r="Y94">
        <v>24.1</v>
      </c>
      <c r="Z94">
        <v>0.5</v>
      </c>
      <c r="AA94">
        <v>0.44</v>
      </c>
      <c r="AB94">
        <v>5.0999999999999996</v>
      </c>
      <c r="AC94">
        <v>0.55000000000000004</v>
      </c>
      <c r="AD94">
        <v>0.31</v>
      </c>
      <c r="AE94">
        <v>1.1000000000000001</v>
      </c>
      <c r="AF94">
        <v>179</v>
      </c>
      <c r="AG94">
        <v>2.4</v>
      </c>
      <c r="AH94">
        <v>17.8</v>
      </c>
      <c r="AI94">
        <v>2.3199999999999998</v>
      </c>
      <c r="AJ94">
        <v>156</v>
      </c>
    </row>
    <row r="95" spans="2:36" x14ac:dyDescent="0.25">
      <c r="B95" t="s">
        <v>299</v>
      </c>
      <c r="C95">
        <v>0.71</v>
      </c>
      <c r="D95">
        <v>99</v>
      </c>
      <c r="E95">
        <v>198.5</v>
      </c>
      <c r="F95">
        <v>32.6</v>
      </c>
      <c r="G95">
        <v>7</v>
      </c>
      <c r="H95">
        <v>2.17</v>
      </c>
      <c r="I95">
        <v>6.01</v>
      </c>
      <c r="J95">
        <v>3.71</v>
      </c>
      <c r="K95">
        <v>1.35</v>
      </c>
      <c r="L95">
        <v>19.399999999999999</v>
      </c>
      <c r="M95">
        <v>5.41</v>
      </c>
      <c r="N95">
        <v>3.85</v>
      </c>
      <c r="O95">
        <v>1.1000000000000001</v>
      </c>
      <c r="P95">
        <v>22</v>
      </c>
      <c r="Q95">
        <v>0.54</v>
      </c>
      <c r="R95">
        <v>7.36</v>
      </c>
      <c r="S95">
        <v>21</v>
      </c>
      <c r="T95">
        <v>5</v>
      </c>
      <c r="U95">
        <v>52.5</v>
      </c>
      <c r="V95">
        <v>43</v>
      </c>
      <c r="W95">
        <v>4.49</v>
      </c>
      <c r="X95">
        <v>2.4</v>
      </c>
      <c r="Y95">
        <v>27.9</v>
      </c>
      <c r="Z95">
        <v>0.5</v>
      </c>
      <c r="AA95">
        <v>0.88</v>
      </c>
      <c r="AB95">
        <v>5.28</v>
      </c>
      <c r="AC95">
        <v>0.56999999999999995</v>
      </c>
      <c r="AD95">
        <v>0.53</v>
      </c>
      <c r="AE95">
        <v>1.1399999999999999</v>
      </c>
      <c r="AF95">
        <v>223</v>
      </c>
      <c r="AG95">
        <v>4.9000000000000004</v>
      </c>
      <c r="AH95">
        <v>33.299999999999997</v>
      </c>
      <c r="AI95">
        <v>3.63</v>
      </c>
      <c r="AJ95">
        <v>157</v>
      </c>
    </row>
    <row r="96" spans="2:36" x14ac:dyDescent="0.25">
      <c r="B96" t="s">
        <v>300</v>
      </c>
      <c r="C96">
        <v>1.36</v>
      </c>
      <c r="E96">
        <v>186</v>
      </c>
      <c r="F96">
        <v>56.3</v>
      </c>
      <c r="G96">
        <v>6</v>
      </c>
      <c r="H96">
        <v>1.96</v>
      </c>
      <c r="I96">
        <v>5.0999999999999996</v>
      </c>
      <c r="J96">
        <v>3.17</v>
      </c>
      <c r="K96">
        <v>1.1399999999999999</v>
      </c>
      <c r="L96">
        <v>19.8</v>
      </c>
      <c r="M96">
        <v>4.6399999999999997</v>
      </c>
      <c r="N96">
        <v>4</v>
      </c>
      <c r="O96">
        <v>0.98</v>
      </c>
      <c r="P96">
        <v>18</v>
      </c>
      <c r="Q96">
        <v>0.43</v>
      </c>
      <c r="R96">
        <v>6.96</v>
      </c>
      <c r="S96">
        <v>17.399999999999999</v>
      </c>
      <c r="T96">
        <v>4.46</v>
      </c>
      <c r="U96">
        <v>52</v>
      </c>
      <c r="V96">
        <v>41.9</v>
      </c>
      <c r="W96">
        <v>4.03</v>
      </c>
      <c r="X96">
        <v>1.7</v>
      </c>
      <c r="Y96">
        <v>26.9</v>
      </c>
      <c r="Z96">
        <v>0.4</v>
      </c>
      <c r="AA96">
        <v>0.77</v>
      </c>
      <c r="AB96">
        <v>5.19</v>
      </c>
      <c r="AC96">
        <v>0.55000000000000004</v>
      </c>
      <c r="AD96">
        <v>0.42</v>
      </c>
      <c r="AE96">
        <v>1.1100000000000001</v>
      </c>
      <c r="AF96">
        <v>185</v>
      </c>
      <c r="AG96">
        <v>1.8</v>
      </c>
      <c r="AH96">
        <v>27.3</v>
      </c>
      <c r="AI96">
        <v>2.99</v>
      </c>
      <c r="AJ96">
        <v>150</v>
      </c>
    </row>
    <row r="97" spans="2:36" x14ac:dyDescent="0.25">
      <c r="B97" t="s">
        <v>301</v>
      </c>
      <c r="C97">
        <v>0.63</v>
      </c>
      <c r="E97">
        <v>165</v>
      </c>
      <c r="F97">
        <v>47.4</v>
      </c>
      <c r="G97">
        <v>7</v>
      </c>
      <c r="H97">
        <v>1.96</v>
      </c>
      <c r="I97">
        <v>4.03</v>
      </c>
      <c r="J97">
        <v>2.35</v>
      </c>
      <c r="K97">
        <v>1</v>
      </c>
      <c r="L97">
        <v>21.4</v>
      </c>
      <c r="M97">
        <v>4.49</v>
      </c>
      <c r="N97">
        <v>4.1900000000000004</v>
      </c>
      <c r="O97">
        <v>0.81</v>
      </c>
      <c r="P97">
        <v>15.3</v>
      </c>
      <c r="Q97">
        <v>0.39</v>
      </c>
      <c r="R97">
        <v>7.16</v>
      </c>
      <c r="S97">
        <v>16.2</v>
      </c>
      <c r="T97">
        <v>4.12</v>
      </c>
      <c r="U97">
        <v>52.4</v>
      </c>
      <c r="V97">
        <v>46.7</v>
      </c>
      <c r="W97">
        <v>3.75</v>
      </c>
      <c r="X97">
        <v>1.7</v>
      </c>
      <c r="Y97">
        <v>27</v>
      </c>
      <c r="Z97">
        <v>0.5</v>
      </c>
      <c r="AA97">
        <v>0.67</v>
      </c>
      <c r="AB97">
        <v>5.23</v>
      </c>
      <c r="AC97">
        <v>0.57999999999999996</v>
      </c>
      <c r="AD97">
        <v>0.3</v>
      </c>
      <c r="AE97">
        <v>1.23</v>
      </c>
      <c r="AF97">
        <v>213</v>
      </c>
      <c r="AG97">
        <v>4.3</v>
      </c>
      <c r="AH97">
        <v>20.7</v>
      </c>
      <c r="AI97">
        <v>2.44</v>
      </c>
      <c r="AJ97">
        <v>154</v>
      </c>
    </row>
    <row r="98" spans="2:36" x14ac:dyDescent="0.25">
      <c r="B98" t="s">
        <v>302</v>
      </c>
      <c r="C98">
        <v>0.81</v>
      </c>
      <c r="E98">
        <v>168.5</v>
      </c>
      <c r="F98">
        <v>42.7</v>
      </c>
      <c r="G98">
        <v>7</v>
      </c>
      <c r="H98">
        <v>1.88</v>
      </c>
      <c r="I98">
        <v>4.25</v>
      </c>
      <c r="J98">
        <v>2.48</v>
      </c>
      <c r="K98">
        <v>0.75</v>
      </c>
      <c r="L98">
        <v>20.5</v>
      </c>
      <c r="M98">
        <v>3.52</v>
      </c>
      <c r="N98">
        <v>4.2</v>
      </c>
      <c r="O98">
        <v>0.78</v>
      </c>
      <c r="P98">
        <v>12.9</v>
      </c>
      <c r="Q98">
        <v>0.33</v>
      </c>
      <c r="R98">
        <v>7.25</v>
      </c>
      <c r="S98">
        <v>14</v>
      </c>
      <c r="T98">
        <v>3.29</v>
      </c>
      <c r="U98">
        <v>47.6</v>
      </c>
      <c r="V98">
        <v>45.4</v>
      </c>
      <c r="W98">
        <v>3.3</v>
      </c>
      <c r="X98">
        <v>2.2999999999999998</v>
      </c>
      <c r="Y98">
        <v>24.6</v>
      </c>
      <c r="Z98">
        <v>0.5</v>
      </c>
      <c r="AA98">
        <v>0.56999999999999995</v>
      </c>
      <c r="AB98">
        <v>5.45</v>
      </c>
      <c r="AC98">
        <v>0.56000000000000005</v>
      </c>
      <c r="AD98">
        <v>0.35</v>
      </c>
      <c r="AE98">
        <v>1.07</v>
      </c>
      <c r="AF98">
        <v>200</v>
      </c>
      <c r="AG98">
        <v>19</v>
      </c>
      <c r="AH98">
        <v>19.7</v>
      </c>
      <c r="AI98">
        <v>2.71</v>
      </c>
      <c r="AJ98">
        <v>170</v>
      </c>
    </row>
    <row r="99" spans="2:36" x14ac:dyDescent="0.25">
      <c r="B99" t="s">
        <v>303</v>
      </c>
      <c r="C99">
        <v>0.89</v>
      </c>
      <c r="E99">
        <v>159.5</v>
      </c>
      <c r="F99">
        <v>35.9</v>
      </c>
      <c r="G99">
        <v>7</v>
      </c>
      <c r="H99">
        <v>1.62</v>
      </c>
      <c r="I99">
        <v>3.21</v>
      </c>
      <c r="J99">
        <v>2.13</v>
      </c>
      <c r="K99">
        <v>0.83</v>
      </c>
      <c r="L99">
        <v>20.7</v>
      </c>
      <c r="M99">
        <v>2.85</v>
      </c>
      <c r="N99">
        <v>4.22</v>
      </c>
      <c r="O99">
        <v>0.66</v>
      </c>
      <c r="P99">
        <v>10.8</v>
      </c>
      <c r="Q99">
        <v>0.34</v>
      </c>
      <c r="R99">
        <v>7.26</v>
      </c>
      <c r="S99">
        <v>11.5</v>
      </c>
      <c r="T99">
        <v>2.85</v>
      </c>
      <c r="U99">
        <v>46.8</v>
      </c>
      <c r="V99">
        <v>45.6</v>
      </c>
      <c r="W99">
        <v>2.5499999999999998</v>
      </c>
      <c r="X99">
        <v>2.2000000000000002</v>
      </c>
      <c r="Y99">
        <v>25.2</v>
      </c>
      <c r="Z99">
        <v>0.5</v>
      </c>
      <c r="AA99">
        <v>0.45</v>
      </c>
      <c r="AB99">
        <v>5.34</v>
      </c>
      <c r="AC99">
        <v>0.56999999999999995</v>
      </c>
      <c r="AD99">
        <v>0.3</v>
      </c>
      <c r="AE99">
        <v>1.18</v>
      </c>
      <c r="AF99">
        <v>204</v>
      </c>
      <c r="AG99">
        <v>1.1000000000000001</v>
      </c>
      <c r="AH99">
        <v>16.5</v>
      </c>
      <c r="AI99">
        <v>2.2400000000000002</v>
      </c>
      <c r="AJ99">
        <v>155</v>
      </c>
    </row>
    <row r="100" spans="2:36" x14ac:dyDescent="0.25">
      <c r="B100" t="s">
        <v>304</v>
      </c>
      <c r="C100">
        <v>0.84</v>
      </c>
      <c r="E100">
        <v>166.5</v>
      </c>
      <c r="F100">
        <v>43.9</v>
      </c>
      <c r="G100">
        <v>6</v>
      </c>
      <c r="H100">
        <v>1.57</v>
      </c>
      <c r="I100">
        <v>5.16</v>
      </c>
      <c r="J100">
        <v>3.46</v>
      </c>
      <c r="K100">
        <v>1.28</v>
      </c>
      <c r="L100">
        <v>20.399999999999999</v>
      </c>
      <c r="M100">
        <v>5.76</v>
      </c>
      <c r="N100">
        <v>4.1399999999999997</v>
      </c>
      <c r="O100">
        <v>0.96</v>
      </c>
      <c r="P100">
        <v>20.6</v>
      </c>
      <c r="Q100">
        <v>0.41</v>
      </c>
      <c r="R100">
        <v>7.54</v>
      </c>
      <c r="S100">
        <v>22.2</v>
      </c>
      <c r="T100">
        <v>5.43</v>
      </c>
      <c r="U100">
        <v>48.9</v>
      </c>
      <c r="V100">
        <v>46.1</v>
      </c>
      <c r="W100">
        <v>4.67</v>
      </c>
      <c r="X100">
        <v>2.2999999999999998</v>
      </c>
      <c r="Y100">
        <v>24.6</v>
      </c>
      <c r="Z100">
        <v>0.5</v>
      </c>
      <c r="AA100">
        <v>0.82</v>
      </c>
      <c r="AB100">
        <v>5.39</v>
      </c>
      <c r="AC100">
        <v>0.55000000000000004</v>
      </c>
      <c r="AD100">
        <v>0.41</v>
      </c>
      <c r="AE100">
        <v>1.54</v>
      </c>
      <c r="AF100">
        <v>218</v>
      </c>
      <c r="AG100">
        <v>2.6</v>
      </c>
      <c r="AH100">
        <v>30</v>
      </c>
      <c r="AI100">
        <v>2.86</v>
      </c>
      <c r="AJ100">
        <v>157</v>
      </c>
    </row>
    <row r="101" spans="2:36" x14ac:dyDescent="0.25">
      <c r="B101" t="s">
        <v>305</v>
      </c>
      <c r="C101">
        <v>1.1100000000000001</v>
      </c>
      <c r="E101">
        <v>164.5</v>
      </c>
      <c r="F101">
        <v>42</v>
      </c>
      <c r="G101">
        <v>6</v>
      </c>
      <c r="H101">
        <v>1.74</v>
      </c>
      <c r="I101">
        <v>6.28</v>
      </c>
      <c r="J101">
        <v>3.63</v>
      </c>
      <c r="K101">
        <v>1.34</v>
      </c>
      <c r="L101">
        <v>20.6</v>
      </c>
      <c r="M101">
        <v>6.09</v>
      </c>
      <c r="N101">
        <v>4.3600000000000003</v>
      </c>
      <c r="O101">
        <v>1.22</v>
      </c>
      <c r="P101">
        <v>23.4</v>
      </c>
      <c r="Q101">
        <v>0.44</v>
      </c>
      <c r="R101">
        <v>7</v>
      </c>
      <c r="S101">
        <v>24</v>
      </c>
      <c r="T101">
        <v>5.82</v>
      </c>
      <c r="U101">
        <v>51.8</v>
      </c>
      <c r="V101">
        <v>51.8</v>
      </c>
      <c r="W101">
        <v>5.6</v>
      </c>
      <c r="X101">
        <v>2.2999999999999998</v>
      </c>
      <c r="Y101">
        <v>25.1</v>
      </c>
      <c r="Z101">
        <v>0.5</v>
      </c>
      <c r="AA101">
        <v>0.9</v>
      </c>
      <c r="AB101">
        <v>5.4</v>
      </c>
      <c r="AC101">
        <v>0.59</v>
      </c>
      <c r="AD101">
        <v>0.49</v>
      </c>
      <c r="AE101">
        <v>1.55</v>
      </c>
      <c r="AF101">
        <v>210</v>
      </c>
      <c r="AG101">
        <v>2.2999999999999998</v>
      </c>
      <c r="AH101">
        <v>33.9</v>
      </c>
      <c r="AI101">
        <v>3.12</v>
      </c>
      <c r="AJ101">
        <v>155</v>
      </c>
    </row>
    <row r="102" spans="2:36" x14ac:dyDescent="0.25">
      <c r="B102" t="s">
        <v>306</v>
      </c>
      <c r="C102">
        <v>0.7</v>
      </c>
      <c r="E102">
        <v>182</v>
      </c>
      <c r="F102">
        <v>39.5</v>
      </c>
      <c r="G102">
        <v>12</v>
      </c>
      <c r="H102">
        <v>1.76</v>
      </c>
      <c r="I102">
        <v>4.8099999999999996</v>
      </c>
      <c r="J102">
        <v>2.78</v>
      </c>
      <c r="K102">
        <v>1</v>
      </c>
      <c r="L102">
        <v>20.5</v>
      </c>
      <c r="M102">
        <v>4.1399999999999997</v>
      </c>
      <c r="N102">
        <v>4.2699999999999996</v>
      </c>
      <c r="O102">
        <v>0.92</v>
      </c>
      <c r="P102">
        <v>15.8</v>
      </c>
      <c r="Q102">
        <v>0.39</v>
      </c>
      <c r="R102">
        <v>7.45</v>
      </c>
      <c r="S102">
        <v>15.8</v>
      </c>
      <c r="T102">
        <v>4.13</v>
      </c>
      <c r="U102">
        <v>46.5</v>
      </c>
      <c r="V102">
        <v>48.6</v>
      </c>
      <c r="W102">
        <v>3.54</v>
      </c>
      <c r="X102">
        <v>1.9</v>
      </c>
      <c r="Y102">
        <v>26.3</v>
      </c>
      <c r="Z102">
        <v>0.4</v>
      </c>
      <c r="AA102">
        <v>0.66</v>
      </c>
      <c r="AB102">
        <v>5.27</v>
      </c>
      <c r="AC102">
        <v>0.57999999999999996</v>
      </c>
      <c r="AD102">
        <v>0.4</v>
      </c>
      <c r="AE102">
        <v>1.34</v>
      </c>
      <c r="AF102">
        <v>225</v>
      </c>
      <c r="AG102">
        <v>2.1</v>
      </c>
      <c r="AH102">
        <v>24.8</v>
      </c>
      <c r="AI102">
        <v>2.86</v>
      </c>
      <c r="AJ102">
        <v>156</v>
      </c>
    </row>
    <row r="103" spans="2:36" x14ac:dyDescent="0.25">
      <c r="B103" t="s">
        <v>307</v>
      </c>
      <c r="C103">
        <v>0.37</v>
      </c>
      <c r="E103">
        <v>176.5</v>
      </c>
      <c r="F103">
        <v>39.6</v>
      </c>
      <c r="G103">
        <v>6</v>
      </c>
      <c r="H103">
        <v>3.18</v>
      </c>
      <c r="I103">
        <v>3.33</v>
      </c>
      <c r="J103">
        <v>1.9</v>
      </c>
      <c r="K103">
        <v>0.84</v>
      </c>
      <c r="L103">
        <v>19.5</v>
      </c>
      <c r="M103">
        <v>3.62</v>
      </c>
      <c r="N103">
        <v>3.82</v>
      </c>
      <c r="O103">
        <v>0.64</v>
      </c>
      <c r="P103">
        <v>11.9</v>
      </c>
      <c r="Q103">
        <v>0.32</v>
      </c>
      <c r="R103">
        <v>6.89</v>
      </c>
      <c r="S103">
        <v>14.2</v>
      </c>
      <c r="T103">
        <v>3.62</v>
      </c>
      <c r="U103">
        <v>82.7</v>
      </c>
      <c r="V103">
        <v>44.8</v>
      </c>
      <c r="W103">
        <v>3.09</v>
      </c>
      <c r="X103">
        <v>1.8</v>
      </c>
      <c r="Y103">
        <v>26.3</v>
      </c>
      <c r="Z103">
        <v>0.4</v>
      </c>
      <c r="AA103">
        <v>0.49</v>
      </c>
      <c r="AB103">
        <v>4.87</v>
      </c>
      <c r="AC103">
        <v>0.54</v>
      </c>
      <c r="AD103">
        <v>0.24</v>
      </c>
      <c r="AE103">
        <v>1.23</v>
      </c>
      <c r="AF103">
        <v>146</v>
      </c>
      <c r="AG103">
        <v>0.8</v>
      </c>
      <c r="AH103">
        <v>16.5</v>
      </c>
      <c r="AI103">
        <v>2.2599999999999998</v>
      </c>
      <c r="AJ103">
        <v>144</v>
      </c>
    </row>
    <row r="104" spans="2:36" x14ac:dyDescent="0.25">
      <c r="B104" t="s">
        <v>308</v>
      </c>
      <c r="C104">
        <v>1.04</v>
      </c>
      <c r="E104">
        <v>171.5</v>
      </c>
      <c r="F104">
        <v>31.3</v>
      </c>
      <c r="G104">
        <v>8</v>
      </c>
      <c r="H104">
        <v>2.56</v>
      </c>
      <c r="I104">
        <v>3.51</v>
      </c>
      <c r="J104">
        <v>2.0299999999999998</v>
      </c>
      <c r="K104">
        <v>1.02</v>
      </c>
      <c r="L104">
        <v>17.7</v>
      </c>
      <c r="M104">
        <v>3.47</v>
      </c>
      <c r="N104">
        <v>3.62</v>
      </c>
      <c r="O104">
        <v>0.69</v>
      </c>
      <c r="P104">
        <v>15.2</v>
      </c>
      <c r="Q104">
        <v>0.31</v>
      </c>
      <c r="R104">
        <v>6.2</v>
      </c>
      <c r="S104">
        <v>14.7</v>
      </c>
      <c r="T104">
        <v>3.66</v>
      </c>
      <c r="U104">
        <v>74.5</v>
      </c>
      <c r="V104">
        <v>44.1</v>
      </c>
      <c r="W104">
        <v>3.4</v>
      </c>
      <c r="X104">
        <v>2.5</v>
      </c>
      <c r="Y104">
        <v>27.8</v>
      </c>
      <c r="Z104">
        <v>0.4</v>
      </c>
      <c r="AA104">
        <v>0.53</v>
      </c>
      <c r="AB104">
        <v>4.51</v>
      </c>
      <c r="AC104">
        <v>0.48</v>
      </c>
      <c r="AD104">
        <v>0.28000000000000003</v>
      </c>
      <c r="AE104">
        <v>1.29</v>
      </c>
      <c r="AF104">
        <v>162</v>
      </c>
      <c r="AG104">
        <v>3.4</v>
      </c>
      <c r="AH104">
        <v>17</v>
      </c>
      <c r="AI104">
        <v>2.27</v>
      </c>
      <c r="AJ104">
        <v>133</v>
      </c>
    </row>
    <row r="105" spans="2:36" x14ac:dyDescent="0.25">
      <c r="B105" t="s">
        <v>309</v>
      </c>
      <c r="C105">
        <v>1.04</v>
      </c>
      <c r="E105">
        <v>150</v>
      </c>
      <c r="F105">
        <v>28.8</v>
      </c>
      <c r="G105">
        <v>8</v>
      </c>
      <c r="H105">
        <v>2.04</v>
      </c>
      <c r="I105">
        <v>3.81</v>
      </c>
      <c r="J105">
        <v>2.12</v>
      </c>
      <c r="K105">
        <v>0.92</v>
      </c>
      <c r="L105">
        <v>17.5</v>
      </c>
      <c r="M105">
        <v>3.84</v>
      </c>
      <c r="N105">
        <v>3.06</v>
      </c>
      <c r="O105">
        <v>0.72</v>
      </c>
      <c r="P105">
        <v>15.2</v>
      </c>
      <c r="Q105">
        <v>0.33</v>
      </c>
      <c r="R105">
        <v>5.27</v>
      </c>
      <c r="S105">
        <v>16</v>
      </c>
      <c r="T105">
        <v>4.08</v>
      </c>
      <c r="U105">
        <v>60.1</v>
      </c>
      <c r="V105">
        <v>33.200000000000003</v>
      </c>
      <c r="W105">
        <v>3.42</v>
      </c>
      <c r="X105">
        <v>2</v>
      </c>
      <c r="Y105">
        <v>29.1</v>
      </c>
      <c r="Z105">
        <v>0.3</v>
      </c>
      <c r="AA105">
        <v>0.6</v>
      </c>
      <c r="AB105">
        <v>3.86</v>
      </c>
      <c r="AC105">
        <v>0.39</v>
      </c>
      <c r="AD105">
        <v>0.28999999999999998</v>
      </c>
      <c r="AE105">
        <v>0.89</v>
      </c>
      <c r="AF105">
        <v>120</v>
      </c>
      <c r="AG105">
        <v>3.2</v>
      </c>
      <c r="AH105">
        <v>20.6</v>
      </c>
      <c r="AI105">
        <v>2.48</v>
      </c>
      <c r="AJ105">
        <v>110</v>
      </c>
    </row>
    <row r="106" spans="2:36" x14ac:dyDescent="0.25">
      <c r="B106" t="s">
        <v>310</v>
      </c>
      <c r="C106">
        <v>0.92</v>
      </c>
      <c r="E106">
        <v>49.6</v>
      </c>
      <c r="F106">
        <v>37</v>
      </c>
      <c r="G106">
        <v>22</v>
      </c>
      <c r="H106">
        <v>0.59</v>
      </c>
      <c r="I106">
        <v>2.0099999999999998</v>
      </c>
      <c r="J106">
        <v>1.19</v>
      </c>
      <c r="K106">
        <v>0.46</v>
      </c>
      <c r="L106">
        <v>41.1</v>
      </c>
      <c r="M106">
        <v>1.96</v>
      </c>
      <c r="N106">
        <v>9.3000000000000007</v>
      </c>
      <c r="O106">
        <v>0.4</v>
      </c>
      <c r="P106">
        <v>10</v>
      </c>
      <c r="Q106">
        <v>0.21</v>
      </c>
      <c r="R106">
        <v>16.7</v>
      </c>
      <c r="S106">
        <v>8.8000000000000007</v>
      </c>
      <c r="T106">
        <v>2</v>
      </c>
      <c r="U106">
        <v>5.6</v>
      </c>
      <c r="V106">
        <v>87.7</v>
      </c>
      <c r="W106">
        <v>2.23</v>
      </c>
      <c r="X106">
        <v>3.4</v>
      </c>
      <c r="Y106">
        <v>13.4</v>
      </c>
      <c r="Z106">
        <v>1</v>
      </c>
      <c r="AA106">
        <v>0.37</v>
      </c>
      <c r="AB106">
        <v>12.25</v>
      </c>
      <c r="AC106">
        <v>1.4</v>
      </c>
      <c r="AD106">
        <v>0.15</v>
      </c>
      <c r="AE106">
        <v>2.5299999999999998</v>
      </c>
      <c r="AF106">
        <v>569</v>
      </c>
      <c r="AG106">
        <v>2.6</v>
      </c>
      <c r="AH106">
        <v>11.4</v>
      </c>
      <c r="AI106">
        <v>1.17</v>
      </c>
      <c r="AJ106">
        <v>352</v>
      </c>
    </row>
    <row r="107" spans="2:36" x14ac:dyDescent="0.25">
      <c r="B107" t="s">
        <v>311</v>
      </c>
      <c r="C107">
        <v>1.21</v>
      </c>
      <c r="E107">
        <v>68.599999999999994</v>
      </c>
      <c r="F107">
        <v>22.8</v>
      </c>
      <c r="G107">
        <v>13</v>
      </c>
      <c r="H107">
        <v>0.24</v>
      </c>
      <c r="I107">
        <v>0.79</v>
      </c>
      <c r="J107">
        <v>0.7</v>
      </c>
      <c r="K107">
        <v>0.19</v>
      </c>
      <c r="L107">
        <v>43</v>
      </c>
      <c r="M107">
        <v>0.62</v>
      </c>
      <c r="N107">
        <v>9.9</v>
      </c>
      <c r="O107">
        <v>0.2</v>
      </c>
      <c r="P107">
        <v>4.5</v>
      </c>
      <c r="Q107">
        <v>0.11</v>
      </c>
      <c r="R107">
        <v>16.7</v>
      </c>
      <c r="S107">
        <v>2.8</v>
      </c>
      <c r="T107">
        <v>0.68</v>
      </c>
      <c r="U107">
        <v>2.5</v>
      </c>
      <c r="V107">
        <v>101.5</v>
      </c>
      <c r="W107">
        <v>0.64</v>
      </c>
      <c r="X107">
        <v>3.8</v>
      </c>
      <c r="Y107">
        <v>13.2</v>
      </c>
      <c r="Z107">
        <v>1.1000000000000001</v>
      </c>
      <c r="AA107">
        <v>0.1</v>
      </c>
      <c r="AB107">
        <v>11.95</v>
      </c>
      <c r="AC107">
        <v>1.39</v>
      </c>
      <c r="AD107">
        <v>0.09</v>
      </c>
      <c r="AE107">
        <v>3.3</v>
      </c>
      <c r="AF107">
        <v>546</v>
      </c>
      <c r="AG107">
        <v>2.5</v>
      </c>
      <c r="AH107">
        <v>5</v>
      </c>
      <c r="AI107">
        <v>0.73</v>
      </c>
      <c r="AJ107">
        <v>350</v>
      </c>
    </row>
    <row r="108" spans="2:36" x14ac:dyDescent="0.25">
      <c r="B108" t="s">
        <v>312</v>
      </c>
      <c r="C108">
        <v>1.29</v>
      </c>
      <c r="E108">
        <v>38.700000000000003</v>
      </c>
      <c r="F108">
        <v>64</v>
      </c>
      <c r="G108">
        <v>11</v>
      </c>
      <c r="H108">
        <v>0.26</v>
      </c>
      <c r="I108">
        <v>1.76</v>
      </c>
      <c r="J108">
        <v>1.35</v>
      </c>
      <c r="K108">
        <v>0.28999999999999998</v>
      </c>
      <c r="L108">
        <v>47.5</v>
      </c>
      <c r="M108">
        <v>1.54</v>
      </c>
      <c r="N108">
        <v>13.75</v>
      </c>
      <c r="O108">
        <v>0.42</v>
      </c>
      <c r="P108">
        <v>4.8</v>
      </c>
      <c r="Q108">
        <v>0.22</v>
      </c>
      <c r="R108">
        <v>22.9</v>
      </c>
      <c r="S108">
        <v>4.5999999999999996</v>
      </c>
      <c r="T108">
        <v>1.22</v>
      </c>
      <c r="U108">
        <v>2</v>
      </c>
      <c r="V108">
        <v>109.5</v>
      </c>
      <c r="W108">
        <v>1.1499999999999999</v>
      </c>
      <c r="X108">
        <v>5.4</v>
      </c>
      <c r="Y108">
        <v>10.8</v>
      </c>
      <c r="Z108">
        <v>1.6</v>
      </c>
      <c r="AA108">
        <v>0.24</v>
      </c>
      <c r="AB108">
        <v>17.649999999999999</v>
      </c>
      <c r="AC108">
        <v>1.71</v>
      </c>
      <c r="AD108">
        <v>0.19</v>
      </c>
      <c r="AE108">
        <v>4.87</v>
      </c>
      <c r="AF108">
        <v>671</v>
      </c>
      <c r="AG108">
        <v>2.2999999999999998</v>
      </c>
      <c r="AH108">
        <v>7.7</v>
      </c>
      <c r="AI108">
        <v>1.67</v>
      </c>
      <c r="AJ108">
        <v>500</v>
      </c>
    </row>
    <row r="109" spans="2:36" x14ac:dyDescent="0.25">
      <c r="B109" t="s">
        <v>313</v>
      </c>
      <c r="C109">
        <v>0.88</v>
      </c>
      <c r="E109">
        <v>43.2</v>
      </c>
      <c r="F109">
        <v>69.900000000000006</v>
      </c>
      <c r="G109">
        <v>9</v>
      </c>
      <c r="H109">
        <v>0.32</v>
      </c>
      <c r="I109">
        <v>1.9</v>
      </c>
      <c r="J109">
        <v>1.48</v>
      </c>
      <c r="K109">
        <v>0.32</v>
      </c>
      <c r="L109">
        <v>38.4</v>
      </c>
      <c r="M109">
        <v>1.5</v>
      </c>
      <c r="N109">
        <v>10.9</v>
      </c>
      <c r="O109">
        <v>0.44</v>
      </c>
      <c r="P109">
        <v>5.6</v>
      </c>
      <c r="Q109">
        <v>0.33</v>
      </c>
      <c r="R109">
        <v>18.25</v>
      </c>
      <c r="S109">
        <v>5.3</v>
      </c>
      <c r="T109">
        <v>1.46</v>
      </c>
      <c r="U109">
        <v>4.3</v>
      </c>
      <c r="V109">
        <v>82.8</v>
      </c>
      <c r="W109">
        <v>1.34</v>
      </c>
      <c r="X109">
        <v>4</v>
      </c>
      <c r="Y109">
        <v>10.5</v>
      </c>
      <c r="Z109">
        <v>1.3</v>
      </c>
      <c r="AA109">
        <v>0.3</v>
      </c>
      <c r="AB109">
        <v>14.45</v>
      </c>
      <c r="AC109">
        <v>1.39</v>
      </c>
      <c r="AD109">
        <v>0.23</v>
      </c>
      <c r="AE109">
        <v>3.78</v>
      </c>
      <c r="AF109">
        <v>530</v>
      </c>
      <c r="AG109">
        <v>8.8000000000000007</v>
      </c>
      <c r="AH109">
        <v>9.1</v>
      </c>
      <c r="AI109">
        <v>1.8</v>
      </c>
      <c r="AJ109">
        <v>396</v>
      </c>
    </row>
    <row r="110" spans="2:36" x14ac:dyDescent="0.25">
      <c r="B110" t="s">
        <v>314</v>
      </c>
      <c r="C110">
        <v>0.61</v>
      </c>
      <c r="E110">
        <v>31.9</v>
      </c>
      <c r="F110">
        <v>51.7</v>
      </c>
      <c r="G110">
        <v>8</v>
      </c>
      <c r="H110">
        <v>0.4</v>
      </c>
      <c r="I110">
        <v>1.8</v>
      </c>
      <c r="J110">
        <v>1.36</v>
      </c>
      <c r="K110">
        <v>0.33</v>
      </c>
      <c r="L110">
        <v>36.1</v>
      </c>
      <c r="M110">
        <v>1.3</v>
      </c>
      <c r="N110">
        <v>8.77</v>
      </c>
      <c r="O110">
        <v>0.38</v>
      </c>
      <c r="P110">
        <v>5.8</v>
      </c>
      <c r="Q110">
        <v>0.17</v>
      </c>
      <c r="R110">
        <v>15.4</v>
      </c>
      <c r="S110">
        <v>5</v>
      </c>
      <c r="T110">
        <v>1.24</v>
      </c>
      <c r="U110">
        <v>3.1</v>
      </c>
      <c r="V110">
        <v>75.400000000000006</v>
      </c>
      <c r="W110">
        <v>1.5</v>
      </c>
      <c r="X110">
        <v>3.6</v>
      </c>
      <c r="Y110">
        <v>7.7</v>
      </c>
      <c r="Z110">
        <v>1</v>
      </c>
      <c r="AA110">
        <v>0.24</v>
      </c>
      <c r="AB110">
        <v>11.1</v>
      </c>
      <c r="AC110">
        <v>1.1499999999999999</v>
      </c>
      <c r="AD110">
        <v>0.19</v>
      </c>
      <c r="AE110">
        <v>2.58</v>
      </c>
      <c r="AF110">
        <v>453</v>
      </c>
      <c r="AG110">
        <v>4</v>
      </c>
      <c r="AH110">
        <v>8.8000000000000007</v>
      </c>
      <c r="AI110">
        <v>1.48</v>
      </c>
      <c r="AJ110">
        <v>326</v>
      </c>
    </row>
    <row r="111" spans="2:36" x14ac:dyDescent="0.25">
      <c r="B111" t="s">
        <v>315</v>
      </c>
      <c r="C111">
        <v>1.19</v>
      </c>
      <c r="E111">
        <v>34.6</v>
      </c>
      <c r="F111">
        <v>59.2</v>
      </c>
      <c r="G111">
        <v>7</v>
      </c>
      <c r="H111">
        <v>0.35</v>
      </c>
      <c r="I111">
        <v>2.14</v>
      </c>
      <c r="J111">
        <v>1.7</v>
      </c>
      <c r="K111">
        <v>0.37</v>
      </c>
      <c r="L111">
        <v>31.2</v>
      </c>
      <c r="M111">
        <v>1.63</v>
      </c>
      <c r="N111">
        <v>7.66</v>
      </c>
      <c r="O111">
        <v>0.46</v>
      </c>
      <c r="P111">
        <v>6.3</v>
      </c>
      <c r="Q111">
        <v>0.33</v>
      </c>
      <c r="R111">
        <v>13.25</v>
      </c>
      <c r="S111">
        <v>6.8</v>
      </c>
      <c r="T111">
        <v>1.52</v>
      </c>
      <c r="U111">
        <v>2.5</v>
      </c>
      <c r="V111">
        <v>62.9</v>
      </c>
      <c r="W111">
        <v>1.5</v>
      </c>
      <c r="X111">
        <v>3.3</v>
      </c>
      <c r="Y111">
        <v>7.5</v>
      </c>
      <c r="Z111">
        <v>0.9</v>
      </c>
      <c r="AA111">
        <v>0.35</v>
      </c>
      <c r="AB111">
        <v>9.56</v>
      </c>
      <c r="AC111">
        <v>1.07</v>
      </c>
      <c r="AD111">
        <v>0.26</v>
      </c>
      <c r="AE111">
        <v>2.5099999999999998</v>
      </c>
      <c r="AF111">
        <v>420</v>
      </c>
      <c r="AG111">
        <v>1.3</v>
      </c>
      <c r="AH111">
        <v>10.7</v>
      </c>
      <c r="AI111">
        <v>1.98</v>
      </c>
      <c r="AJ111">
        <v>280</v>
      </c>
    </row>
    <row r="112" spans="2:36" x14ac:dyDescent="0.25">
      <c r="B112" t="s">
        <v>316</v>
      </c>
      <c r="C112">
        <v>0.97</v>
      </c>
      <c r="E112">
        <v>57.9</v>
      </c>
      <c r="F112">
        <v>156.5</v>
      </c>
      <c r="G112">
        <v>5</v>
      </c>
      <c r="H112">
        <v>0.57999999999999996</v>
      </c>
      <c r="I112">
        <v>3.44</v>
      </c>
      <c r="J112">
        <v>2.2999999999999998</v>
      </c>
      <c r="K112">
        <v>0.72</v>
      </c>
      <c r="L112">
        <v>30.2</v>
      </c>
      <c r="M112">
        <v>2.69</v>
      </c>
      <c r="N112">
        <v>7.4</v>
      </c>
      <c r="O112">
        <v>0.65</v>
      </c>
      <c r="P112">
        <v>18.7</v>
      </c>
      <c r="Q112">
        <v>0.42</v>
      </c>
      <c r="R112">
        <v>11.95</v>
      </c>
      <c r="S112">
        <v>11.1</v>
      </c>
      <c r="T112">
        <v>2.92</v>
      </c>
      <c r="U112">
        <v>2.5</v>
      </c>
      <c r="V112">
        <v>68.400000000000006</v>
      </c>
      <c r="W112">
        <v>2.2400000000000002</v>
      </c>
      <c r="X112">
        <v>2.8</v>
      </c>
      <c r="Y112">
        <v>9.5</v>
      </c>
      <c r="Z112">
        <v>0.8</v>
      </c>
      <c r="AA112">
        <v>0.5</v>
      </c>
      <c r="AB112">
        <v>8.7100000000000009</v>
      </c>
      <c r="AC112">
        <v>0.94</v>
      </c>
      <c r="AD112">
        <v>0.33</v>
      </c>
      <c r="AE112">
        <v>2.75</v>
      </c>
      <c r="AF112">
        <v>519</v>
      </c>
      <c r="AG112">
        <v>7.1</v>
      </c>
      <c r="AH112">
        <v>16.8</v>
      </c>
      <c r="AI112">
        <v>2.7</v>
      </c>
      <c r="AJ112">
        <v>258</v>
      </c>
    </row>
    <row r="113" spans="2:36" x14ac:dyDescent="0.25">
      <c r="B113" t="s">
        <v>317</v>
      </c>
      <c r="C113">
        <v>1.05</v>
      </c>
      <c r="E113">
        <v>77.3</v>
      </c>
      <c r="F113">
        <v>96.5</v>
      </c>
      <c r="G113">
        <v>5</v>
      </c>
      <c r="H113">
        <v>0.72</v>
      </c>
      <c r="I113">
        <v>3.92</v>
      </c>
      <c r="J113">
        <v>2.34</v>
      </c>
      <c r="K113">
        <v>0.97</v>
      </c>
      <c r="L113">
        <v>30.1</v>
      </c>
      <c r="M113">
        <v>3.75</v>
      </c>
      <c r="N113">
        <v>6.66</v>
      </c>
      <c r="O113">
        <v>0.85</v>
      </c>
      <c r="P113">
        <v>17.8</v>
      </c>
      <c r="Q113">
        <v>0.31</v>
      </c>
      <c r="R113">
        <v>11.65</v>
      </c>
      <c r="S113">
        <v>18.100000000000001</v>
      </c>
      <c r="T113">
        <v>4.5199999999999996</v>
      </c>
      <c r="U113">
        <v>2.4</v>
      </c>
      <c r="V113">
        <v>67.3</v>
      </c>
      <c r="W113">
        <v>4.49</v>
      </c>
      <c r="X113">
        <v>3.1</v>
      </c>
      <c r="Y113">
        <v>11.7</v>
      </c>
      <c r="Z113">
        <v>0.7</v>
      </c>
      <c r="AA113">
        <v>0.61</v>
      </c>
      <c r="AB113">
        <v>8.18</v>
      </c>
      <c r="AC113">
        <v>0.91</v>
      </c>
      <c r="AD113">
        <v>0.31</v>
      </c>
      <c r="AE113">
        <v>2.46</v>
      </c>
      <c r="AF113">
        <v>422</v>
      </c>
      <c r="AG113">
        <v>1.7</v>
      </c>
      <c r="AH113">
        <v>18.600000000000001</v>
      </c>
      <c r="AI113">
        <v>2.34</v>
      </c>
      <c r="AJ113">
        <v>251</v>
      </c>
    </row>
    <row r="114" spans="2:36" x14ac:dyDescent="0.25">
      <c r="B114" t="s">
        <v>318</v>
      </c>
      <c r="C114">
        <v>0.62</v>
      </c>
      <c r="E114">
        <v>77.900000000000006</v>
      </c>
      <c r="F114">
        <v>55</v>
      </c>
      <c r="G114">
        <v>108</v>
      </c>
      <c r="H114">
        <v>1.38</v>
      </c>
      <c r="I114">
        <v>3.77</v>
      </c>
      <c r="J114">
        <v>2.3199999999999998</v>
      </c>
      <c r="K114">
        <v>1.18</v>
      </c>
      <c r="L114">
        <v>23.7</v>
      </c>
      <c r="M114">
        <v>4.2699999999999996</v>
      </c>
      <c r="N114">
        <v>9.0500000000000007</v>
      </c>
      <c r="O114">
        <v>0.73</v>
      </c>
      <c r="P114">
        <v>19.399999999999999</v>
      </c>
      <c r="Q114">
        <v>0.47</v>
      </c>
      <c r="R114">
        <v>16.899999999999999</v>
      </c>
      <c r="S114">
        <v>19.899999999999999</v>
      </c>
      <c r="T114">
        <v>4.8600000000000003</v>
      </c>
      <c r="U114">
        <v>9.1</v>
      </c>
      <c r="V114">
        <v>44.9</v>
      </c>
      <c r="W114">
        <v>3.96</v>
      </c>
      <c r="X114">
        <v>3.6</v>
      </c>
      <c r="Y114">
        <v>14.2</v>
      </c>
      <c r="Z114">
        <v>1</v>
      </c>
      <c r="AA114">
        <v>0.71</v>
      </c>
      <c r="AB114">
        <v>7.99</v>
      </c>
      <c r="AC114">
        <v>1.01</v>
      </c>
      <c r="AD114">
        <v>0.37</v>
      </c>
      <c r="AE114">
        <v>2.2799999999999998</v>
      </c>
      <c r="AF114">
        <v>305</v>
      </c>
      <c r="AG114">
        <v>11.2</v>
      </c>
      <c r="AH114">
        <v>21.8</v>
      </c>
      <c r="AI114">
        <v>2.1800000000000002</v>
      </c>
      <c r="AJ114">
        <v>337</v>
      </c>
    </row>
    <row r="115" spans="2:36" x14ac:dyDescent="0.25">
      <c r="B115" t="s">
        <v>319</v>
      </c>
      <c r="C115">
        <v>0.73</v>
      </c>
      <c r="E115">
        <v>155.5</v>
      </c>
      <c r="F115">
        <v>51.1</v>
      </c>
      <c r="G115">
        <v>78</v>
      </c>
      <c r="H115">
        <v>4.6100000000000003</v>
      </c>
      <c r="I115">
        <v>4.28</v>
      </c>
      <c r="J115">
        <v>2.72</v>
      </c>
      <c r="K115">
        <v>1.1200000000000001</v>
      </c>
      <c r="L115">
        <v>35.700000000000003</v>
      </c>
      <c r="M115">
        <v>4.5999999999999996</v>
      </c>
      <c r="N115">
        <v>6.8</v>
      </c>
      <c r="O115">
        <v>0.85</v>
      </c>
      <c r="P115">
        <v>20.8</v>
      </c>
      <c r="Q115">
        <v>0.41</v>
      </c>
      <c r="R115">
        <v>13.65</v>
      </c>
      <c r="S115">
        <v>21.2</v>
      </c>
      <c r="T115">
        <v>5.09</v>
      </c>
      <c r="U115">
        <v>20.399999999999999</v>
      </c>
      <c r="V115">
        <v>42.3</v>
      </c>
      <c r="W115">
        <v>4.62</v>
      </c>
      <c r="X115">
        <v>3.9</v>
      </c>
      <c r="Y115">
        <v>22.6</v>
      </c>
      <c r="Z115">
        <v>0.9</v>
      </c>
      <c r="AA115">
        <v>0.67</v>
      </c>
      <c r="AB115">
        <v>9.58</v>
      </c>
      <c r="AC115">
        <v>0.84</v>
      </c>
      <c r="AD115">
        <v>0.42</v>
      </c>
      <c r="AE115">
        <v>3.06</v>
      </c>
      <c r="AF115">
        <v>253</v>
      </c>
      <c r="AG115">
        <v>2.2999999999999998</v>
      </c>
      <c r="AH115">
        <v>24.8</v>
      </c>
      <c r="AI115">
        <v>2.8</v>
      </c>
      <c r="AJ115">
        <v>242</v>
      </c>
    </row>
    <row r="116" spans="2:36" x14ac:dyDescent="0.25">
      <c r="B116" t="s">
        <v>320</v>
      </c>
      <c r="C116">
        <v>0.66</v>
      </c>
      <c r="E116">
        <v>218</v>
      </c>
      <c r="F116">
        <v>134.5</v>
      </c>
      <c r="G116">
        <v>83</v>
      </c>
      <c r="H116">
        <v>6.37</v>
      </c>
      <c r="I116">
        <v>14.2</v>
      </c>
      <c r="J116">
        <v>7.67</v>
      </c>
      <c r="K116">
        <v>3.45</v>
      </c>
      <c r="L116">
        <v>34.299999999999997</v>
      </c>
      <c r="M116">
        <v>14.55</v>
      </c>
      <c r="N116">
        <v>6.95</v>
      </c>
      <c r="O116">
        <v>2.67</v>
      </c>
      <c r="P116">
        <v>58.3</v>
      </c>
      <c r="Q116">
        <v>1.1000000000000001</v>
      </c>
      <c r="R116">
        <v>14.3</v>
      </c>
      <c r="S116">
        <v>56.9</v>
      </c>
      <c r="T116">
        <v>14.65</v>
      </c>
      <c r="U116">
        <v>33.4</v>
      </c>
      <c r="V116">
        <v>41</v>
      </c>
      <c r="W116">
        <v>12.75</v>
      </c>
      <c r="X116">
        <v>4</v>
      </c>
      <c r="Y116">
        <v>27.9</v>
      </c>
      <c r="Z116">
        <v>1</v>
      </c>
      <c r="AA116">
        <v>2.25</v>
      </c>
      <c r="AB116">
        <v>10.5</v>
      </c>
      <c r="AC116">
        <v>0.82</v>
      </c>
      <c r="AD116">
        <v>1.06</v>
      </c>
      <c r="AE116">
        <v>3.14</v>
      </c>
      <c r="AF116">
        <v>276</v>
      </c>
      <c r="AG116">
        <v>9.3000000000000007</v>
      </c>
      <c r="AH116">
        <v>85.7</v>
      </c>
      <c r="AI116">
        <v>6.91</v>
      </c>
      <c r="AJ116">
        <v>233</v>
      </c>
    </row>
    <row r="117" spans="2:36" x14ac:dyDescent="0.25">
      <c r="B117" t="s">
        <v>321</v>
      </c>
      <c r="C117">
        <v>0.75</v>
      </c>
      <c r="E117">
        <v>236</v>
      </c>
      <c r="F117">
        <v>25</v>
      </c>
      <c r="G117">
        <v>86</v>
      </c>
      <c r="H117">
        <v>5.77</v>
      </c>
      <c r="I117">
        <v>3.32</v>
      </c>
      <c r="J117">
        <v>2.09</v>
      </c>
      <c r="K117">
        <v>0.52</v>
      </c>
      <c r="L117">
        <v>29.9</v>
      </c>
      <c r="M117">
        <v>2.34</v>
      </c>
      <c r="N117">
        <v>5.99</v>
      </c>
      <c r="O117">
        <v>0.68</v>
      </c>
      <c r="P117">
        <v>13.9</v>
      </c>
      <c r="Q117">
        <v>0.4</v>
      </c>
      <c r="R117">
        <v>13.55</v>
      </c>
      <c r="S117">
        <v>9.3000000000000007</v>
      </c>
      <c r="T117">
        <v>2.79</v>
      </c>
      <c r="U117">
        <v>32.799999999999997</v>
      </c>
      <c r="V117">
        <v>31.1</v>
      </c>
      <c r="W117">
        <v>2.04</v>
      </c>
      <c r="X117">
        <v>4.0999999999999996</v>
      </c>
      <c r="Y117">
        <v>27.9</v>
      </c>
      <c r="Z117">
        <v>1</v>
      </c>
      <c r="AA117">
        <v>0.42</v>
      </c>
      <c r="AB117">
        <v>9.93</v>
      </c>
      <c r="AC117">
        <v>0.7</v>
      </c>
      <c r="AD117">
        <v>0.37</v>
      </c>
      <c r="AE117">
        <v>2.65</v>
      </c>
      <c r="AF117">
        <v>184</v>
      </c>
      <c r="AG117">
        <v>4.8</v>
      </c>
      <c r="AH117">
        <v>19.399999999999999</v>
      </c>
      <c r="AI117">
        <v>2.34</v>
      </c>
      <c r="AJ117">
        <v>228</v>
      </c>
    </row>
    <row r="118" spans="2:36" x14ac:dyDescent="0.25">
      <c r="B118" t="s">
        <v>322</v>
      </c>
      <c r="C118">
        <v>1.17</v>
      </c>
      <c r="E118">
        <v>277</v>
      </c>
      <c r="F118">
        <v>67</v>
      </c>
      <c r="G118">
        <v>99</v>
      </c>
      <c r="H118">
        <v>7.11</v>
      </c>
      <c r="I118">
        <v>5.21</v>
      </c>
      <c r="J118">
        <v>3.22</v>
      </c>
      <c r="K118">
        <v>1.28</v>
      </c>
      <c r="L118">
        <v>28.6</v>
      </c>
      <c r="M118">
        <v>5.23</v>
      </c>
      <c r="N118">
        <v>7.58</v>
      </c>
      <c r="O118">
        <v>0.97</v>
      </c>
      <c r="P118">
        <v>30.7</v>
      </c>
      <c r="Q118">
        <v>0.5</v>
      </c>
      <c r="R118">
        <v>14.6</v>
      </c>
      <c r="S118">
        <v>28.5</v>
      </c>
      <c r="T118">
        <v>7.15</v>
      </c>
      <c r="U118">
        <v>52.6</v>
      </c>
      <c r="V118">
        <v>37.5</v>
      </c>
      <c r="W118">
        <v>5.53</v>
      </c>
      <c r="X118">
        <v>4.2</v>
      </c>
      <c r="Y118">
        <v>25.5</v>
      </c>
      <c r="Z118">
        <v>1</v>
      </c>
      <c r="AA118">
        <v>0.81</v>
      </c>
      <c r="AB118">
        <v>11.1</v>
      </c>
      <c r="AC118">
        <v>0.8</v>
      </c>
      <c r="AD118">
        <v>0.43</v>
      </c>
      <c r="AE118">
        <v>2.9</v>
      </c>
      <c r="AF118">
        <v>211</v>
      </c>
      <c r="AG118">
        <v>3</v>
      </c>
      <c r="AH118">
        <v>27.7</v>
      </c>
      <c r="AI118">
        <v>3.15</v>
      </c>
      <c r="AJ118">
        <v>281</v>
      </c>
    </row>
    <row r="119" spans="2:36" x14ac:dyDescent="0.25">
      <c r="B119" t="s">
        <v>323</v>
      </c>
      <c r="C119">
        <v>0.85</v>
      </c>
      <c r="E119">
        <v>208</v>
      </c>
      <c r="F119">
        <v>61.9</v>
      </c>
      <c r="G119">
        <v>104</v>
      </c>
      <c r="H119">
        <v>6.81</v>
      </c>
      <c r="I119">
        <v>5.48</v>
      </c>
      <c r="J119">
        <v>3.14</v>
      </c>
      <c r="K119">
        <v>1.28</v>
      </c>
      <c r="L119">
        <v>26.7</v>
      </c>
      <c r="M119">
        <v>5.13</v>
      </c>
      <c r="N119">
        <v>7.6</v>
      </c>
      <c r="O119">
        <v>1.04</v>
      </c>
      <c r="P119">
        <v>29.2</v>
      </c>
      <c r="Q119">
        <v>0.49</v>
      </c>
      <c r="R119">
        <v>14.1</v>
      </c>
      <c r="S119">
        <v>27.3</v>
      </c>
      <c r="T119">
        <v>7.02</v>
      </c>
      <c r="U119">
        <v>55.6</v>
      </c>
      <c r="V119">
        <v>41.1</v>
      </c>
      <c r="W119">
        <v>5.22</v>
      </c>
      <c r="X119">
        <v>3.2</v>
      </c>
      <c r="Y119">
        <v>26.3</v>
      </c>
      <c r="Z119">
        <v>1</v>
      </c>
      <c r="AA119">
        <v>0.84</v>
      </c>
      <c r="AB119">
        <v>10.5</v>
      </c>
      <c r="AC119">
        <v>0.78</v>
      </c>
      <c r="AD119">
        <v>0.47</v>
      </c>
      <c r="AE119">
        <v>2.67</v>
      </c>
      <c r="AF119">
        <v>212</v>
      </c>
      <c r="AG119">
        <v>2.1</v>
      </c>
      <c r="AH119">
        <v>30.2</v>
      </c>
      <c r="AI119">
        <v>3.07</v>
      </c>
      <c r="AJ119">
        <v>275</v>
      </c>
    </row>
    <row r="120" spans="2:36" x14ac:dyDescent="0.25">
      <c r="B120" t="s">
        <v>324</v>
      </c>
      <c r="C120">
        <v>0.66</v>
      </c>
      <c r="E120">
        <v>282</v>
      </c>
      <c r="F120">
        <v>65</v>
      </c>
      <c r="G120">
        <v>99</v>
      </c>
      <c r="H120">
        <v>6.54</v>
      </c>
      <c r="I120">
        <v>5.98</v>
      </c>
      <c r="J120">
        <v>3.22</v>
      </c>
      <c r="K120">
        <v>1.45</v>
      </c>
      <c r="L120">
        <v>24.1</v>
      </c>
      <c r="M120">
        <v>6.02</v>
      </c>
      <c r="N120">
        <v>7.14</v>
      </c>
      <c r="O120">
        <v>1.19</v>
      </c>
      <c r="P120">
        <v>29.4</v>
      </c>
      <c r="Q120">
        <v>0.44</v>
      </c>
      <c r="R120">
        <v>13.1</v>
      </c>
      <c r="S120">
        <v>29.1</v>
      </c>
      <c r="T120">
        <v>7.19</v>
      </c>
      <c r="U120">
        <v>53.5</v>
      </c>
      <c r="V120">
        <v>34.1</v>
      </c>
      <c r="W120">
        <v>5.39</v>
      </c>
      <c r="X120">
        <v>2.9</v>
      </c>
      <c r="Y120">
        <v>26</v>
      </c>
      <c r="Z120">
        <v>0.9</v>
      </c>
      <c r="AA120">
        <v>0.85</v>
      </c>
      <c r="AB120">
        <v>10.3</v>
      </c>
      <c r="AC120">
        <v>0.68</v>
      </c>
      <c r="AD120">
        <v>0.48</v>
      </c>
      <c r="AE120">
        <v>2.58</v>
      </c>
      <c r="AF120">
        <v>203</v>
      </c>
      <c r="AG120">
        <v>3.4</v>
      </c>
      <c r="AH120">
        <v>32.6</v>
      </c>
      <c r="AI120">
        <v>3.56</v>
      </c>
      <c r="AJ120">
        <v>261</v>
      </c>
    </row>
    <row r="121" spans="2:36" x14ac:dyDescent="0.25">
      <c r="B121" t="s">
        <v>325</v>
      </c>
      <c r="C121">
        <v>0.62</v>
      </c>
      <c r="E121">
        <v>218</v>
      </c>
      <c r="F121">
        <v>53.7</v>
      </c>
      <c r="G121">
        <v>86</v>
      </c>
      <c r="H121">
        <v>5.77</v>
      </c>
      <c r="I121">
        <v>5.1100000000000003</v>
      </c>
      <c r="J121">
        <v>3.17</v>
      </c>
      <c r="K121">
        <v>0.98</v>
      </c>
      <c r="L121">
        <v>21</v>
      </c>
      <c r="M121">
        <v>4.84</v>
      </c>
      <c r="N121">
        <v>7.2</v>
      </c>
      <c r="O121">
        <v>0.97</v>
      </c>
      <c r="P121">
        <v>23.9</v>
      </c>
      <c r="Q121">
        <v>0.49</v>
      </c>
      <c r="R121">
        <v>11.75</v>
      </c>
      <c r="S121">
        <v>22.7</v>
      </c>
      <c r="T121">
        <v>6.14</v>
      </c>
      <c r="U121">
        <v>53.1</v>
      </c>
      <c r="V121">
        <v>34.1</v>
      </c>
      <c r="W121">
        <v>4.45</v>
      </c>
      <c r="X121">
        <v>3.5</v>
      </c>
      <c r="Y121">
        <v>25</v>
      </c>
      <c r="Z121">
        <v>0.8</v>
      </c>
      <c r="AA121">
        <v>0.74</v>
      </c>
      <c r="AB121">
        <v>8.89</v>
      </c>
      <c r="AC121">
        <v>0.64</v>
      </c>
      <c r="AD121">
        <v>0.46</v>
      </c>
      <c r="AE121">
        <v>2.41</v>
      </c>
      <c r="AF121">
        <v>172</v>
      </c>
      <c r="AG121">
        <v>1.7</v>
      </c>
      <c r="AH121">
        <v>29.3</v>
      </c>
      <c r="AI121">
        <v>3.23</v>
      </c>
      <c r="AJ121">
        <v>270</v>
      </c>
    </row>
    <row r="122" spans="2:36" x14ac:dyDescent="0.25">
      <c r="B122" t="s">
        <v>326</v>
      </c>
      <c r="C122">
        <v>0.83</v>
      </c>
      <c r="E122">
        <v>229</v>
      </c>
      <c r="F122">
        <v>60.6</v>
      </c>
      <c r="G122">
        <v>106</v>
      </c>
      <c r="H122">
        <v>6.4</v>
      </c>
      <c r="I122">
        <v>5.79</v>
      </c>
      <c r="J122">
        <v>3.36</v>
      </c>
      <c r="K122">
        <v>1.2</v>
      </c>
      <c r="L122">
        <v>23.1</v>
      </c>
      <c r="M122">
        <v>5.0999999999999996</v>
      </c>
      <c r="N122">
        <v>7.23</v>
      </c>
      <c r="O122">
        <v>1.1000000000000001</v>
      </c>
      <c r="P122">
        <v>27.4</v>
      </c>
      <c r="Q122">
        <v>0.53</v>
      </c>
      <c r="R122">
        <v>13.3</v>
      </c>
      <c r="S122">
        <v>26.9</v>
      </c>
      <c r="T122">
        <v>6.82</v>
      </c>
      <c r="U122">
        <v>57.6</v>
      </c>
      <c r="V122">
        <v>35.6</v>
      </c>
      <c r="W122">
        <v>5.56</v>
      </c>
      <c r="X122">
        <v>3.5</v>
      </c>
      <c r="Y122">
        <v>27.4</v>
      </c>
      <c r="Z122">
        <v>0.9</v>
      </c>
      <c r="AA122">
        <v>0.81</v>
      </c>
      <c r="AB122">
        <v>9.3000000000000007</v>
      </c>
      <c r="AC122">
        <v>0.7</v>
      </c>
      <c r="AD122">
        <v>0.47</v>
      </c>
      <c r="AE122">
        <v>2.78</v>
      </c>
      <c r="AF122">
        <v>199</v>
      </c>
      <c r="AG122">
        <v>3.5</v>
      </c>
      <c r="AH122">
        <v>31.9</v>
      </c>
      <c r="AI122">
        <v>3.45</v>
      </c>
      <c r="AJ122">
        <v>286</v>
      </c>
    </row>
    <row r="123" spans="2:36" x14ac:dyDescent="0.25">
      <c r="B123" t="s">
        <v>327</v>
      </c>
      <c r="C123">
        <v>1.01</v>
      </c>
      <c r="E123">
        <v>238</v>
      </c>
      <c r="F123">
        <v>74.7</v>
      </c>
      <c r="G123">
        <v>103</v>
      </c>
      <c r="H123">
        <v>7.22</v>
      </c>
      <c r="I123">
        <v>5.36</v>
      </c>
      <c r="J123">
        <v>3.37</v>
      </c>
      <c r="K123">
        <v>1.38</v>
      </c>
      <c r="L123">
        <v>24.9</v>
      </c>
      <c r="M123">
        <v>6.35</v>
      </c>
      <c r="N123">
        <v>8.2200000000000006</v>
      </c>
      <c r="O123">
        <v>1.1200000000000001</v>
      </c>
      <c r="P123">
        <v>33.799999999999997</v>
      </c>
      <c r="Q123">
        <v>0.44</v>
      </c>
      <c r="R123">
        <v>14.35</v>
      </c>
      <c r="S123">
        <v>32.4</v>
      </c>
      <c r="T123">
        <v>8.34</v>
      </c>
      <c r="U123">
        <v>61.4</v>
      </c>
      <c r="V123">
        <v>38</v>
      </c>
      <c r="W123">
        <v>6.39</v>
      </c>
      <c r="X123">
        <v>3.5</v>
      </c>
      <c r="Y123">
        <v>28</v>
      </c>
      <c r="Z123">
        <v>0.9</v>
      </c>
      <c r="AA123">
        <v>0.91</v>
      </c>
      <c r="AB123">
        <v>10.95</v>
      </c>
      <c r="AC123">
        <v>0.74</v>
      </c>
      <c r="AD123">
        <v>0.44</v>
      </c>
      <c r="AE123">
        <v>2.81</v>
      </c>
      <c r="AF123">
        <v>206</v>
      </c>
      <c r="AG123">
        <v>3.1</v>
      </c>
      <c r="AH123">
        <v>30.5</v>
      </c>
      <c r="AI123">
        <v>3.5</v>
      </c>
      <c r="AJ123">
        <v>302</v>
      </c>
    </row>
    <row r="124" spans="2:36" x14ac:dyDescent="0.25">
      <c r="B124" t="s">
        <v>328</v>
      </c>
      <c r="C124">
        <v>0.41</v>
      </c>
      <c r="E124">
        <v>66.7</v>
      </c>
      <c r="F124">
        <v>38.5</v>
      </c>
      <c r="G124">
        <v>46</v>
      </c>
      <c r="H124">
        <v>1.46</v>
      </c>
      <c r="I124">
        <v>4.03</v>
      </c>
      <c r="J124">
        <v>2.36</v>
      </c>
      <c r="K124">
        <v>1.04</v>
      </c>
      <c r="L124">
        <v>11.6</v>
      </c>
      <c r="M124">
        <v>4.08</v>
      </c>
      <c r="N124">
        <v>1.52</v>
      </c>
      <c r="O124">
        <v>0.77</v>
      </c>
      <c r="P124">
        <v>13</v>
      </c>
      <c r="Q124">
        <v>0.36</v>
      </c>
      <c r="R124">
        <v>2.91</v>
      </c>
      <c r="S124">
        <v>18.2</v>
      </c>
      <c r="T124">
        <v>3.96</v>
      </c>
      <c r="U124">
        <v>7.2</v>
      </c>
      <c r="V124">
        <v>20.6</v>
      </c>
      <c r="W124">
        <v>4.29</v>
      </c>
      <c r="X124">
        <v>1.2</v>
      </c>
      <c r="Y124">
        <v>46</v>
      </c>
      <c r="Z124">
        <v>0.2</v>
      </c>
      <c r="AA124">
        <v>0.65</v>
      </c>
      <c r="AB124">
        <v>3.33</v>
      </c>
      <c r="AC124">
        <v>0.17</v>
      </c>
      <c r="AD124">
        <v>0.38</v>
      </c>
      <c r="AE124">
        <v>3.56</v>
      </c>
      <c r="AF124">
        <v>506</v>
      </c>
      <c r="AG124">
        <v>2.7</v>
      </c>
      <c r="AH124">
        <v>27.4</v>
      </c>
      <c r="AI124">
        <v>2.5299999999999998</v>
      </c>
      <c r="AJ124">
        <v>59</v>
      </c>
    </row>
    <row r="125" spans="2:36" x14ac:dyDescent="0.25">
      <c r="B125" t="s">
        <v>329</v>
      </c>
      <c r="C125">
        <v>0.59</v>
      </c>
      <c r="E125">
        <v>131.5</v>
      </c>
      <c r="F125">
        <v>51.1</v>
      </c>
      <c r="G125">
        <v>73</v>
      </c>
      <c r="H125">
        <v>5.84</v>
      </c>
      <c r="I125">
        <v>4.9000000000000004</v>
      </c>
      <c r="J125">
        <v>2.78</v>
      </c>
      <c r="K125">
        <v>1</v>
      </c>
      <c r="L125">
        <v>22.4</v>
      </c>
      <c r="M125">
        <v>5.07</v>
      </c>
      <c r="N125">
        <v>3.96</v>
      </c>
      <c r="O125">
        <v>1.04</v>
      </c>
      <c r="P125">
        <v>22.7</v>
      </c>
      <c r="Q125">
        <v>0.5</v>
      </c>
      <c r="R125">
        <v>7.44</v>
      </c>
      <c r="S125">
        <v>20.399999999999999</v>
      </c>
      <c r="T125">
        <v>5.33</v>
      </c>
      <c r="U125">
        <v>27.5</v>
      </c>
      <c r="V125">
        <v>35.700000000000003</v>
      </c>
      <c r="W125">
        <v>4.3899999999999997</v>
      </c>
      <c r="X125">
        <v>2.5</v>
      </c>
      <c r="Y125">
        <v>37.5</v>
      </c>
      <c r="Z125">
        <v>0.5</v>
      </c>
      <c r="AA125">
        <v>0.76</v>
      </c>
      <c r="AB125">
        <v>7.47</v>
      </c>
      <c r="AC125">
        <v>0.42</v>
      </c>
      <c r="AD125">
        <v>0.4</v>
      </c>
      <c r="AE125">
        <v>3.45</v>
      </c>
      <c r="AF125">
        <v>323</v>
      </c>
      <c r="AG125">
        <v>4.3</v>
      </c>
      <c r="AH125">
        <v>29.1</v>
      </c>
      <c r="AI125">
        <v>2.95</v>
      </c>
      <c r="AJ125">
        <v>140</v>
      </c>
    </row>
    <row r="126" spans="2:36" x14ac:dyDescent="0.25">
      <c r="B126" t="s">
        <v>330</v>
      </c>
      <c r="C126">
        <v>1.2</v>
      </c>
      <c r="E126">
        <v>92.3</v>
      </c>
      <c r="F126">
        <v>43.6</v>
      </c>
      <c r="G126">
        <v>80</v>
      </c>
      <c r="H126">
        <v>2.0699999999999998</v>
      </c>
      <c r="I126">
        <v>4.57</v>
      </c>
      <c r="J126">
        <v>2.56</v>
      </c>
      <c r="K126">
        <v>0.99</v>
      </c>
      <c r="L126">
        <v>32.5</v>
      </c>
      <c r="M126">
        <v>4.6100000000000003</v>
      </c>
      <c r="N126">
        <v>7.5</v>
      </c>
      <c r="O126">
        <v>0.82</v>
      </c>
      <c r="P126">
        <v>19.8</v>
      </c>
      <c r="Q126">
        <v>0.28000000000000003</v>
      </c>
      <c r="R126">
        <v>14.65</v>
      </c>
      <c r="S126">
        <v>17.8</v>
      </c>
      <c r="T126">
        <v>4.5</v>
      </c>
      <c r="U126">
        <v>12.3</v>
      </c>
      <c r="V126">
        <v>46.8</v>
      </c>
      <c r="W126">
        <v>3.92</v>
      </c>
      <c r="X126">
        <v>4</v>
      </c>
      <c r="Y126">
        <v>18.8</v>
      </c>
      <c r="Z126">
        <v>0.9</v>
      </c>
      <c r="AA126">
        <v>0.62</v>
      </c>
      <c r="AB126">
        <v>9.41</v>
      </c>
      <c r="AC126">
        <v>1.04</v>
      </c>
      <c r="AD126">
        <v>0.34</v>
      </c>
      <c r="AE126">
        <v>2.46</v>
      </c>
      <c r="AF126">
        <v>208</v>
      </c>
      <c r="AG126">
        <v>2</v>
      </c>
      <c r="AH126">
        <v>22.3</v>
      </c>
      <c r="AI126">
        <v>2.71</v>
      </c>
      <c r="AJ126">
        <v>268</v>
      </c>
    </row>
    <row r="127" spans="2:36" x14ac:dyDescent="0.25">
      <c r="B127" t="s">
        <v>331</v>
      </c>
      <c r="C127">
        <v>0.95</v>
      </c>
      <c r="E127">
        <v>197</v>
      </c>
      <c r="F127">
        <v>58.6</v>
      </c>
      <c r="G127">
        <v>98</v>
      </c>
      <c r="H127">
        <v>5.5</v>
      </c>
      <c r="I127">
        <v>7.38</v>
      </c>
      <c r="J127">
        <v>4.3</v>
      </c>
      <c r="K127">
        <v>1.74</v>
      </c>
      <c r="L127">
        <v>24.2</v>
      </c>
      <c r="M127">
        <v>8.1199999999999992</v>
      </c>
      <c r="N127">
        <v>7.45</v>
      </c>
      <c r="O127">
        <v>1.46</v>
      </c>
      <c r="P127">
        <v>32.200000000000003</v>
      </c>
      <c r="Q127">
        <v>0.62</v>
      </c>
      <c r="R127">
        <v>13.35</v>
      </c>
      <c r="S127">
        <v>34.1</v>
      </c>
      <c r="T127">
        <v>8.33</v>
      </c>
      <c r="U127">
        <v>39.799999999999997</v>
      </c>
      <c r="V127">
        <v>35</v>
      </c>
      <c r="W127">
        <v>6.82</v>
      </c>
      <c r="X127">
        <v>3.6</v>
      </c>
      <c r="Y127">
        <v>22.7</v>
      </c>
      <c r="Z127">
        <v>0.9</v>
      </c>
      <c r="AA127">
        <v>1.2</v>
      </c>
      <c r="AB127">
        <v>10.9</v>
      </c>
      <c r="AC127">
        <v>0.73</v>
      </c>
      <c r="AD127">
        <v>0.59</v>
      </c>
      <c r="AE127">
        <v>2.86</v>
      </c>
      <c r="AF127">
        <v>235</v>
      </c>
      <c r="AG127">
        <v>9.9</v>
      </c>
      <c r="AH127">
        <v>40.9</v>
      </c>
      <c r="AI127">
        <v>4.29</v>
      </c>
      <c r="AJ127">
        <v>272</v>
      </c>
    </row>
    <row r="128" spans="2:36" x14ac:dyDescent="0.25">
      <c r="B128" t="s">
        <v>332</v>
      </c>
      <c r="C128">
        <v>1.54</v>
      </c>
      <c r="E128">
        <v>323</v>
      </c>
      <c r="F128">
        <v>134.5</v>
      </c>
      <c r="G128">
        <v>98</v>
      </c>
      <c r="H128">
        <v>5.21</v>
      </c>
      <c r="I128">
        <v>16.649999999999999</v>
      </c>
      <c r="J128">
        <v>10.15</v>
      </c>
      <c r="K128">
        <v>4.58</v>
      </c>
      <c r="L128">
        <v>22.4</v>
      </c>
      <c r="M128">
        <v>20.100000000000001</v>
      </c>
      <c r="N128">
        <v>7.67</v>
      </c>
      <c r="O128">
        <v>3.44</v>
      </c>
      <c r="P128">
        <v>69.099999999999994</v>
      </c>
      <c r="Q128">
        <v>1.1200000000000001</v>
      </c>
      <c r="R128">
        <v>13.3</v>
      </c>
      <c r="S128">
        <v>81.3</v>
      </c>
      <c r="T128">
        <v>19.5</v>
      </c>
      <c r="U128">
        <v>59.5</v>
      </c>
      <c r="V128">
        <v>34</v>
      </c>
      <c r="W128">
        <v>15.85</v>
      </c>
      <c r="X128">
        <v>5.0999999999999996</v>
      </c>
      <c r="Y128">
        <v>30.3</v>
      </c>
      <c r="Z128">
        <v>0.9</v>
      </c>
      <c r="AA128">
        <v>2.94</v>
      </c>
      <c r="AB128">
        <v>10.3</v>
      </c>
      <c r="AC128">
        <v>0.68</v>
      </c>
      <c r="AD128">
        <v>1.32</v>
      </c>
      <c r="AE128">
        <v>2.67</v>
      </c>
      <c r="AF128">
        <v>196</v>
      </c>
      <c r="AG128">
        <v>2</v>
      </c>
      <c r="AH128">
        <v>119</v>
      </c>
      <c r="AI128">
        <v>7.91</v>
      </c>
      <c r="AJ128">
        <v>301</v>
      </c>
    </row>
    <row r="129" spans="2:36" x14ac:dyDescent="0.25">
      <c r="B129" t="s">
        <v>333</v>
      </c>
      <c r="C129">
        <v>1.32</v>
      </c>
      <c r="E129">
        <v>280</v>
      </c>
      <c r="F129">
        <v>52.4</v>
      </c>
      <c r="G129">
        <v>86</v>
      </c>
      <c r="H129">
        <v>3.96</v>
      </c>
      <c r="I129">
        <v>4.09</v>
      </c>
      <c r="J129">
        <v>2.46</v>
      </c>
      <c r="K129">
        <v>0.98</v>
      </c>
      <c r="L129">
        <v>16.2</v>
      </c>
      <c r="M129">
        <v>4.16</v>
      </c>
      <c r="N129">
        <v>9.9499999999999993</v>
      </c>
      <c r="O129">
        <v>0.79</v>
      </c>
      <c r="P129">
        <v>25.8</v>
      </c>
      <c r="Q129">
        <v>0.41</v>
      </c>
      <c r="R129">
        <v>10.95</v>
      </c>
      <c r="S129">
        <v>23.7</v>
      </c>
      <c r="T129">
        <v>6.06</v>
      </c>
      <c r="U129">
        <v>57.2</v>
      </c>
      <c r="V129">
        <v>23.5</v>
      </c>
      <c r="W129">
        <v>4.01</v>
      </c>
      <c r="X129">
        <v>5.2</v>
      </c>
      <c r="Y129">
        <v>31.5</v>
      </c>
      <c r="Z129">
        <v>0.8</v>
      </c>
      <c r="AA129">
        <v>0.69</v>
      </c>
      <c r="AB129">
        <v>9.6199999999999992</v>
      </c>
      <c r="AC129">
        <v>0.54</v>
      </c>
      <c r="AD129">
        <v>0.34</v>
      </c>
      <c r="AE129">
        <v>2.31</v>
      </c>
      <c r="AF129">
        <v>139</v>
      </c>
      <c r="AG129">
        <v>2.2000000000000002</v>
      </c>
      <c r="AH129">
        <v>25.8</v>
      </c>
      <c r="AI129">
        <v>2.5299999999999998</v>
      </c>
      <c r="AJ129">
        <v>379</v>
      </c>
    </row>
    <row r="130" spans="2:36" x14ac:dyDescent="0.25">
      <c r="B130" t="s">
        <v>334</v>
      </c>
      <c r="C130">
        <v>0.93</v>
      </c>
      <c r="E130">
        <v>295</v>
      </c>
      <c r="F130">
        <v>44</v>
      </c>
      <c r="G130">
        <v>84</v>
      </c>
      <c r="H130">
        <v>3.75</v>
      </c>
      <c r="I130">
        <v>4.0199999999999996</v>
      </c>
      <c r="J130">
        <v>2.4500000000000002</v>
      </c>
      <c r="K130">
        <v>0.81</v>
      </c>
      <c r="L130">
        <v>15.8</v>
      </c>
      <c r="M130">
        <v>3.63</v>
      </c>
      <c r="N130">
        <v>9.14</v>
      </c>
      <c r="O130">
        <v>0.81</v>
      </c>
      <c r="P130">
        <v>20.3</v>
      </c>
      <c r="Q130">
        <v>0.39</v>
      </c>
      <c r="R130">
        <v>10.050000000000001</v>
      </c>
      <c r="S130">
        <v>19.2</v>
      </c>
      <c r="T130">
        <v>4.96</v>
      </c>
      <c r="U130">
        <v>59.7</v>
      </c>
      <c r="V130">
        <v>20.3</v>
      </c>
      <c r="W130">
        <v>4.04</v>
      </c>
      <c r="X130">
        <v>2.7</v>
      </c>
      <c r="Y130">
        <v>30.2</v>
      </c>
      <c r="Z130">
        <v>0.8</v>
      </c>
      <c r="AA130">
        <v>0.56000000000000005</v>
      </c>
      <c r="AB130">
        <v>8.26</v>
      </c>
      <c r="AC130">
        <v>0.54</v>
      </c>
      <c r="AD130">
        <v>0.38</v>
      </c>
      <c r="AE130">
        <v>2.1800000000000002</v>
      </c>
      <c r="AF130">
        <v>126</v>
      </c>
      <c r="AG130">
        <v>3.8</v>
      </c>
      <c r="AH130">
        <v>21.2</v>
      </c>
      <c r="AI130">
        <v>2.64</v>
      </c>
      <c r="AJ130">
        <v>346</v>
      </c>
    </row>
    <row r="131" spans="2:36" x14ac:dyDescent="0.25">
      <c r="B131" t="s">
        <v>335</v>
      </c>
      <c r="C131">
        <v>0.62</v>
      </c>
      <c r="E131">
        <v>192.5</v>
      </c>
      <c r="F131">
        <v>39.5</v>
      </c>
      <c r="G131">
        <v>54</v>
      </c>
      <c r="H131">
        <v>2.54</v>
      </c>
      <c r="I131">
        <v>3.1</v>
      </c>
      <c r="J131">
        <v>1.9</v>
      </c>
      <c r="K131">
        <v>0.59</v>
      </c>
      <c r="L131">
        <v>14</v>
      </c>
      <c r="M131">
        <v>3.5</v>
      </c>
      <c r="N131">
        <v>6.76</v>
      </c>
      <c r="O131">
        <v>0.64</v>
      </c>
      <c r="P131">
        <v>20.399999999999999</v>
      </c>
      <c r="Q131">
        <v>0.3</v>
      </c>
      <c r="R131">
        <v>6.9</v>
      </c>
      <c r="S131">
        <v>16.3</v>
      </c>
      <c r="T131">
        <v>4.1500000000000004</v>
      </c>
      <c r="U131">
        <v>31.7</v>
      </c>
      <c r="V131">
        <v>19.7</v>
      </c>
      <c r="W131">
        <v>3.14</v>
      </c>
      <c r="X131">
        <v>2.2999999999999998</v>
      </c>
      <c r="Y131">
        <v>39.4</v>
      </c>
      <c r="Z131">
        <v>0.5</v>
      </c>
      <c r="AA131">
        <v>0.46</v>
      </c>
      <c r="AB131">
        <v>6.34</v>
      </c>
      <c r="AC131">
        <v>0.39</v>
      </c>
      <c r="AD131">
        <v>0.24</v>
      </c>
      <c r="AE131">
        <v>1.69</v>
      </c>
      <c r="AF131">
        <v>153</v>
      </c>
      <c r="AG131">
        <v>5.6</v>
      </c>
      <c r="AH131">
        <v>19.5</v>
      </c>
      <c r="AI131">
        <v>1.84</v>
      </c>
      <c r="AJ131">
        <v>262</v>
      </c>
    </row>
    <row r="132" spans="2:36" x14ac:dyDescent="0.25">
      <c r="B132" t="s">
        <v>336</v>
      </c>
      <c r="C132">
        <v>1.24</v>
      </c>
      <c r="E132">
        <v>285</v>
      </c>
      <c r="F132">
        <v>61.9</v>
      </c>
      <c r="G132">
        <v>10</v>
      </c>
      <c r="H132">
        <v>0.42</v>
      </c>
      <c r="I132">
        <v>4.54</v>
      </c>
      <c r="J132">
        <v>2.57</v>
      </c>
      <c r="K132">
        <v>0.9</v>
      </c>
      <c r="L132">
        <v>30.8</v>
      </c>
      <c r="M132">
        <v>4.24</v>
      </c>
      <c r="N132">
        <v>7.76</v>
      </c>
      <c r="O132">
        <v>0.85</v>
      </c>
      <c r="P132">
        <v>15.4</v>
      </c>
      <c r="Q132">
        <v>0.42</v>
      </c>
      <c r="R132">
        <v>13.5</v>
      </c>
      <c r="S132">
        <v>16.600000000000001</v>
      </c>
      <c r="T132">
        <v>4.25</v>
      </c>
      <c r="U132">
        <v>4</v>
      </c>
      <c r="V132">
        <v>65.8</v>
      </c>
      <c r="W132">
        <v>3.81</v>
      </c>
      <c r="X132">
        <v>2.4</v>
      </c>
      <c r="Y132">
        <v>12.9</v>
      </c>
      <c r="Z132">
        <v>0.8</v>
      </c>
      <c r="AA132">
        <v>0.7</v>
      </c>
      <c r="AB132">
        <v>8.85</v>
      </c>
      <c r="AC132">
        <v>1.0900000000000001</v>
      </c>
      <c r="AD132">
        <v>0.42</v>
      </c>
      <c r="AE132">
        <v>2.6</v>
      </c>
      <c r="AF132">
        <v>353</v>
      </c>
      <c r="AG132">
        <v>3.2</v>
      </c>
      <c r="AH132">
        <v>19.5</v>
      </c>
      <c r="AI132">
        <v>2.92</v>
      </c>
      <c r="AJ132">
        <v>274</v>
      </c>
    </row>
    <row r="133" spans="2:36" x14ac:dyDescent="0.25">
      <c r="B133" t="s">
        <v>337</v>
      </c>
      <c r="C133">
        <v>0.66</v>
      </c>
      <c r="E133">
        <v>86.6</v>
      </c>
      <c r="F133">
        <v>25.7</v>
      </c>
      <c r="G133">
        <v>9</v>
      </c>
      <c r="H133">
        <v>0.56999999999999995</v>
      </c>
      <c r="I133">
        <v>2.2400000000000002</v>
      </c>
      <c r="J133">
        <v>1.54</v>
      </c>
      <c r="K133">
        <v>0.52</v>
      </c>
      <c r="L133">
        <v>27.5</v>
      </c>
      <c r="M133">
        <v>1.98</v>
      </c>
      <c r="N133">
        <v>6.38</v>
      </c>
      <c r="O133">
        <v>0.42</v>
      </c>
      <c r="P133">
        <v>8.6999999999999993</v>
      </c>
      <c r="Q133">
        <v>0.16</v>
      </c>
      <c r="R133">
        <v>11.25</v>
      </c>
      <c r="S133">
        <v>8.6999999999999993</v>
      </c>
      <c r="T133">
        <v>2.13</v>
      </c>
      <c r="U133">
        <v>5.3</v>
      </c>
      <c r="V133">
        <v>63.6</v>
      </c>
      <c r="W133">
        <v>1.77</v>
      </c>
      <c r="X133">
        <v>2.8</v>
      </c>
      <c r="Y133">
        <v>9.6999999999999993</v>
      </c>
      <c r="Z133">
        <v>0.7</v>
      </c>
      <c r="AA133">
        <v>0.3</v>
      </c>
      <c r="AB133">
        <v>8.06</v>
      </c>
      <c r="AC133">
        <v>0.87</v>
      </c>
      <c r="AD133">
        <v>0.22</v>
      </c>
      <c r="AE133">
        <v>2.23</v>
      </c>
      <c r="AF133">
        <v>326</v>
      </c>
      <c r="AG133">
        <v>1.6</v>
      </c>
      <c r="AH133">
        <v>11.9</v>
      </c>
      <c r="AI133">
        <v>1.59</v>
      </c>
      <c r="AJ133">
        <v>235</v>
      </c>
    </row>
    <row r="134" spans="2:36" x14ac:dyDescent="0.25">
      <c r="B134" t="s">
        <v>338</v>
      </c>
      <c r="C134">
        <v>1.58</v>
      </c>
      <c r="E134">
        <v>55</v>
      </c>
      <c r="F134">
        <v>52.8</v>
      </c>
      <c r="G134">
        <v>10</v>
      </c>
      <c r="H134">
        <v>1.03</v>
      </c>
      <c r="I134">
        <v>4.26</v>
      </c>
      <c r="J134">
        <v>2.59</v>
      </c>
      <c r="K134">
        <v>0.74</v>
      </c>
      <c r="L134">
        <v>26.2</v>
      </c>
      <c r="M134">
        <v>3.62</v>
      </c>
      <c r="N134">
        <v>5.38</v>
      </c>
      <c r="O134">
        <v>0.83</v>
      </c>
      <c r="P134">
        <v>18.3</v>
      </c>
      <c r="Q134">
        <v>0.46</v>
      </c>
      <c r="R134">
        <v>8.9700000000000006</v>
      </c>
      <c r="S134">
        <v>13.7</v>
      </c>
      <c r="T134">
        <v>3.45</v>
      </c>
      <c r="U134">
        <v>15.9</v>
      </c>
      <c r="V134">
        <v>61.8</v>
      </c>
      <c r="W134">
        <v>2.84</v>
      </c>
      <c r="X134">
        <v>2.5</v>
      </c>
      <c r="Y134">
        <v>8.4</v>
      </c>
      <c r="Z134">
        <v>0.5</v>
      </c>
      <c r="AA134">
        <v>0.59</v>
      </c>
      <c r="AB134">
        <v>6.46</v>
      </c>
      <c r="AC134">
        <v>0.71</v>
      </c>
      <c r="AD134">
        <v>0.43</v>
      </c>
      <c r="AE134">
        <v>2.0499999999999998</v>
      </c>
      <c r="AF134">
        <v>441</v>
      </c>
      <c r="AG134">
        <v>7.8</v>
      </c>
      <c r="AH134">
        <v>26.4</v>
      </c>
      <c r="AI134">
        <v>2.7</v>
      </c>
      <c r="AJ134">
        <v>186</v>
      </c>
    </row>
    <row r="135" spans="2:36" x14ac:dyDescent="0.25">
      <c r="B135" t="s">
        <v>339</v>
      </c>
      <c r="C135">
        <v>0.51</v>
      </c>
      <c r="E135">
        <v>67.3</v>
      </c>
      <c r="F135">
        <v>52.4</v>
      </c>
      <c r="G135">
        <v>11</v>
      </c>
      <c r="H135">
        <v>1.1100000000000001</v>
      </c>
      <c r="I135">
        <v>5.8</v>
      </c>
      <c r="J135">
        <v>3.63</v>
      </c>
      <c r="K135">
        <v>1.1599999999999999</v>
      </c>
      <c r="L135">
        <v>25.3</v>
      </c>
      <c r="M135">
        <v>5.45</v>
      </c>
      <c r="N135">
        <v>4.99</v>
      </c>
      <c r="O135">
        <v>1.1599999999999999</v>
      </c>
      <c r="P135">
        <v>19.600000000000001</v>
      </c>
      <c r="Q135">
        <v>0.68</v>
      </c>
      <c r="R135">
        <v>8.94</v>
      </c>
      <c r="S135">
        <v>21.8</v>
      </c>
      <c r="T135">
        <v>5.19</v>
      </c>
      <c r="U135">
        <v>18.8</v>
      </c>
      <c r="V135">
        <v>56.7</v>
      </c>
      <c r="W135">
        <v>5.27</v>
      </c>
      <c r="X135">
        <v>2.4</v>
      </c>
      <c r="Y135">
        <v>9.8000000000000007</v>
      </c>
      <c r="Z135">
        <v>0.5</v>
      </c>
      <c r="AA135">
        <v>0.81</v>
      </c>
      <c r="AB135">
        <v>6.09</v>
      </c>
      <c r="AC135">
        <v>0.69</v>
      </c>
      <c r="AD135">
        <v>0.57999999999999996</v>
      </c>
      <c r="AE135">
        <v>1.56</v>
      </c>
      <c r="AF135">
        <v>293</v>
      </c>
      <c r="AG135">
        <v>3</v>
      </c>
      <c r="AH135">
        <v>33.4</v>
      </c>
      <c r="AI135">
        <v>4.28</v>
      </c>
      <c r="AJ135">
        <v>182</v>
      </c>
    </row>
    <row r="136" spans="2:36" x14ac:dyDescent="0.25">
      <c r="B136" t="s">
        <v>340</v>
      </c>
      <c r="C136">
        <v>1.1100000000000001</v>
      </c>
      <c r="E136">
        <v>90.3</v>
      </c>
      <c r="F136">
        <v>26</v>
      </c>
      <c r="G136">
        <v>23</v>
      </c>
      <c r="H136">
        <v>0.82</v>
      </c>
      <c r="I136">
        <v>2.4900000000000002</v>
      </c>
      <c r="J136">
        <v>1.48</v>
      </c>
      <c r="K136">
        <v>0.48</v>
      </c>
      <c r="L136">
        <v>30</v>
      </c>
      <c r="M136">
        <v>2.38</v>
      </c>
      <c r="N136">
        <v>6.17</v>
      </c>
      <c r="O136">
        <v>0.54</v>
      </c>
      <c r="P136">
        <v>11.3</v>
      </c>
      <c r="Q136">
        <v>0.24</v>
      </c>
      <c r="R136">
        <v>11.25</v>
      </c>
      <c r="S136">
        <v>9.6</v>
      </c>
      <c r="T136">
        <v>2.2799999999999998</v>
      </c>
      <c r="U136">
        <v>8.5</v>
      </c>
      <c r="V136">
        <v>67.2</v>
      </c>
      <c r="W136">
        <v>1.83</v>
      </c>
      <c r="X136">
        <v>3.2</v>
      </c>
      <c r="Y136">
        <v>10.8</v>
      </c>
      <c r="Z136">
        <v>0.7</v>
      </c>
      <c r="AA136">
        <v>0.35</v>
      </c>
      <c r="AB136">
        <v>7.94</v>
      </c>
      <c r="AC136">
        <v>0.9</v>
      </c>
      <c r="AD136">
        <v>0.25</v>
      </c>
      <c r="AE136">
        <v>1.84</v>
      </c>
      <c r="AF136">
        <v>413</v>
      </c>
      <c r="AG136">
        <v>8.1999999999999993</v>
      </c>
      <c r="AH136">
        <v>14.2</v>
      </c>
      <c r="AI136">
        <v>1.7</v>
      </c>
      <c r="AJ136">
        <v>223</v>
      </c>
    </row>
    <row r="137" spans="2:36" x14ac:dyDescent="0.25">
      <c r="B137" t="s">
        <v>341</v>
      </c>
      <c r="C137">
        <v>1.22</v>
      </c>
      <c r="E137">
        <v>144</v>
      </c>
      <c r="F137">
        <v>35</v>
      </c>
      <c r="G137">
        <v>14</v>
      </c>
      <c r="H137">
        <v>1.18</v>
      </c>
      <c r="I137">
        <v>2.09</v>
      </c>
      <c r="J137">
        <v>1.32</v>
      </c>
      <c r="K137">
        <v>0.31</v>
      </c>
      <c r="L137">
        <v>35.299999999999997</v>
      </c>
      <c r="M137">
        <v>1.46</v>
      </c>
      <c r="N137">
        <v>4.6399999999999997</v>
      </c>
      <c r="O137">
        <v>0.43</v>
      </c>
      <c r="P137">
        <v>4.7</v>
      </c>
      <c r="Q137">
        <v>0.49</v>
      </c>
      <c r="R137">
        <v>8.8699999999999992</v>
      </c>
      <c r="S137">
        <v>5.6</v>
      </c>
      <c r="T137">
        <v>1.44</v>
      </c>
      <c r="U137">
        <v>7.5</v>
      </c>
      <c r="V137">
        <v>67.8</v>
      </c>
      <c r="W137">
        <v>1.32</v>
      </c>
      <c r="X137">
        <v>2.7</v>
      </c>
      <c r="Y137">
        <v>8.6999999999999993</v>
      </c>
      <c r="Z137">
        <v>0.5</v>
      </c>
      <c r="AA137">
        <v>0.28000000000000003</v>
      </c>
      <c r="AB137">
        <v>6.32</v>
      </c>
      <c r="AC137">
        <v>0.68</v>
      </c>
      <c r="AD137">
        <v>0.23</v>
      </c>
      <c r="AE137">
        <v>1.56</v>
      </c>
      <c r="AF137">
        <v>352</v>
      </c>
      <c r="AG137">
        <v>1.7</v>
      </c>
      <c r="AH137">
        <v>10</v>
      </c>
      <c r="AI137">
        <v>2.61</v>
      </c>
      <c r="AJ137">
        <v>179</v>
      </c>
    </row>
    <row r="138" spans="2:36" x14ac:dyDescent="0.25">
      <c r="B138" t="s">
        <v>342</v>
      </c>
      <c r="C138">
        <v>0.57999999999999996</v>
      </c>
      <c r="E138">
        <v>307</v>
      </c>
      <c r="F138">
        <v>134.5</v>
      </c>
      <c r="G138">
        <v>8</v>
      </c>
      <c r="H138">
        <v>1.02</v>
      </c>
      <c r="I138">
        <v>12.4</v>
      </c>
      <c r="J138">
        <v>6.16</v>
      </c>
      <c r="K138">
        <v>4.32</v>
      </c>
      <c r="L138">
        <v>25</v>
      </c>
      <c r="M138">
        <v>17.5</v>
      </c>
      <c r="N138">
        <v>4.95</v>
      </c>
      <c r="O138">
        <v>2.2000000000000002</v>
      </c>
      <c r="P138">
        <v>109.5</v>
      </c>
      <c r="Q138">
        <v>0.71</v>
      </c>
      <c r="R138">
        <v>9.68</v>
      </c>
      <c r="S138">
        <v>105.5</v>
      </c>
      <c r="T138">
        <v>26.7</v>
      </c>
      <c r="U138">
        <v>28.8</v>
      </c>
      <c r="V138">
        <v>68.8</v>
      </c>
      <c r="W138">
        <v>19.2</v>
      </c>
      <c r="X138">
        <v>3.4</v>
      </c>
      <c r="Y138">
        <v>22.2</v>
      </c>
      <c r="Z138">
        <v>0.6</v>
      </c>
      <c r="AA138">
        <v>2.2000000000000002</v>
      </c>
      <c r="AB138">
        <v>7.01</v>
      </c>
      <c r="AC138">
        <v>0.85</v>
      </c>
      <c r="AD138">
        <v>0.86</v>
      </c>
      <c r="AE138">
        <v>1.84</v>
      </c>
      <c r="AF138">
        <v>450</v>
      </c>
      <c r="AG138">
        <v>11</v>
      </c>
      <c r="AH138">
        <v>54.2</v>
      </c>
      <c r="AI138">
        <v>5.87</v>
      </c>
      <c r="AJ138">
        <v>199</v>
      </c>
    </row>
    <row r="139" spans="2:36" x14ac:dyDescent="0.25">
      <c r="B139" t="s">
        <v>343</v>
      </c>
      <c r="C139">
        <v>0.59</v>
      </c>
      <c r="D139">
        <v>97</v>
      </c>
      <c r="E139">
        <v>379</v>
      </c>
      <c r="F139">
        <v>212</v>
      </c>
      <c r="G139">
        <v>6</v>
      </c>
      <c r="H139">
        <v>0.88</v>
      </c>
      <c r="I139">
        <v>14</v>
      </c>
      <c r="J139">
        <v>9.6</v>
      </c>
      <c r="K139">
        <v>3.21</v>
      </c>
      <c r="L139">
        <v>23.2</v>
      </c>
      <c r="M139">
        <v>13.15</v>
      </c>
      <c r="N139">
        <v>4.34</v>
      </c>
      <c r="O139">
        <v>2.95</v>
      </c>
      <c r="P139">
        <v>55.2</v>
      </c>
      <c r="Q139">
        <v>1.34</v>
      </c>
      <c r="R139">
        <v>7.27</v>
      </c>
      <c r="S139">
        <v>62.3</v>
      </c>
      <c r="T139">
        <v>15.45</v>
      </c>
      <c r="U139">
        <v>10.1</v>
      </c>
      <c r="V139">
        <v>53.1</v>
      </c>
      <c r="W139">
        <v>13.5</v>
      </c>
      <c r="X139">
        <v>1.5</v>
      </c>
      <c r="Y139">
        <v>17.2</v>
      </c>
      <c r="Z139">
        <v>0.6</v>
      </c>
      <c r="AA139">
        <v>2.0499999999999998</v>
      </c>
      <c r="AB139">
        <v>5.46</v>
      </c>
      <c r="AC139">
        <v>0.56000000000000005</v>
      </c>
      <c r="AD139">
        <v>1.42</v>
      </c>
      <c r="AE139">
        <v>1.89</v>
      </c>
      <c r="AF139">
        <v>351</v>
      </c>
      <c r="AG139">
        <v>1.6</v>
      </c>
      <c r="AH139">
        <v>73.900000000000006</v>
      </c>
      <c r="AI139">
        <v>9.73</v>
      </c>
      <c r="AJ139">
        <v>162</v>
      </c>
    </row>
    <row r="140" spans="2:36" x14ac:dyDescent="0.25">
      <c r="B140" t="s">
        <v>344</v>
      </c>
      <c r="C140">
        <v>0.68</v>
      </c>
      <c r="E140">
        <v>278</v>
      </c>
      <c r="F140">
        <v>39</v>
      </c>
      <c r="G140">
        <v>12</v>
      </c>
      <c r="H140">
        <v>1.1200000000000001</v>
      </c>
      <c r="I140">
        <v>5.28</v>
      </c>
      <c r="J140">
        <v>3.51</v>
      </c>
      <c r="K140">
        <v>1.0900000000000001</v>
      </c>
      <c r="L140">
        <v>18.3</v>
      </c>
      <c r="M140">
        <v>4.7699999999999996</v>
      </c>
      <c r="N140">
        <v>3.96</v>
      </c>
      <c r="O140">
        <v>1.1000000000000001</v>
      </c>
      <c r="P140">
        <v>17.600000000000001</v>
      </c>
      <c r="Q140">
        <v>0.43</v>
      </c>
      <c r="R140">
        <v>6.26</v>
      </c>
      <c r="S140">
        <v>20.3</v>
      </c>
      <c r="T140">
        <v>4.74</v>
      </c>
      <c r="U140">
        <v>43.8</v>
      </c>
      <c r="V140">
        <v>44.4</v>
      </c>
      <c r="W140">
        <v>4.38</v>
      </c>
      <c r="X140">
        <v>0.9</v>
      </c>
      <c r="Y140">
        <v>133</v>
      </c>
      <c r="Z140">
        <v>0.5</v>
      </c>
      <c r="AA140">
        <v>0.89</v>
      </c>
      <c r="AB140">
        <v>4.76</v>
      </c>
      <c r="AC140">
        <v>0.46</v>
      </c>
      <c r="AD140">
        <v>0.5</v>
      </c>
      <c r="AE140">
        <v>1.3</v>
      </c>
      <c r="AF140">
        <v>258</v>
      </c>
      <c r="AG140">
        <v>2.9</v>
      </c>
      <c r="AH140">
        <v>28.9</v>
      </c>
      <c r="AI140">
        <v>3.47</v>
      </c>
      <c r="AJ140">
        <v>147</v>
      </c>
    </row>
    <row r="141" spans="2:36" x14ac:dyDescent="0.25">
      <c r="B141" t="s">
        <v>345</v>
      </c>
      <c r="C141">
        <v>0.7</v>
      </c>
      <c r="E141">
        <v>103.5</v>
      </c>
      <c r="F141">
        <v>31.6</v>
      </c>
      <c r="G141">
        <v>10</v>
      </c>
      <c r="H141">
        <v>0.57999999999999996</v>
      </c>
      <c r="I141">
        <v>3.59</v>
      </c>
      <c r="J141">
        <v>2.42</v>
      </c>
      <c r="K141">
        <v>0.74</v>
      </c>
      <c r="L141">
        <v>33.6</v>
      </c>
      <c r="M141">
        <v>3.29</v>
      </c>
      <c r="N141">
        <v>6.83</v>
      </c>
      <c r="O141">
        <v>0.79</v>
      </c>
      <c r="P141">
        <v>16.8</v>
      </c>
      <c r="Q141">
        <v>0.36</v>
      </c>
      <c r="R141">
        <v>11.65</v>
      </c>
      <c r="S141">
        <v>15.6</v>
      </c>
      <c r="T141">
        <v>4</v>
      </c>
      <c r="U141">
        <v>10.9</v>
      </c>
      <c r="V141">
        <v>59</v>
      </c>
      <c r="W141">
        <v>3.7</v>
      </c>
      <c r="X141">
        <v>2.2000000000000002</v>
      </c>
      <c r="Y141">
        <v>34.9</v>
      </c>
      <c r="Z141">
        <v>1</v>
      </c>
      <c r="AA141">
        <v>0.57999999999999996</v>
      </c>
      <c r="AB141">
        <v>7.87</v>
      </c>
      <c r="AC141">
        <v>0.96</v>
      </c>
      <c r="AD141">
        <v>0.35</v>
      </c>
      <c r="AE141">
        <v>1.84</v>
      </c>
      <c r="AF141">
        <v>435</v>
      </c>
      <c r="AG141">
        <v>3.8</v>
      </c>
      <c r="AH141">
        <v>20.9</v>
      </c>
      <c r="AI141">
        <v>2.4700000000000002</v>
      </c>
      <c r="AJ141">
        <v>261</v>
      </c>
    </row>
    <row r="142" spans="2:36" x14ac:dyDescent="0.25">
      <c r="B142" t="s">
        <v>346</v>
      </c>
      <c r="C142">
        <v>1.04</v>
      </c>
      <c r="E142">
        <v>64.2</v>
      </c>
      <c r="F142">
        <v>67.400000000000006</v>
      </c>
      <c r="G142">
        <v>6</v>
      </c>
      <c r="H142">
        <v>0.81</v>
      </c>
      <c r="I142">
        <v>11.55</v>
      </c>
      <c r="J142">
        <v>6.73</v>
      </c>
      <c r="K142">
        <v>2.67</v>
      </c>
      <c r="L142">
        <v>20.3</v>
      </c>
      <c r="M142">
        <v>10.65</v>
      </c>
      <c r="N142">
        <v>4.12</v>
      </c>
      <c r="O142">
        <v>2.29</v>
      </c>
      <c r="P142">
        <v>29.3</v>
      </c>
      <c r="Q142">
        <v>1.1399999999999999</v>
      </c>
      <c r="R142">
        <v>7.71</v>
      </c>
      <c r="S142">
        <v>43.3</v>
      </c>
      <c r="T142">
        <v>9.73</v>
      </c>
      <c r="U142">
        <v>8.4</v>
      </c>
      <c r="V142">
        <v>53.4</v>
      </c>
      <c r="W142">
        <v>9.8000000000000007</v>
      </c>
      <c r="X142">
        <v>2</v>
      </c>
      <c r="Y142">
        <v>17.2</v>
      </c>
      <c r="Z142">
        <v>0.4</v>
      </c>
      <c r="AA142">
        <v>1.73</v>
      </c>
      <c r="AB142">
        <v>5.36</v>
      </c>
      <c r="AC142">
        <v>0.59</v>
      </c>
      <c r="AD142">
        <v>1.03</v>
      </c>
      <c r="AE142">
        <v>1.36</v>
      </c>
      <c r="AF142">
        <v>301</v>
      </c>
      <c r="AG142">
        <v>2.9</v>
      </c>
      <c r="AH142">
        <v>53.4</v>
      </c>
      <c r="AI142">
        <v>7.09</v>
      </c>
      <c r="AJ142">
        <v>151</v>
      </c>
    </row>
    <row r="143" spans="2:36" x14ac:dyDescent="0.25">
      <c r="B143" t="s">
        <v>347</v>
      </c>
      <c r="C143">
        <v>0.57999999999999996</v>
      </c>
      <c r="E143">
        <v>78</v>
      </c>
      <c r="F143">
        <v>63.3</v>
      </c>
      <c r="G143">
        <v>7</v>
      </c>
      <c r="H143">
        <v>1.66</v>
      </c>
      <c r="I143">
        <v>9.57</v>
      </c>
      <c r="J143">
        <v>5.68</v>
      </c>
      <c r="K143">
        <v>2.08</v>
      </c>
      <c r="L143">
        <v>27.4</v>
      </c>
      <c r="M143">
        <v>8.4499999999999993</v>
      </c>
      <c r="N143">
        <v>5.32</v>
      </c>
      <c r="O143">
        <v>1.82</v>
      </c>
      <c r="P143">
        <v>26.2</v>
      </c>
      <c r="Q143">
        <v>0.82</v>
      </c>
      <c r="R143">
        <v>9.64</v>
      </c>
      <c r="S143">
        <v>34.799999999999997</v>
      </c>
      <c r="T143">
        <v>8.2200000000000006</v>
      </c>
      <c r="U143">
        <v>17.600000000000001</v>
      </c>
      <c r="V143">
        <v>60.9</v>
      </c>
      <c r="W143">
        <v>8.07</v>
      </c>
      <c r="X143">
        <v>2.9</v>
      </c>
      <c r="Y143">
        <v>14</v>
      </c>
      <c r="Z143">
        <v>0.6</v>
      </c>
      <c r="AA143">
        <v>1.26</v>
      </c>
      <c r="AB143">
        <v>6.68</v>
      </c>
      <c r="AC143">
        <v>0.79</v>
      </c>
      <c r="AD143">
        <v>0.83</v>
      </c>
      <c r="AE143">
        <v>1.68</v>
      </c>
      <c r="AF143">
        <v>325</v>
      </c>
      <c r="AG143">
        <v>1.9</v>
      </c>
      <c r="AH143">
        <v>44.5</v>
      </c>
      <c r="AI143">
        <v>6.34</v>
      </c>
      <c r="AJ143">
        <v>193</v>
      </c>
    </row>
    <row r="144" spans="2:36" x14ac:dyDescent="0.25">
      <c r="B144" t="s">
        <v>348</v>
      </c>
      <c r="C144">
        <v>1</v>
      </c>
      <c r="E144">
        <v>154.5</v>
      </c>
      <c r="F144">
        <v>119</v>
      </c>
      <c r="G144">
        <v>8</v>
      </c>
      <c r="H144">
        <v>1.1499999999999999</v>
      </c>
      <c r="I144">
        <v>16.3</v>
      </c>
      <c r="J144">
        <v>9.2799999999999994</v>
      </c>
      <c r="K144">
        <v>3.49</v>
      </c>
      <c r="L144">
        <v>28.2</v>
      </c>
      <c r="M144">
        <v>15.35</v>
      </c>
      <c r="N144">
        <v>4.91</v>
      </c>
      <c r="O144">
        <v>3.08</v>
      </c>
      <c r="P144">
        <v>56.7</v>
      </c>
      <c r="Q144">
        <v>1.44</v>
      </c>
      <c r="R144">
        <v>8.8800000000000008</v>
      </c>
      <c r="S144">
        <v>65.099999999999994</v>
      </c>
      <c r="T144">
        <v>15.6</v>
      </c>
      <c r="U144">
        <v>12.7</v>
      </c>
      <c r="V144">
        <v>59.6</v>
      </c>
      <c r="W144">
        <v>13.7</v>
      </c>
      <c r="X144">
        <v>2</v>
      </c>
      <c r="Y144">
        <v>26.3</v>
      </c>
      <c r="Z144">
        <v>0.5</v>
      </c>
      <c r="AA144">
        <v>2.27</v>
      </c>
      <c r="AB144">
        <v>6.51</v>
      </c>
      <c r="AC144">
        <v>0.69</v>
      </c>
      <c r="AD144">
        <v>1.46</v>
      </c>
      <c r="AE144">
        <v>1.56</v>
      </c>
      <c r="AF144">
        <v>323</v>
      </c>
      <c r="AG144">
        <v>2.4</v>
      </c>
      <c r="AH144">
        <v>82.3</v>
      </c>
      <c r="AI144">
        <v>9.5</v>
      </c>
      <c r="AJ144">
        <v>178</v>
      </c>
    </row>
    <row r="145" spans="2:36" x14ac:dyDescent="0.25">
      <c r="B145" t="s">
        <v>349</v>
      </c>
      <c r="C145">
        <v>0.32</v>
      </c>
      <c r="E145">
        <v>165</v>
      </c>
      <c r="F145">
        <v>126.5</v>
      </c>
      <c r="G145">
        <v>8</v>
      </c>
      <c r="H145">
        <v>1.72</v>
      </c>
      <c r="I145">
        <v>17.25</v>
      </c>
      <c r="J145">
        <v>10.45</v>
      </c>
      <c r="K145">
        <v>4.05</v>
      </c>
      <c r="L145">
        <v>24</v>
      </c>
      <c r="M145">
        <v>17.899999999999999</v>
      </c>
      <c r="N145">
        <v>4.32</v>
      </c>
      <c r="O145">
        <v>3.47</v>
      </c>
      <c r="P145">
        <v>78.5</v>
      </c>
      <c r="Q145">
        <v>1.68</v>
      </c>
      <c r="R145">
        <v>7.52</v>
      </c>
      <c r="S145">
        <v>79.3</v>
      </c>
      <c r="T145">
        <v>19.149999999999999</v>
      </c>
      <c r="U145">
        <v>18.2</v>
      </c>
      <c r="V145">
        <v>51.7</v>
      </c>
      <c r="W145">
        <v>16.25</v>
      </c>
      <c r="X145">
        <v>1.7</v>
      </c>
      <c r="Y145">
        <v>19.399999999999999</v>
      </c>
      <c r="Z145">
        <v>0.5</v>
      </c>
      <c r="AA145">
        <v>2.73</v>
      </c>
      <c r="AB145">
        <v>5.3</v>
      </c>
      <c r="AC145">
        <v>0.56999999999999995</v>
      </c>
      <c r="AD145">
        <v>1.55</v>
      </c>
      <c r="AE145">
        <v>1.54</v>
      </c>
      <c r="AF145">
        <v>309</v>
      </c>
      <c r="AG145">
        <v>2.2000000000000002</v>
      </c>
      <c r="AH145">
        <v>107</v>
      </c>
      <c r="AI145">
        <v>11</v>
      </c>
      <c r="AJ145">
        <v>158</v>
      </c>
    </row>
    <row r="146" spans="2:36" x14ac:dyDescent="0.25">
      <c r="B146" t="s">
        <v>350</v>
      </c>
      <c r="C146">
        <v>1.21</v>
      </c>
      <c r="E146">
        <v>174.5</v>
      </c>
      <c r="F146">
        <v>60.6</v>
      </c>
      <c r="G146">
        <v>7</v>
      </c>
      <c r="H146">
        <v>3.34</v>
      </c>
      <c r="I146">
        <v>9.24</v>
      </c>
      <c r="J146">
        <v>5.53</v>
      </c>
      <c r="K146">
        <v>2.08</v>
      </c>
      <c r="L146">
        <v>23.2</v>
      </c>
      <c r="M146">
        <v>8.67</v>
      </c>
      <c r="N146">
        <v>4.25</v>
      </c>
      <c r="O146">
        <v>1.78</v>
      </c>
      <c r="P146">
        <v>30.3</v>
      </c>
      <c r="Q146">
        <v>0.94</v>
      </c>
      <c r="R146">
        <v>7.21</v>
      </c>
      <c r="S146">
        <v>34</v>
      </c>
      <c r="T146">
        <v>8.41</v>
      </c>
      <c r="U146">
        <v>36.299999999999997</v>
      </c>
      <c r="V146">
        <v>47</v>
      </c>
      <c r="W146">
        <v>7.47</v>
      </c>
      <c r="X146">
        <v>1.8</v>
      </c>
      <c r="Y146">
        <v>9.6999999999999993</v>
      </c>
      <c r="Z146">
        <v>0.4</v>
      </c>
      <c r="AA146">
        <v>1.28</v>
      </c>
      <c r="AB146">
        <v>5.44</v>
      </c>
      <c r="AC146">
        <v>0.59</v>
      </c>
      <c r="AD146">
        <v>0.8</v>
      </c>
      <c r="AE146">
        <v>1.52</v>
      </c>
      <c r="AF146">
        <v>314</v>
      </c>
      <c r="AG146">
        <v>13.2</v>
      </c>
      <c r="AH146">
        <v>46.8</v>
      </c>
      <c r="AI146">
        <v>5.81</v>
      </c>
      <c r="AJ146">
        <v>157</v>
      </c>
    </row>
    <row r="147" spans="2:36" x14ac:dyDescent="0.25">
      <c r="B147" t="s">
        <v>351</v>
      </c>
      <c r="C147">
        <v>0.45</v>
      </c>
      <c r="E147">
        <v>49.5</v>
      </c>
      <c r="F147">
        <v>40.9</v>
      </c>
      <c r="G147">
        <v>63</v>
      </c>
      <c r="H147">
        <v>0.51</v>
      </c>
      <c r="I147">
        <v>4.6399999999999997</v>
      </c>
      <c r="J147">
        <v>2.89</v>
      </c>
      <c r="K147">
        <v>0.89</v>
      </c>
      <c r="L147">
        <v>19.600000000000001</v>
      </c>
      <c r="M147">
        <v>4.6399999999999997</v>
      </c>
      <c r="N147">
        <v>9.08</v>
      </c>
      <c r="O147">
        <v>0.85</v>
      </c>
      <c r="P147">
        <v>21.4</v>
      </c>
      <c r="Q147">
        <v>0.46</v>
      </c>
      <c r="R147">
        <v>11.8</v>
      </c>
      <c r="S147">
        <v>21.9</v>
      </c>
      <c r="T147">
        <v>5.6</v>
      </c>
      <c r="U147">
        <v>5.4</v>
      </c>
      <c r="V147">
        <v>47.2</v>
      </c>
      <c r="W147">
        <v>4.5</v>
      </c>
      <c r="X147">
        <v>2.4</v>
      </c>
      <c r="Y147">
        <v>8.1</v>
      </c>
      <c r="Z147">
        <v>0.8</v>
      </c>
      <c r="AA147">
        <v>0.68</v>
      </c>
      <c r="AB147">
        <v>9.06</v>
      </c>
      <c r="AC147">
        <v>0.83</v>
      </c>
      <c r="AD147">
        <v>0.42</v>
      </c>
      <c r="AE147">
        <v>1.67</v>
      </c>
      <c r="AF147">
        <v>251</v>
      </c>
      <c r="AG147">
        <v>2.9</v>
      </c>
      <c r="AH147">
        <v>23.5</v>
      </c>
      <c r="AI147">
        <v>2.78</v>
      </c>
      <c r="AJ147">
        <v>357</v>
      </c>
    </row>
    <row r="148" spans="2:36" x14ac:dyDescent="0.25">
      <c r="B148" t="s">
        <v>352</v>
      </c>
      <c r="C148">
        <v>1.02</v>
      </c>
      <c r="E148">
        <v>62.7</v>
      </c>
      <c r="F148">
        <v>30.8</v>
      </c>
      <c r="G148">
        <v>44</v>
      </c>
      <c r="H148">
        <v>0.45</v>
      </c>
      <c r="I148">
        <v>3.46</v>
      </c>
      <c r="J148">
        <v>2.25</v>
      </c>
      <c r="K148">
        <v>0.73</v>
      </c>
      <c r="L148">
        <v>11.4</v>
      </c>
      <c r="M148">
        <v>3.29</v>
      </c>
      <c r="N148">
        <v>9.7200000000000006</v>
      </c>
      <c r="O148">
        <v>0.67</v>
      </c>
      <c r="P148">
        <v>16.2</v>
      </c>
      <c r="Q148">
        <v>0.4</v>
      </c>
      <c r="R148">
        <v>7.68</v>
      </c>
      <c r="S148">
        <v>16</v>
      </c>
      <c r="T148">
        <v>4.33</v>
      </c>
      <c r="U148">
        <v>4.8</v>
      </c>
      <c r="V148">
        <v>18.399999999999999</v>
      </c>
      <c r="W148">
        <v>3.6</v>
      </c>
      <c r="X148">
        <v>1.3</v>
      </c>
      <c r="Y148">
        <v>6.2</v>
      </c>
      <c r="Z148">
        <v>0.5</v>
      </c>
      <c r="AA148">
        <v>0.51</v>
      </c>
      <c r="AB148">
        <v>5.53</v>
      </c>
      <c r="AC148">
        <v>0.48</v>
      </c>
      <c r="AD148">
        <v>0.32</v>
      </c>
      <c r="AE148">
        <v>1.78</v>
      </c>
      <c r="AF148">
        <v>135</v>
      </c>
      <c r="AG148">
        <v>6.7</v>
      </c>
      <c r="AH148">
        <v>18.2</v>
      </c>
      <c r="AI148">
        <v>2.19</v>
      </c>
      <c r="AJ148">
        <v>408</v>
      </c>
    </row>
    <row r="149" spans="2:36" x14ac:dyDescent="0.25">
      <c r="B149" t="s">
        <v>353</v>
      </c>
      <c r="C149">
        <v>1.07</v>
      </c>
      <c r="E149">
        <v>63.3</v>
      </c>
      <c r="F149">
        <v>26.5</v>
      </c>
      <c r="G149">
        <v>56</v>
      </c>
      <c r="H149">
        <v>0.46</v>
      </c>
      <c r="I149">
        <v>3.36</v>
      </c>
      <c r="J149">
        <v>2.0499999999999998</v>
      </c>
      <c r="K149">
        <v>0.8</v>
      </c>
      <c r="L149">
        <v>14.7</v>
      </c>
      <c r="M149">
        <v>3.65</v>
      </c>
      <c r="N149">
        <v>11.2</v>
      </c>
      <c r="O149">
        <v>0.73</v>
      </c>
      <c r="P149">
        <v>16.7</v>
      </c>
      <c r="Q149">
        <v>0.27</v>
      </c>
      <c r="R149">
        <v>7.97</v>
      </c>
      <c r="S149">
        <v>17.5</v>
      </c>
      <c r="T149">
        <v>4.37</v>
      </c>
      <c r="U149">
        <v>4.8</v>
      </c>
      <c r="V149">
        <v>19.2</v>
      </c>
      <c r="W149">
        <v>3.11</v>
      </c>
      <c r="X149">
        <v>1.7</v>
      </c>
      <c r="Y149">
        <v>8.3000000000000007</v>
      </c>
      <c r="Z149">
        <v>0.6</v>
      </c>
      <c r="AA149">
        <v>0.48</v>
      </c>
      <c r="AB149">
        <v>5.86</v>
      </c>
      <c r="AC149">
        <v>0.49</v>
      </c>
      <c r="AD149">
        <v>0.3</v>
      </c>
      <c r="AE149">
        <v>1.9</v>
      </c>
      <c r="AF149">
        <v>166</v>
      </c>
      <c r="AG149">
        <v>6.8</v>
      </c>
      <c r="AH149">
        <v>18.7</v>
      </c>
      <c r="AI149">
        <v>2.19</v>
      </c>
      <c r="AJ149">
        <v>437</v>
      </c>
    </row>
    <row r="150" spans="2:36" x14ac:dyDescent="0.25">
      <c r="B150" t="s">
        <v>354</v>
      </c>
      <c r="C150">
        <v>1.51</v>
      </c>
      <c r="E150">
        <v>179.5</v>
      </c>
      <c r="F150">
        <v>37</v>
      </c>
      <c r="G150">
        <v>35</v>
      </c>
      <c r="H150">
        <v>0.82</v>
      </c>
      <c r="I150">
        <v>4.17</v>
      </c>
      <c r="J150">
        <v>2.59</v>
      </c>
      <c r="K150">
        <v>0.94</v>
      </c>
      <c r="L150">
        <v>20.6</v>
      </c>
      <c r="M150">
        <v>3.77</v>
      </c>
      <c r="N150">
        <v>8.17</v>
      </c>
      <c r="O150">
        <v>0.78</v>
      </c>
      <c r="P150">
        <v>16.600000000000001</v>
      </c>
      <c r="Q150">
        <v>0.35</v>
      </c>
      <c r="R150">
        <v>7.56</v>
      </c>
      <c r="S150">
        <v>18.399999999999999</v>
      </c>
      <c r="T150">
        <v>4.21</v>
      </c>
      <c r="U150">
        <v>24.6</v>
      </c>
      <c r="V150">
        <v>36.4</v>
      </c>
      <c r="W150">
        <v>4.07</v>
      </c>
      <c r="X150">
        <v>1.8</v>
      </c>
      <c r="Y150">
        <v>21.2</v>
      </c>
      <c r="Z150">
        <v>0.6</v>
      </c>
      <c r="AA150">
        <v>0.64</v>
      </c>
      <c r="AB150">
        <v>7.31</v>
      </c>
      <c r="AC150">
        <v>0.5</v>
      </c>
      <c r="AD150">
        <v>0.32</v>
      </c>
      <c r="AE150">
        <v>1.9</v>
      </c>
      <c r="AF150">
        <v>274</v>
      </c>
      <c r="AG150">
        <v>5.8</v>
      </c>
      <c r="AH150">
        <v>20.100000000000001</v>
      </c>
      <c r="AI150">
        <v>2.14</v>
      </c>
      <c r="AJ150">
        <v>318</v>
      </c>
    </row>
    <row r="151" spans="2:36" x14ac:dyDescent="0.25">
      <c r="B151" t="s">
        <v>355</v>
      </c>
      <c r="C151">
        <v>1.1299999999999999</v>
      </c>
      <c r="E151">
        <v>413</v>
      </c>
      <c r="F151">
        <v>28.2</v>
      </c>
      <c r="G151">
        <v>24</v>
      </c>
      <c r="H151">
        <v>0.9</v>
      </c>
      <c r="I151">
        <v>4.08</v>
      </c>
      <c r="J151">
        <v>2.42</v>
      </c>
      <c r="K151">
        <v>0.81</v>
      </c>
      <c r="L151">
        <v>18.100000000000001</v>
      </c>
      <c r="M151">
        <v>3.8</v>
      </c>
      <c r="N151">
        <v>3.15</v>
      </c>
      <c r="O151">
        <v>0.87</v>
      </c>
      <c r="P151">
        <v>13.5</v>
      </c>
      <c r="Q151">
        <v>0.46</v>
      </c>
      <c r="R151">
        <v>5.43</v>
      </c>
      <c r="S151">
        <v>15.6</v>
      </c>
      <c r="T151">
        <v>3.56</v>
      </c>
      <c r="U151">
        <v>32.9</v>
      </c>
      <c r="V151">
        <v>43.3</v>
      </c>
      <c r="W151">
        <v>3.43</v>
      </c>
      <c r="X151">
        <v>1.3</v>
      </c>
      <c r="Y151">
        <v>128</v>
      </c>
      <c r="Z151">
        <v>0.4</v>
      </c>
      <c r="AA151">
        <v>0.68</v>
      </c>
      <c r="AB151">
        <v>3.95</v>
      </c>
      <c r="AC151">
        <v>0.43</v>
      </c>
      <c r="AD151">
        <v>0.35</v>
      </c>
      <c r="AE151">
        <v>1.06</v>
      </c>
      <c r="AF151">
        <v>279</v>
      </c>
      <c r="AG151">
        <v>4.5</v>
      </c>
      <c r="AH151">
        <v>21.8</v>
      </c>
      <c r="AI151">
        <v>2.2599999999999998</v>
      </c>
      <c r="AJ151">
        <v>126</v>
      </c>
    </row>
    <row r="152" spans="2:36" x14ac:dyDescent="0.25">
      <c r="B152" t="s">
        <v>356</v>
      </c>
      <c r="C152">
        <v>0.82</v>
      </c>
      <c r="E152">
        <v>292</v>
      </c>
      <c r="F152">
        <v>41.6</v>
      </c>
      <c r="G152">
        <v>140</v>
      </c>
      <c r="H152">
        <v>1.25</v>
      </c>
      <c r="I152">
        <v>4.58</v>
      </c>
      <c r="J152">
        <v>2.61</v>
      </c>
      <c r="K152">
        <v>1.18</v>
      </c>
      <c r="L152">
        <v>22.2</v>
      </c>
      <c r="M152">
        <v>4.5199999999999996</v>
      </c>
      <c r="N152">
        <v>6.1</v>
      </c>
      <c r="O152">
        <v>0.86</v>
      </c>
      <c r="P152">
        <v>20.5</v>
      </c>
      <c r="Q152">
        <v>0.35</v>
      </c>
      <c r="R152">
        <v>16.3</v>
      </c>
      <c r="S152">
        <v>21.5</v>
      </c>
      <c r="T152">
        <v>5.3</v>
      </c>
      <c r="U152">
        <v>22.7</v>
      </c>
      <c r="V152">
        <v>38.9</v>
      </c>
      <c r="W152">
        <v>4.45</v>
      </c>
      <c r="X152">
        <v>1.9</v>
      </c>
      <c r="Y152">
        <v>151.5</v>
      </c>
      <c r="Z152">
        <v>1.1000000000000001</v>
      </c>
      <c r="AA152">
        <v>0.63</v>
      </c>
      <c r="AB152">
        <v>7.1</v>
      </c>
      <c r="AC152">
        <v>0.84</v>
      </c>
      <c r="AD152">
        <v>0.28999999999999998</v>
      </c>
      <c r="AE152">
        <v>1.64</v>
      </c>
      <c r="AF152">
        <v>326</v>
      </c>
      <c r="AG152">
        <v>4.5</v>
      </c>
      <c r="AH152">
        <v>21.5</v>
      </c>
      <c r="AI152">
        <v>2.14</v>
      </c>
      <c r="AJ152">
        <v>239</v>
      </c>
    </row>
    <row r="153" spans="2:36" x14ac:dyDescent="0.25">
      <c r="B153" t="s">
        <v>357</v>
      </c>
      <c r="C153">
        <v>0.76</v>
      </c>
      <c r="E153">
        <v>155.5</v>
      </c>
      <c r="F153">
        <v>25.7</v>
      </c>
      <c r="G153">
        <v>35</v>
      </c>
      <c r="H153">
        <v>1.4</v>
      </c>
      <c r="I153">
        <v>3.33</v>
      </c>
      <c r="J153">
        <v>2.0499999999999998</v>
      </c>
      <c r="K153">
        <v>0.82</v>
      </c>
      <c r="L153">
        <v>25.3</v>
      </c>
      <c r="M153">
        <v>3.19</v>
      </c>
      <c r="N153">
        <v>4.96</v>
      </c>
      <c r="O153">
        <v>0.73</v>
      </c>
      <c r="P153">
        <v>16.2</v>
      </c>
      <c r="Q153">
        <v>0.3</v>
      </c>
      <c r="R153">
        <v>9.5299999999999994</v>
      </c>
      <c r="S153">
        <v>16.3</v>
      </c>
      <c r="T153">
        <v>4.1100000000000003</v>
      </c>
      <c r="U153">
        <v>22.1</v>
      </c>
      <c r="V153">
        <v>81.3</v>
      </c>
      <c r="W153">
        <v>3.16</v>
      </c>
      <c r="X153">
        <v>2.1</v>
      </c>
      <c r="Y153">
        <v>34.4</v>
      </c>
      <c r="Z153">
        <v>0.7</v>
      </c>
      <c r="AA153">
        <v>0.48</v>
      </c>
      <c r="AB153">
        <v>9.14</v>
      </c>
      <c r="AC153">
        <v>0.66</v>
      </c>
      <c r="AD153">
        <v>0.31</v>
      </c>
      <c r="AE153">
        <v>1.89</v>
      </c>
      <c r="AF153">
        <v>337</v>
      </c>
      <c r="AG153">
        <v>6.2</v>
      </c>
      <c r="AH153">
        <v>19.3</v>
      </c>
      <c r="AI153">
        <v>2.21</v>
      </c>
      <c r="AJ153">
        <v>182</v>
      </c>
    </row>
    <row r="154" spans="2:36" x14ac:dyDescent="0.25">
      <c r="B154" t="s">
        <v>358</v>
      </c>
      <c r="C154">
        <v>0.96</v>
      </c>
      <c r="E154">
        <v>154.5</v>
      </c>
      <c r="F154">
        <v>60.9</v>
      </c>
      <c r="G154">
        <v>19</v>
      </c>
      <c r="H154">
        <v>2.52</v>
      </c>
      <c r="I154">
        <v>14.35</v>
      </c>
      <c r="J154">
        <v>8.76</v>
      </c>
      <c r="K154">
        <v>3.48</v>
      </c>
      <c r="L154">
        <v>24.3</v>
      </c>
      <c r="M154">
        <v>14.3</v>
      </c>
      <c r="N154">
        <v>4.18</v>
      </c>
      <c r="O154">
        <v>3.02</v>
      </c>
      <c r="P154">
        <v>59.1</v>
      </c>
      <c r="Q154">
        <v>1.21</v>
      </c>
      <c r="R154">
        <v>7.72</v>
      </c>
      <c r="S154">
        <v>69.599999999999994</v>
      </c>
      <c r="T154">
        <v>15.75</v>
      </c>
      <c r="U154">
        <v>28.2</v>
      </c>
      <c r="V154">
        <v>79.099999999999994</v>
      </c>
      <c r="W154">
        <v>15.2</v>
      </c>
      <c r="X154">
        <v>1.9</v>
      </c>
      <c r="Y154">
        <v>17.399999999999999</v>
      </c>
      <c r="Z154">
        <v>0.5</v>
      </c>
      <c r="AA154">
        <v>2.13</v>
      </c>
      <c r="AB154">
        <v>5.99</v>
      </c>
      <c r="AC154">
        <v>0.57999999999999996</v>
      </c>
      <c r="AD154">
        <v>1.2</v>
      </c>
      <c r="AE154">
        <v>1.96</v>
      </c>
      <c r="AF154">
        <v>275</v>
      </c>
      <c r="AG154">
        <v>2.9</v>
      </c>
      <c r="AH154">
        <v>78.7</v>
      </c>
      <c r="AI154">
        <v>7.8</v>
      </c>
      <c r="AJ154">
        <v>154</v>
      </c>
    </row>
    <row r="155" spans="2:36" x14ac:dyDescent="0.25">
      <c r="B155" t="s">
        <v>359</v>
      </c>
      <c r="C155">
        <v>0.83</v>
      </c>
      <c r="E155">
        <v>171</v>
      </c>
      <c r="F155">
        <v>71.099999999999994</v>
      </c>
      <c r="G155">
        <v>95</v>
      </c>
      <c r="H155">
        <v>3.19</v>
      </c>
      <c r="I155">
        <v>8.7200000000000006</v>
      </c>
      <c r="J155">
        <v>5.54</v>
      </c>
      <c r="K155">
        <v>1.88</v>
      </c>
      <c r="L155">
        <v>30.4</v>
      </c>
      <c r="M155">
        <v>8.98</v>
      </c>
      <c r="N155">
        <v>8.34</v>
      </c>
      <c r="O155">
        <v>1.77</v>
      </c>
      <c r="P155">
        <v>40.9</v>
      </c>
      <c r="Q155">
        <v>0.72</v>
      </c>
      <c r="R155">
        <v>18.95</v>
      </c>
      <c r="S155">
        <v>41.6</v>
      </c>
      <c r="T155">
        <v>9.98</v>
      </c>
      <c r="U155">
        <v>20.399999999999999</v>
      </c>
      <c r="V155">
        <v>51.8</v>
      </c>
      <c r="W155">
        <v>8.36</v>
      </c>
      <c r="X155">
        <v>3.3</v>
      </c>
      <c r="Y155">
        <v>24.7</v>
      </c>
      <c r="Z155">
        <v>1.1000000000000001</v>
      </c>
      <c r="AA155">
        <v>1.32</v>
      </c>
      <c r="AB155">
        <v>9.74</v>
      </c>
      <c r="AC155">
        <v>1.27</v>
      </c>
      <c r="AD155">
        <v>0.74</v>
      </c>
      <c r="AE155">
        <v>2.29</v>
      </c>
      <c r="AF155">
        <v>385</v>
      </c>
      <c r="AG155">
        <v>7.8</v>
      </c>
      <c r="AH155">
        <v>50.9</v>
      </c>
      <c r="AI155">
        <v>4.71</v>
      </c>
      <c r="AJ155">
        <v>344</v>
      </c>
    </row>
    <row r="156" spans="2:36" x14ac:dyDescent="0.25">
      <c r="B156" t="s">
        <v>360</v>
      </c>
      <c r="C156">
        <v>0.78</v>
      </c>
      <c r="E156">
        <v>99.7</v>
      </c>
      <c r="F156">
        <v>53.7</v>
      </c>
      <c r="G156">
        <v>75</v>
      </c>
      <c r="H156">
        <v>1.88</v>
      </c>
      <c r="I156">
        <v>5.87</v>
      </c>
      <c r="J156">
        <v>2.96</v>
      </c>
      <c r="K156">
        <v>1.27</v>
      </c>
      <c r="L156">
        <v>22.4</v>
      </c>
      <c r="M156">
        <v>5.76</v>
      </c>
      <c r="N156">
        <v>10.35</v>
      </c>
      <c r="O156">
        <v>1.19</v>
      </c>
      <c r="P156">
        <v>29.6</v>
      </c>
      <c r="Q156">
        <v>0.54</v>
      </c>
      <c r="R156">
        <v>18.45</v>
      </c>
      <c r="S156">
        <v>28.9</v>
      </c>
      <c r="T156">
        <v>6.79</v>
      </c>
      <c r="U156">
        <v>11</v>
      </c>
      <c r="V156">
        <v>43.9</v>
      </c>
      <c r="W156">
        <v>5.14</v>
      </c>
      <c r="X156">
        <v>2.7</v>
      </c>
      <c r="Y156">
        <v>13.2</v>
      </c>
      <c r="Z156">
        <v>1.1000000000000001</v>
      </c>
      <c r="AA156">
        <v>0.84</v>
      </c>
      <c r="AB156">
        <v>8.99</v>
      </c>
      <c r="AC156">
        <v>1.28</v>
      </c>
      <c r="AD156">
        <v>0.47</v>
      </c>
      <c r="AE156">
        <v>2.34</v>
      </c>
      <c r="AF156">
        <v>252</v>
      </c>
      <c r="AG156">
        <v>4.2</v>
      </c>
      <c r="AH156">
        <v>29.6</v>
      </c>
      <c r="AI156">
        <v>3.26</v>
      </c>
      <c r="AJ156">
        <v>420</v>
      </c>
    </row>
    <row r="157" spans="2:36" x14ac:dyDescent="0.25">
      <c r="B157" t="s">
        <v>361</v>
      </c>
      <c r="C157">
        <v>1.23</v>
      </c>
      <c r="E157">
        <v>75.099999999999994</v>
      </c>
      <c r="F157">
        <v>41.3</v>
      </c>
      <c r="G157">
        <v>32</v>
      </c>
      <c r="H157">
        <v>0.46</v>
      </c>
      <c r="I157">
        <v>2.13</v>
      </c>
      <c r="J157">
        <v>1.29</v>
      </c>
      <c r="K157">
        <v>0.35</v>
      </c>
      <c r="L157">
        <v>23</v>
      </c>
      <c r="M157">
        <v>2.04</v>
      </c>
      <c r="N157">
        <v>12</v>
      </c>
      <c r="O157">
        <v>0.39</v>
      </c>
      <c r="P157">
        <v>12</v>
      </c>
      <c r="Q157">
        <v>0.22</v>
      </c>
      <c r="R157">
        <v>14.15</v>
      </c>
      <c r="S157">
        <v>12</v>
      </c>
      <c r="T157">
        <v>2.9</v>
      </c>
      <c r="U157">
        <v>4.3</v>
      </c>
      <c r="V157">
        <v>44.4</v>
      </c>
      <c r="W157">
        <v>2.11</v>
      </c>
      <c r="X157">
        <v>2.7</v>
      </c>
      <c r="Y157">
        <v>7.5</v>
      </c>
      <c r="Z157">
        <v>0.9</v>
      </c>
      <c r="AA157">
        <v>0.34</v>
      </c>
      <c r="AB157">
        <v>10.35</v>
      </c>
      <c r="AC157">
        <v>1.05</v>
      </c>
      <c r="AD157">
        <v>0.21</v>
      </c>
      <c r="AE157">
        <v>2.5099999999999998</v>
      </c>
      <c r="AF157">
        <v>384</v>
      </c>
      <c r="AG157">
        <v>7.8</v>
      </c>
      <c r="AH157">
        <v>10.4</v>
      </c>
      <c r="AI157">
        <v>1.3</v>
      </c>
      <c r="AJ157">
        <v>493</v>
      </c>
    </row>
    <row r="158" spans="2:36" x14ac:dyDescent="0.25">
      <c r="B158" t="s">
        <v>362</v>
      </c>
      <c r="C158">
        <v>1.02</v>
      </c>
      <c r="E158">
        <v>208</v>
      </c>
      <c r="F158">
        <v>74.5</v>
      </c>
      <c r="G158">
        <v>9</v>
      </c>
      <c r="H158">
        <v>1.1299999999999999</v>
      </c>
      <c r="I158">
        <v>11.65</v>
      </c>
      <c r="J158">
        <v>8.31</v>
      </c>
      <c r="K158">
        <v>2.62</v>
      </c>
      <c r="L158">
        <v>23.2</v>
      </c>
      <c r="M158">
        <v>12.1</v>
      </c>
      <c r="N158">
        <v>5.36</v>
      </c>
      <c r="O158">
        <v>2.57</v>
      </c>
      <c r="P158">
        <v>55.8</v>
      </c>
      <c r="Q158">
        <v>1.1200000000000001</v>
      </c>
      <c r="R158">
        <v>8.69</v>
      </c>
      <c r="S158">
        <v>57.3</v>
      </c>
      <c r="T158">
        <v>13.7</v>
      </c>
      <c r="U158">
        <v>6.2</v>
      </c>
      <c r="V158">
        <v>58</v>
      </c>
      <c r="W158">
        <v>12.75</v>
      </c>
      <c r="X158">
        <v>2.8</v>
      </c>
      <c r="Y158">
        <v>11.6</v>
      </c>
      <c r="Z158">
        <v>0.6</v>
      </c>
      <c r="AA158">
        <v>1.72</v>
      </c>
      <c r="AB158">
        <v>6.62</v>
      </c>
      <c r="AC158">
        <v>0.66</v>
      </c>
      <c r="AD158">
        <v>1.1000000000000001</v>
      </c>
      <c r="AE158">
        <v>1.86</v>
      </c>
      <c r="AF158">
        <v>359</v>
      </c>
      <c r="AG158">
        <v>2.6</v>
      </c>
      <c r="AH158">
        <v>62.9</v>
      </c>
      <c r="AI158">
        <v>7.73</v>
      </c>
      <c r="AJ158">
        <v>196</v>
      </c>
    </row>
    <row r="159" spans="2:36" x14ac:dyDescent="0.25">
      <c r="B159" t="s">
        <v>363</v>
      </c>
      <c r="C159">
        <v>0.91</v>
      </c>
      <c r="E159">
        <v>211</v>
      </c>
      <c r="F159">
        <v>60.4</v>
      </c>
      <c r="G159">
        <v>14</v>
      </c>
      <c r="H159">
        <v>2.14</v>
      </c>
      <c r="I159">
        <v>18.05</v>
      </c>
      <c r="J159">
        <v>11.4</v>
      </c>
      <c r="K159">
        <v>3.55</v>
      </c>
      <c r="L159">
        <v>25.6</v>
      </c>
      <c r="M159">
        <v>15.35</v>
      </c>
      <c r="N159">
        <v>5.83</v>
      </c>
      <c r="O159">
        <v>3.54</v>
      </c>
      <c r="P159">
        <v>61.4</v>
      </c>
      <c r="Q159">
        <v>1.76</v>
      </c>
      <c r="R159">
        <v>9.01</v>
      </c>
      <c r="S159">
        <v>70.099999999999994</v>
      </c>
      <c r="T159">
        <v>16.45</v>
      </c>
      <c r="U159">
        <v>14.8</v>
      </c>
      <c r="V159">
        <v>53.4</v>
      </c>
      <c r="W159">
        <v>15.45</v>
      </c>
      <c r="X159">
        <v>3.2</v>
      </c>
      <c r="Y159">
        <v>15.6</v>
      </c>
      <c r="Z159">
        <v>0.6</v>
      </c>
      <c r="AA159">
        <v>2.5</v>
      </c>
      <c r="AB159">
        <v>7.15</v>
      </c>
      <c r="AC159">
        <v>0.7</v>
      </c>
      <c r="AD159">
        <v>1.62</v>
      </c>
      <c r="AE159">
        <v>1.62</v>
      </c>
      <c r="AF159">
        <v>356</v>
      </c>
      <c r="AG159">
        <v>2.2000000000000002</v>
      </c>
      <c r="AH159">
        <v>90</v>
      </c>
      <c r="AI159">
        <v>11</v>
      </c>
      <c r="AJ159">
        <v>224</v>
      </c>
    </row>
    <row r="160" spans="2:36" x14ac:dyDescent="0.25">
      <c r="B160" t="s">
        <v>364</v>
      </c>
      <c r="C160">
        <v>0.86</v>
      </c>
      <c r="E160">
        <v>133</v>
      </c>
      <c r="F160">
        <v>42</v>
      </c>
      <c r="G160">
        <v>24</v>
      </c>
      <c r="H160">
        <v>1.03</v>
      </c>
      <c r="I160">
        <v>11.1</v>
      </c>
      <c r="J160">
        <v>7.4</v>
      </c>
      <c r="K160">
        <v>2.21</v>
      </c>
      <c r="L160">
        <v>28.6</v>
      </c>
      <c r="M160">
        <v>9.83</v>
      </c>
      <c r="N160">
        <v>4.87</v>
      </c>
      <c r="O160">
        <v>2.21</v>
      </c>
      <c r="P160">
        <v>36.200000000000003</v>
      </c>
      <c r="Q160">
        <v>0.92</v>
      </c>
      <c r="R160">
        <v>8.76</v>
      </c>
      <c r="S160">
        <v>39.799999999999997</v>
      </c>
      <c r="T160">
        <v>9.4700000000000006</v>
      </c>
      <c r="U160">
        <v>6.6</v>
      </c>
      <c r="V160">
        <v>57.9</v>
      </c>
      <c r="W160">
        <v>9.2799999999999994</v>
      </c>
      <c r="X160">
        <v>2.2999999999999998</v>
      </c>
      <c r="Y160">
        <v>15.4</v>
      </c>
      <c r="Z160">
        <v>0.6</v>
      </c>
      <c r="AA160">
        <v>1.65</v>
      </c>
      <c r="AB160">
        <v>7.39</v>
      </c>
      <c r="AC160">
        <v>0.68</v>
      </c>
      <c r="AD160">
        <v>1</v>
      </c>
      <c r="AE160">
        <v>1.76</v>
      </c>
      <c r="AF160">
        <v>420</v>
      </c>
      <c r="AG160">
        <v>3.8</v>
      </c>
      <c r="AH160">
        <v>59.5</v>
      </c>
      <c r="AI160">
        <v>6.32</v>
      </c>
      <c r="AJ160">
        <v>197</v>
      </c>
    </row>
    <row r="161" spans="2:36" x14ac:dyDescent="0.25">
      <c r="B161" t="s">
        <v>365</v>
      </c>
      <c r="C161">
        <v>0.98</v>
      </c>
      <c r="E161">
        <v>162</v>
      </c>
      <c r="F161">
        <v>53.3</v>
      </c>
      <c r="G161">
        <v>23</v>
      </c>
      <c r="H161">
        <v>1.76</v>
      </c>
      <c r="I161">
        <v>9.44</v>
      </c>
      <c r="J161">
        <v>5.67</v>
      </c>
      <c r="K161">
        <v>1.99</v>
      </c>
      <c r="L161">
        <v>31</v>
      </c>
      <c r="M161">
        <v>9.24</v>
      </c>
      <c r="N161">
        <v>6.75</v>
      </c>
      <c r="O161">
        <v>1.78</v>
      </c>
      <c r="P161">
        <v>33.299999999999997</v>
      </c>
      <c r="Q161">
        <v>0.81</v>
      </c>
      <c r="R161">
        <v>10.45</v>
      </c>
      <c r="S161">
        <v>38.299999999999997</v>
      </c>
      <c r="T161">
        <v>9.7100000000000009</v>
      </c>
      <c r="U161">
        <v>6.6</v>
      </c>
      <c r="V161">
        <v>67.5</v>
      </c>
      <c r="W161">
        <v>8.61</v>
      </c>
      <c r="X161">
        <v>2.8</v>
      </c>
      <c r="Y161">
        <v>12</v>
      </c>
      <c r="Z161">
        <v>0.7</v>
      </c>
      <c r="AA161">
        <v>1.44</v>
      </c>
      <c r="AB161">
        <v>9.35</v>
      </c>
      <c r="AC161">
        <v>0.87</v>
      </c>
      <c r="AD161">
        <v>0.76</v>
      </c>
      <c r="AE161">
        <v>2.2000000000000002</v>
      </c>
      <c r="AF161">
        <v>512</v>
      </c>
      <c r="AG161">
        <v>3.5</v>
      </c>
      <c r="AH161">
        <v>45.3</v>
      </c>
      <c r="AI161">
        <v>4.8</v>
      </c>
      <c r="AJ161">
        <v>256</v>
      </c>
    </row>
    <row r="162" spans="2:36" x14ac:dyDescent="0.25">
      <c r="B162" t="s">
        <v>366</v>
      </c>
      <c r="C162">
        <v>0.55000000000000004</v>
      </c>
      <c r="E162">
        <v>127</v>
      </c>
      <c r="F162">
        <v>89.5</v>
      </c>
      <c r="G162">
        <v>27</v>
      </c>
      <c r="H162">
        <v>1.02</v>
      </c>
      <c r="I162">
        <v>11.35</v>
      </c>
      <c r="J162">
        <v>6.39</v>
      </c>
      <c r="K162">
        <v>2.2400000000000002</v>
      </c>
      <c r="L162">
        <v>32.4</v>
      </c>
      <c r="M162">
        <v>10.55</v>
      </c>
      <c r="N162">
        <v>7.5</v>
      </c>
      <c r="O162">
        <v>2.13</v>
      </c>
      <c r="P162">
        <v>37.9</v>
      </c>
      <c r="Q162">
        <v>0.98</v>
      </c>
      <c r="R162">
        <v>10</v>
      </c>
      <c r="S162">
        <v>44.6</v>
      </c>
      <c r="T162">
        <v>10.55</v>
      </c>
      <c r="U162">
        <v>6.1</v>
      </c>
      <c r="V162">
        <v>68.900000000000006</v>
      </c>
      <c r="W162">
        <v>9.17</v>
      </c>
      <c r="X162">
        <v>3</v>
      </c>
      <c r="Y162">
        <v>9.6</v>
      </c>
      <c r="Z162">
        <v>0.6</v>
      </c>
      <c r="AA162">
        <v>1.69</v>
      </c>
      <c r="AB162">
        <v>10.95</v>
      </c>
      <c r="AC162">
        <v>0.8</v>
      </c>
      <c r="AD162">
        <v>0.94</v>
      </c>
      <c r="AE162">
        <v>2.2799999999999998</v>
      </c>
      <c r="AF162">
        <v>501</v>
      </c>
      <c r="AG162">
        <v>2.5</v>
      </c>
      <c r="AH162">
        <v>55.5</v>
      </c>
      <c r="AI162">
        <v>6.55</v>
      </c>
      <c r="AJ162">
        <v>289</v>
      </c>
    </row>
    <row r="163" spans="2:36" x14ac:dyDescent="0.25">
      <c r="B163" t="s">
        <v>367</v>
      </c>
      <c r="C163">
        <v>0.73</v>
      </c>
      <c r="E163">
        <v>247</v>
      </c>
      <c r="F163">
        <v>178</v>
      </c>
      <c r="G163">
        <v>362</v>
      </c>
      <c r="H163">
        <v>1.34</v>
      </c>
      <c r="I163">
        <v>5.81</v>
      </c>
      <c r="J163">
        <v>3.41</v>
      </c>
      <c r="K163">
        <v>2.29</v>
      </c>
      <c r="L163">
        <v>31</v>
      </c>
      <c r="M163">
        <v>6.64</v>
      </c>
      <c r="N163">
        <v>7.46</v>
      </c>
      <c r="O163">
        <v>1.07</v>
      </c>
      <c r="P163">
        <v>40.1</v>
      </c>
      <c r="Q163">
        <v>0.43</v>
      </c>
      <c r="R163">
        <v>72.5</v>
      </c>
      <c r="S163">
        <v>37.9</v>
      </c>
      <c r="T163">
        <v>9.5500000000000007</v>
      </c>
      <c r="U163">
        <v>12.5</v>
      </c>
      <c r="V163">
        <v>40.9</v>
      </c>
      <c r="W163">
        <v>7.61</v>
      </c>
      <c r="X163">
        <v>3.5</v>
      </c>
      <c r="Y163">
        <v>67.8</v>
      </c>
      <c r="Z163">
        <v>4.2</v>
      </c>
      <c r="AA163">
        <v>1.05</v>
      </c>
      <c r="AB163">
        <v>8.06</v>
      </c>
      <c r="AC163">
        <v>1.91</v>
      </c>
      <c r="AD163">
        <v>0.42</v>
      </c>
      <c r="AE163">
        <v>2.3199999999999998</v>
      </c>
      <c r="AF163">
        <v>356</v>
      </c>
      <c r="AG163">
        <v>2</v>
      </c>
      <c r="AH163">
        <v>25</v>
      </c>
      <c r="AI163">
        <v>3.07</v>
      </c>
      <c r="AJ163">
        <v>328</v>
      </c>
    </row>
    <row r="164" spans="2:36" x14ac:dyDescent="0.25">
      <c r="B164" t="s">
        <v>368</v>
      </c>
      <c r="C164">
        <v>0.57999999999999996</v>
      </c>
      <c r="E164">
        <v>275</v>
      </c>
      <c r="F164">
        <v>104.5</v>
      </c>
      <c r="G164">
        <v>248</v>
      </c>
      <c r="H164">
        <v>1.02</v>
      </c>
      <c r="I164">
        <v>10.8</v>
      </c>
      <c r="J164">
        <v>5.28</v>
      </c>
      <c r="K164">
        <v>4.67</v>
      </c>
      <c r="L164">
        <v>27.8</v>
      </c>
      <c r="M164">
        <v>13.9</v>
      </c>
      <c r="N164">
        <v>6.83</v>
      </c>
      <c r="O164">
        <v>2.12</v>
      </c>
      <c r="P164">
        <v>55.3</v>
      </c>
      <c r="Q164">
        <v>0.7</v>
      </c>
      <c r="R164">
        <v>46.9</v>
      </c>
      <c r="S164">
        <v>79.3</v>
      </c>
      <c r="T164">
        <v>17.600000000000001</v>
      </c>
      <c r="U164">
        <v>8.4</v>
      </c>
      <c r="V164">
        <v>40.6</v>
      </c>
      <c r="W164">
        <v>14.9</v>
      </c>
      <c r="X164">
        <v>2.9</v>
      </c>
      <c r="Y164">
        <v>70.099999999999994</v>
      </c>
      <c r="Z164">
        <v>2.7</v>
      </c>
      <c r="AA164">
        <v>1.97</v>
      </c>
      <c r="AB164">
        <v>7.09</v>
      </c>
      <c r="AC164">
        <v>1.5</v>
      </c>
      <c r="AD164">
        <v>0.73</v>
      </c>
      <c r="AE164">
        <v>1.98</v>
      </c>
      <c r="AF164">
        <v>327</v>
      </c>
      <c r="AG164">
        <v>2.2999999999999998</v>
      </c>
      <c r="AH164">
        <v>46.6</v>
      </c>
      <c r="AI164">
        <v>4.7699999999999996</v>
      </c>
      <c r="AJ164">
        <v>287</v>
      </c>
    </row>
    <row r="167" spans="2:36" x14ac:dyDescent="0.25">
      <c r="B167" t="s">
        <v>398</v>
      </c>
    </row>
    <row r="168" spans="2:36" x14ac:dyDescent="0.25">
      <c r="B168" t="s">
        <v>176</v>
      </c>
    </row>
    <row r="169" spans="2:36" x14ac:dyDescent="0.25">
      <c r="B169" t="s">
        <v>399</v>
      </c>
    </row>
    <row r="170" spans="2:36" x14ac:dyDescent="0.25">
      <c r="B170" t="s">
        <v>396</v>
      </c>
    </row>
    <row r="171" spans="2:36" x14ac:dyDescent="0.25">
      <c r="B171" t="s">
        <v>186</v>
      </c>
    </row>
    <row r="172" spans="2:36" x14ac:dyDescent="0.25">
      <c r="B172" t="s">
        <v>117</v>
      </c>
    </row>
    <row r="173" spans="2:36" x14ac:dyDescent="0.25">
      <c r="B173" t="s">
        <v>400</v>
      </c>
    </row>
    <row r="174" spans="2:36" x14ac:dyDescent="0.25">
      <c r="C174" t="s">
        <v>118</v>
      </c>
      <c r="D174" t="s">
        <v>119</v>
      </c>
      <c r="E174" t="s">
        <v>120</v>
      </c>
      <c r="F174" t="s">
        <v>120</v>
      </c>
      <c r="G174" t="s">
        <v>120</v>
      </c>
      <c r="H174" t="s">
        <v>120</v>
      </c>
      <c r="I174" t="s">
        <v>120</v>
      </c>
      <c r="J174" t="s">
        <v>120</v>
      </c>
      <c r="K174" t="s">
        <v>120</v>
      </c>
      <c r="L174" t="s">
        <v>120</v>
      </c>
      <c r="M174" t="s">
        <v>120</v>
      </c>
      <c r="N174" t="s">
        <v>120</v>
      </c>
      <c r="O174" t="s">
        <v>120</v>
      </c>
      <c r="P174" t="s">
        <v>120</v>
      </c>
      <c r="Q174" t="s">
        <v>120</v>
      </c>
      <c r="R174" t="s">
        <v>120</v>
      </c>
      <c r="S174" t="s">
        <v>120</v>
      </c>
      <c r="T174" t="s">
        <v>120</v>
      </c>
      <c r="U174" t="s">
        <v>120</v>
      </c>
      <c r="V174" t="s">
        <v>120</v>
      </c>
      <c r="W174" t="s">
        <v>120</v>
      </c>
      <c r="X174" t="s">
        <v>120</v>
      </c>
      <c r="Y174" t="s">
        <v>120</v>
      </c>
      <c r="Z174" t="s">
        <v>120</v>
      </c>
      <c r="AA174" t="s">
        <v>120</v>
      </c>
      <c r="AB174" t="s">
        <v>120</v>
      </c>
      <c r="AC174" t="s">
        <v>120</v>
      </c>
      <c r="AD174" t="s">
        <v>120</v>
      </c>
      <c r="AE174" t="s">
        <v>120</v>
      </c>
      <c r="AF174" t="s">
        <v>120</v>
      </c>
      <c r="AG174" t="s">
        <v>120</v>
      </c>
      <c r="AH174" t="s">
        <v>120</v>
      </c>
      <c r="AI174" t="s">
        <v>120</v>
      </c>
      <c r="AJ174" t="s">
        <v>120</v>
      </c>
    </row>
    <row r="175" spans="2:36" x14ac:dyDescent="0.25">
      <c r="B175" t="s">
        <v>122</v>
      </c>
      <c r="C175" t="s">
        <v>123</v>
      </c>
      <c r="D175" t="s">
        <v>124</v>
      </c>
      <c r="E175" t="s">
        <v>125</v>
      </c>
      <c r="F175" t="s">
        <v>126</v>
      </c>
      <c r="G175" t="s">
        <v>127</v>
      </c>
      <c r="H175" t="s">
        <v>128</v>
      </c>
      <c r="I175" t="s">
        <v>129</v>
      </c>
      <c r="J175" t="s">
        <v>130</v>
      </c>
      <c r="K175" t="s">
        <v>131</v>
      </c>
      <c r="L175" t="s">
        <v>132</v>
      </c>
      <c r="M175" t="s">
        <v>133</v>
      </c>
      <c r="N175" t="s">
        <v>134</v>
      </c>
      <c r="O175" t="s">
        <v>135</v>
      </c>
      <c r="P175" t="s">
        <v>136</v>
      </c>
      <c r="Q175" t="s">
        <v>137</v>
      </c>
      <c r="R175" t="s">
        <v>138</v>
      </c>
      <c r="S175" t="s">
        <v>139</v>
      </c>
      <c r="T175" t="s">
        <v>140</v>
      </c>
      <c r="U175" t="s">
        <v>141</v>
      </c>
      <c r="V175" t="s">
        <v>162</v>
      </c>
      <c r="W175" t="s">
        <v>142</v>
      </c>
      <c r="X175" t="s">
        <v>143</v>
      </c>
      <c r="Y175" t="s">
        <v>144</v>
      </c>
      <c r="Z175" t="s">
        <v>145</v>
      </c>
      <c r="AA175" t="s">
        <v>146</v>
      </c>
      <c r="AB175" t="s">
        <v>147</v>
      </c>
      <c r="AC175" t="s">
        <v>175</v>
      </c>
      <c r="AD175" t="s">
        <v>148</v>
      </c>
      <c r="AE175" t="s">
        <v>149</v>
      </c>
      <c r="AF175" t="s">
        <v>150</v>
      </c>
      <c r="AG175" t="s">
        <v>151</v>
      </c>
      <c r="AH175" t="s">
        <v>152</v>
      </c>
      <c r="AI175" t="s">
        <v>153</v>
      </c>
      <c r="AJ175" t="s">
        <v>154</v>
      </c>
    </row>
    <row r="176" spans="2:36" x14ac:dyDescent="0.25">
      <c r="B176" t="s">
        <v>159</v>
      </c>
      <c r="C176" t="s">
        <v>160</v>
      </c>
      <c r="D176" t="s">
        <v>161</v>
      </c>
      <c r="E176" t="s">
        <v>75</v>
      </c>
      <c r="F176" t="s">
        <v>75</v>
      </c>
      <c r="G176" t="s">
        <v>75</v>
      </c>
      <c r="H176" t="s">
        <v>75</v>
      </c>
      <c r="I176" t="s">
        <v>75</v>
      </c>
      <c r="J176" t="s">
        <v>75</v>
      </c>
      <c r="K176" t="s">
        <v>75</v>
      </c>
      <c r="L176" t="s">
        <v>75</v>
      </c>
      <c r="M176" t="s">
        <v>75</v>
      </c>
      <c r="N176" t="s">
        <v>75</v>
      </c>
      <c r="O176" t="s">
        <v>75</v>
      </c>
      <c r="P176" t="s">
        <v>75</v>
      </c>
      <c r="Q176" t="s">
        <v>75</v>
      </c>
      <c r="R176" t="s">
        <v>75</v>
      </c>
      <c r="S176" t="s">
        <v>75</v>
      </c>
      <c r="T176" t="s">
        <v>75</v>
      </c>
      <c r="U176" t="s">
        <v>75</v>
      </c>
      <c r="V176" t="s">
        <v>75</v>
      </c>
      <c r="W176" t="s">
        <v>75</v>
      </c>
      <c r="X176" t="s">
        <v>75</v>
      </c>
      <c r="Y176" t="s">
        <v>75</v>
      </c>
      <c r="Z176" t="s">
        <v>75</v>
      </c>
      <c r="AA176" t="s">
        <v>75</v>
      </c>
      <c r="AB176" t="s">
        <v>75</v>
      </c>
      <c r="AC176" t="s">
        <v>161</v>
      </c>
      <c r="AD176" t="s">
        <v>75</v>
      </c>
      <c r="AE176" t="s">
        <v>75</v>
      </c>
      <c r="AF176" t="s">
        <v>75</v>
      </c>
      <c r="AG176" t="s">
        <v>75</v>
      </c>
      <c r="AH176" t="s">
        <v>75</v>
      </c>
      <c r="AI176" t="s">
        <v>75</v>
      </c>
      <c r="AJ176" t="s">
        <v>75</v>
      </c>
    </row>
    <row r="177" spans="2:36" x14ac:dyDescent="0.25">
      <c r="B177" t="s">
        <v>369</v>
      </c>
      <c r="C177">
        <v>0.56000000000000005</v>
      </c>
      <c r="D177">
        <v>94</v>
      </c>
      <c r="E177">
        <v>299</v>
      </c>
      <c r="F177">
        <v>122.5</v>
      </c>
      <c r="G177">
        <v>269</v>
      </c>
      <c r="H177">
        <v>0.54</v>
      </c>
      <c r="I177">
        <v>4.91</v>
      </c>
      <c r="J177">
        <v>2.38</v>
      </c>
      <c r="K177">
        <v>2.04</v>
      </c>
      <c r="L177">
        <v>30.3</v>
      </c>
      <c r="M177">
        <v>6.15</v>
      </c>
      <c r="N177">
        <v>8.2100000000000009</v>
      </c>
      <c r="O177">
        <v>0.77</v>
      </c>
      <c r="P177">
        <v>34.9</v>
      </c>
      <c r="Q177">
        <v>0.28999999999999998</v>
      </c>
      <c r="R177">
        <v>50.1</v>
      </c>
      <c r="S177">
        <v>31.2</v>
      </c>
      <c r="T177">
        <v>7.62</v>
      </c>
      <c r="U177">
        <v>13.8</v>
      </c>
      <c r="V177">
        <v>56</v>
      </c>
      <c r="W177">
        <v>6.22</v>
      </c>
      <c r="X177">
        <v>2.7</v>
      </c>
      <c r="Y177">
        <v>431</v>
      </c>
      <c r="Z177">
        <v>3.1</v>
      </c>
      <c r="AA177">
        <v>0.89</v>
      </c>
      <c r="AB177">
        <v>9.2200000000000006</v>
      </c>
      <c r="AC177">
        <v>1.72</v>
      </c>
      <c r="AD177">
        <v>0.36</v>
      </c>
      <c r="AE177">
        <v>2.35</v>
      </c>
      <c r="AF177">
        <v>430</v>
      </c>
      <c r="AG177">
        <v>2.7</v>
      </c>
      <c r="AH177">
        <v>23.5</v>
      </c>
      <c r="AI177">
        <v>1.95</v>
      </c>
      <c r="AJ177">
        <v>323</v>
      </c>
    </row>
    <row r="178" spans="2:36" x14ac:dyDescent="0.25">
      <c r="B178" t="s">
        <v>372</v>
      </c>
      <c r="C178">
        <v>0.61</v>
      </c>
      <c r="D178">
        <v>99</v>
      </c>
      <c r="E178">
        <v>99.2</v>
      </c>
      <c r="F178">
        <v>71.900000000000006</v>
      </c>
      <c r="G178">
        <v>473</v>
      </c>
      <c r="H178">
        <v>0.3</v>
      </c>
      <c r="I178">
        <v>2.6</v>
      </c>
      <c r="J178">
        <v>1.1499999999999999</v>
      </c>
      <c r="K178">
        <v>1.1200000000000001</v>
      </c>
      <c r="L178">
        <v>35.200000000000003</v>
      </c>
      <c r="M178">
        <v>3.35</v>
      </c>
      <c r="N178">
        <v>7.63</v>
      </c>
      <c r="O178">
        <v>0.43</v>
      </c>
      <c r="P178">
        <v>47.9</v>
      </c>
      <c r="Q178">
        <v>0.14000000000000001</v>
      </c>
      <c r="R178">
        <v>98.7</v>
      </c>
      <c r="S178">
        <v>27</v>
      </c>
      <c r="T178">
        <v>8.76</v>
      </c>
      <c r="U178">
        <v>5.0999999999999996</v>
      </c>
      <c r="V178">
        <v>46</v>
      </c>
      <c r="W178">
        <v>4.8</v>
      </c>
      <c r="X178">
        <v>3.4</v>
      </c>
      <c r="Y178">
        <v>64.2</v>
      </c>
      <c r="Z178">
        <v>5.8</v>
      </c>
      <c r="AA178">
        <v>0.48</v>
      </c>
      <c r="AB178">
        <v>7.89</v>
      </c>
      <c r="AC178">
        <v>2.57</v>
      </c>
      <c r="AD178">
        <v>0.15</v>
      </c>
      <c r="AE178">
        <v>2.39</v>
      </c>
      <c r="AF178">
        <v>356</v>
      </c>
      <c r="AG178">
        <v>1.5</v>
      </c>
      <c r="AH178">
        <v>9.5</v>
      </c>
      <c r="AI178">
        <v>0.97</v>
      </c>
      <c r="AJ178">
        <v>384</v>
      </c>
    </row>
    <row r="179" spans="2:36" x14ac:dyDescent="0.25">
      <c r="B179" t="s">
        <v>373</v>
      </c>
      <c r="C179">
        <v>1.1499999999999999</v>
      </c>
      <c r="D179">
        <v>94</v>
      </c>
      <c r="E179">
        <v>297</v>
      </c>
      <c r="F179">
        <v>223</v>
      </c>
      <c r="G179">
        <v>514</v>
      </c>
      <c r="H179">
        <v>1</v>
      </c>
      <c r="I179">
        <v>6.16</v>
      </c>
      <c r="J179">
        <v>2.39</v>
      </c>
      <c r="K179">
        <v>3.68</v>
      </c>
      <c r="L179">
        <v>32.4</v>
      </c>
      <c r="M179">
        <v>9.61</v>
      </c>
      <c r="N179">
        <v>8.58</v>
      </c>
      <c r="O179">
        <v>0.91</v>
      </c>
      <c r="P179">
        <v>71.2</v>
      </c>
      <c r="Q179">
        <v>0.28000000000000003</v>
      </c>
      <c r="R179">
        <v>91.5</v>
      </c>
      <c r="S179">
        <v>70.5</v>
      </c>
      <c r="T179">
        <v>17.100000000000001</v>
      </c>
      <c r="U179">
        <v>17.100000000000001</v>
      </c>
      <c r="V179">
        <v>43.4</v>
      </c>
      <c r="W179">
        <v>11.55</v>
      </c>
      <c r="X179">
        <v>2.9</v>
      </c>
      <c r="Y179">
        <v>222</v>
      </c>
      <c r="Z179">
        <v>5.3</v>
      </c>
      <c r="AA179">
        <v>1.25</v>
      </c>
      <c r="AB179">
        <v>7.96</v>
      </c>
      <c r="AC179">
        <v>2.5099999999999998</v>
      </c>
      <c r="AD179">
        <v>0.32</v>
      </c>
      <c r="AE179">
        <v>2.57</v>
      </c>
      <c r="AF179">
        <v>351</v>
      </c>
      <c r="AG179">
        <v>3.3</v>
      </c>
      <c r="AH179">
        <v>21.7</v>
      </c>
      <c r="AI179">
        <v>2.12</v>
      </c>
      <c r="AJ179">
        <v>382</v>
      </c>
    </row>
    <row r="180" spans="2:36" x14ac:dyDescent="0.25">
      <c r="B180" t="s">
        <v>374</v>
      </c>
      <c r="C180">
        <v>0.85</v>
      </c>
      <c r="E180">
        <v>1365</v>
      </c>
      <c r="F180">
        <v>220</v>
      </c>
      <c r="G180">
        <v>440</v>
      </c>
      <c r="H180">
        <v>1.69</v>
      </c>
      <c r="I180">
        <v>18.45</v>
      </c>
      <c r="J180">
        <v>8.3800000000000008</v>
      </c>
      <c r="K180">
        <v>8.2799999999999994</v>
      </c>
      <c r="L180">
        <v>31.6</v>
      </c>
      <c r="M180">
        <v>24.4</v>
      </c>
      <c r="N180">
        <v>7.1</v>
      </c>
      <c r="O180">
        <v>3.22</v>
      </c>
      <c r="P180">
        <v>96</v>
      </c>
      <c r="Q180">
        <v>0.92</v>
      </c>
      <c r="R180">
        <v>88.6</v>
      </c>
      <c r="S180">
        <v>109</v>
      </c>
      <c r="T180">
        <v>24.6</v>
      </c>
      <c r="U180">
        <v>22.6</v>
      </c>
      <c r="V180">
        <v>37.4</v>
      </c>
      <c r="W180">
        <v>23.1</v>
      </c>
      <c r="X180">
        <v>2.5</v>
      </c>
      <c r="Y180">
        <v>316</v>
      </c>
      <c r="Z180">
        <v>5.2</v>
      </c>
      <c r="AA180">
        <v>3.12</v>
      </c>
      <c r="AB180">
        <v>7.22</v>
      </c>
      <c r="AC180">
        <v>2.2999999999999998</v>
      </c>
      <c r="AD180">
        <v>1.1000000000000001</v>
      </c>
      <c r="AE180">
        <v>2.33</v>
      </c>
      <c r="AF180">
        <v>325</v>
      </c>
      <c r="AG180">
        <v>3.7</v>
      </c>
      <c r="AH180">
        <v>80.8</v>
      </c>
      <c r="AI180">
        <v>6.63</v>
      </c>
      <c r="AJ180">
        <v>343</v>
      </c>
    </row>
    <row r="181" spans="2:36" x14ac:dyDescent="0.25">
      <c r="B181" t="s">
        <v>375</v>
      </c>
      <c r="C181">
        <v>1.0900000000000001</v>
      </c>
      <c r="E181">
        <v>204</v>
      </c>
      <c r="F181">
        <v>40.9</v>
      </c>
      <c r="G181">
        <v>58</v>
      </c>
      <c r="H181">
        <v>0.75</v>
      </c>
      <c r="I181">
        <v>3.91</v>
      </c>
      <c r="J181">
        <v>2.2000000000000002</v>
      </c>
      <c r="K181">
        <v>0.83</v>
      </c>
      <c r="L181">
        <v>39.1</v>
      </c>
      <c r="M181">
        <v>3.65</v>
      </c>
      <c r="N181">
        <v>7.19</v>
      </c>
      <c r="O181">
        <v>0.76</v>
      </c>
      <c r="P181">
        <v>10.6</v>
      </c>
      <c r="Q181">
        <v>0.37</v>
      </c>
      <c r="R181">
        <v>16.25</v>
      </c>
      <c r="S181">
        <v>12.6</v>
      </c>
      <c r="T181">
        <v>2.93</v>
      </c>
      <c r="U181">
        <v>7.5</v>
      </c>
      <c r="V181">
        <v>72.099999999999994</v>
      </c>
      <c r="W181">
        <v>3.22</v>
      </c>
      <c r="X181">
        <v>2.9</v>
      </c>
      <c r="Y181">
        <v>15.7</v>
      </c>
      <c r="Z181">
        <v>1</v>
      </c>
      <c r="AA181">
        <v>0.54</v>
      </c>
      <c r="AB181">
        <v>11.3</v>
      </c>
      <c r="AC181">
        <v>1.1499999999999999</v>
      </c>
      <c r="AD181">
        <v>0.32</v>
      </c>
      <c r="AE181">
        <v>2.79</v>
      </c>
      <c r="AF181">
        <v>419</v>
      </c>
      <c r="AG181">
        <v>3.3</v>
      </c>
      <c r="AH181">
        <v>24.2</v>
      </c>
      <c r="AI181">
        <v>2.15</v>
      </c>
      <c r="AJ181">
        <v>274</v>
      </c>
    </row>
    <row r="182" spans="2:36" x14ac:dyDescent="0.25">
      <c r="B182" t="s">
        <v>376</v>
      </c>
      <c r="C182">
        <v>0.56000000000000005</v>
      </c>
      <c r="E182">
        <v>115.5</v>
      </c>
      <c r="F182">
        <v>68.2</v>
      </c>
      <c r="G182">
        <v>75</v>
      </c>
      <c r="H182">
        <v>0.64</v>
      </c>
      <c r="I182">
        <v>3.99</v>
      </c>
      <c r="J182">
        <v>2.21</v>
      </c>
      <c r="K182">
        <v>1.25</v>
      </c>
      <c r="L182">
        <v>40.6</v>
      </c>
      <c r="M182">
        <v>3.93</v>
      </c>
      <c r="N182">
        <v>8.2100000000000009</v>
      </c>
      <c r="O182">
        <v>0.78</v>
      </c>
      <c r="P182">
        <v>18.399999999999999</v>
      </c>
      <c r="Q182">
        <v>0.38</v>
      </c>
      <c r="R182">
        <v>22.2</v>
      </c>
      <c r="S182">
        <v>17.8</v>
      </c>
      <c r="T182">
        <v>4.58</v>
      </c>
      <c r="U182">
        <v>4.9000000000000004</v>
      </c>
      <c r="V182">
        <v>75.2</v>
      </c>
      <c r="W182">
        <v>4.17</v>
      </c>
      <c r="X182">
        <v>3.6</v>
      </c>
      <c r="Y182">
        <v>26.5</v>
      </c>
      <c r="Z182">
        <v>1.3</v>
      </c>
      <c r="AA182">
        <v>0.62</v>
      </c>
      <c r="AB182">
        <v>11.35</v>
      </c>
      <c r="AC182">
        <v>1.28</v>
      </c>
      <c r="AD182">
        <v>0.34</v>
      </c>
      <c r="AE182">
        <v>2.77</v>
      </c>
      <c r="AF182">
        <v>358</v>
      </c>
      <c r="AG182">
        <v>2.7</v>
      </c>
      <c r="AH182">
        <v>21</v>
      </c>
      <c r="AI182">
        <v>2.82</v>
      </c>
      <c r="AJ182">
        <v>322</v>
      </c>
    </row>
    <row r="183" spans="2:36" x14ac:dyDescent="0.25">
      <c r="B183" t="s">
        <v>377</v>
      </c>
      <c r="C183">
        <v>0.91</v>
      </c>
      <c r="E183">
        <v>122.5</v>
      </c>
      <c r="F183">
        <v>36.4</v>
      </c>
      <c r="G183">
        <v>107</v>
      </c>
      <c r="H183">
        <v>0.73</v>
      </c>
      <c r="I183">
        <v>2.58</v>
      </c>
      <c r="J183">
        <v>1.42</v>
      </c>
      <c r="K183">
        <v>0.55000000000000004</v>
      </c>
      <c r="L183">
        <v>29.1</v>
      </c>
      <c r="M183">
        <v>2.1800000000000002</v>
      </c>
      <c r="N183">
        <v>6.79</v>
      </c>
      <c r="O183">
        <v>0.44</v>
      </c>
      <c r="P183">
        <v>11.5</v>
      </c>
      <c r="Q183">
        <v>0.26</v>
      </c>
      <c r="R183">
        <v>14.55</v>
      </c>
      <c r="S183">
        <v>10.5</v>
      </c>
      <c r="T183">
        <v>2.4900000000000002</v>
      </c>
      <c r="U183">
        <v>8.6999999999999993</v>
      </c>
      <c r="V183">
        <v>43.4</v>
      </c>
      <c r="W183">
        <v>2.2200000000000002</v>
      </c>
      <c r="X183">
        <v>2.2999999999999998</v>
      </c>
      <c r="Y183">
        <v>21.4</v>
      </c>
      <c r="Z183">
        <v>1</v>
      </c>
      <c r="AA183">
        <v>0.36</v>
      </c>
      <c r="AB183">
        <v>8.5</v>
      </c>
      <c r="AC183">
        <v>0.88</v>
      </c>
      <c r="AD183">
        <v>0.19</v>
      </c>
      <c r="AE183">
        <v>2.33</v>
      </c>
      <c r="AF183">
        <v>287</v>
      </c>
      <c r="AG183">
        <v>3.6</v>
      </c>
      <c r="AH183">
        <v>12</v>
      </c>
      <c r="AI183">
        <v>1.55</v>
      </c>
      <c r="AJ183">
        <v>291</v>
      </c>
    </row>
    <row r="184" spans="2:36" x14ac:dyDescent="0.25">
      <c r="B184" t="s">
        <v>378</v>
      </c>
      <c r="C184">
        <v>1.02</v>
      </c>
      <c r="E184">
        <v>178</v>
      </c>
      <c r="F184">
        <v>192</v>
      </c>
      <c r="G184">
        <v>12</v>
      </c>
      <c r="H184">
        <v>1.04</v>
      </c>
      <c r="I184">
        <v>13.45</v>
      </c>
      <c r="J184">
        <v>8.16</v>
      </c>
      <c r="K184">
        <v>3.3</v>
      </c>
      <c r="L184">
        <v>29.5</v>
      </c>
      <c r="M184">
        <v>13</v>
      </c>
      <c r="N184">
        <v>6.21</v>
      </c>
      <c r="O184">
        <v>2.62</v>
      </c>
      <c r="P184">
        <v>58.7</v>
      </c>
      <c r="Q184">
        <v>1.18</v>
      </c>
      <c r="R184">
        <v>11.1</v>
      </c>
      <c r="S184">
        <v>63.7</v>
      </c>
      <c r="T184">
        <v>16.45</v>
      </c>
      <c r="U184">
        <v>2.8</v>
      </c>
      <c r="V184">
        <v>62.3</v>
      </c>
      <c r="W184">
        <v>13.95</v>
      </c>
      <c r="X184">
        <v>3</v>
      </c>
      <c r="Y184">
        <v>15.8</v>
      </c>
      <c r="Z184">
        <v>0.9</v>
      </c>
      <c r="AA184">
        <v>2.04</v>
      </c>
      <c r="AB184">
        <v>7.85</v>
      </c>
      <c r="AC184">
        <v>0.82</v>
      </c>
      <c r="AD184">
        <v>1.19</v>
      </c>
      <c r="AE184">
        <v>2.2999999999999998</v>
      </c>
      <c r="AF184">
        <v>397</v>
      </c>
      <c r="AG184">
        <v>1.8</v>
      </c>
      <c r="AH184">
        <v>61.1</v>
      </c>
      <c r="AI184">
        <v>7.94</v>
      </c>
      <c r="AJ184">
        <v>238</v>
      </c>
    </row>
    <row r="185" spans="2:36" x14ac:dyDescent="0.25">
      <c r="B185" t="s">
        <v>379</v>
      </c>
      <c r="C185">
        <v>0.87</v>
      </c>
      <c r="E185">
        <v>194</v>
      </c>
      <c r="F185">
        <v>82.8</v>
      </c>
      <c r="G185">
        <v>8</v>
      </c>
      <c r="H185">
        <v>2.4500000000000002</v>
      </c>
      <c r="I185">
        <v>19.45</v>
      </c>
      <c r="J185">
        <v>9.8699999999999992</v>
      </c>
      <c r="K185">
        <v>6.11</v>
      </c>
      <c r="L185">
        <v>22.8</v>
      </c>
      <c r="M185">
        <v>22.3</v>
      </c>
      <c r="N185">
        <v>4.63</v>
      </c>
      <c r="O185">
        <v>3.68</v>
      </c>
      <c r="P185">
        <v>95.9</v>
      </c>
      <c r="Q185">
        <v>1.28</v>
      </c>
      <c r="R185">
        <v>9.73</v>
      </c>
      <c r="S185">
        <v>118.5</v>
      </c>
      <c r="T185">
        <v>29.4</v>
      </c>
      <c r="U185">
        <v>22</v>
      </c>
      <c r="V185">
        <v>47.8</v>
      </c>
      <c r="W185">
        <v>24.4</v>
      </c>
      <c r="X185">
        <v>2.2999999999999998</v>
      </c>
      <c r="Y185">
        <v>44.1</v>
      </c>
      <c r="Z185">
        <v>0.7</v>
      </c>
      <c r="AA185">
        <v>3.19</v>
      </c>
      <c r="AB185">
        <v>6.02</v>
      </c>
      <c r="AC185">
        <v>0.71</v>
      </c>
      <c r="AD185">
        <v>1.28</v>
      </c>
      <c r="AE185">
        <v>1.58</v>
      </c>
      <c r="AF185">
        <v>257</v>
      </c>
      <c r="AG185">
        <v>3.3</v>
      </c>
      <c r="AH185">
        <v>87.5</v>
      </c>
      <c r="AI185">
        <v>9.9700000000000006</v>
      </c>
      <c r="AJ185">
        <v>193</v>
      </c>
    </row>
    <row r="186" spans="2:36" x14ac:dyDescent="0.25">
      <c r="B186" t="s">
        <v>380</v>
      </c>
      <c r="C186">
        <v>1.19</v>
      </c>
      <c r="E186">
        <v>179.5</v>
      </c>
      <c r="F186">
        <v>103.5</v>
      </c>
      <c r="G186">
        <v>12</v>
      </c>
      <c r="H186">
        <v>3.4</v>
      </c>
      <c r="I186">
        <v>129.5</v>
      </c>
      <c r="J186">
        <v>77.8</v>
      </c>
      <c r="K186">
        <v>26.4</v>
      </c>
      <c r="L186">
        <v>21.2</v>
      </c>
      <c r="M186">
        <v>128.5</v>
      </c>
      <c r="N186">
        <v>4.8099999999999996</v>
      </c>
      <c r="O186">
        <v>27.1</v>
      </c>
      <c r="P186">
        <v>485</v>
      </c>
      <c r="Q186">
        <v>9.5399999999999991</v>
      </c>
      <c r="R186">
        <v>8.5399999999999991</v>
      </c>
      <c r="S186">
        <v>460</v>
      </c>
      <c r="T186">
        <v>110</v>
      </c>
      <c r="U186">
        <v>44.6</v>
      </c>
      <c r="V186">
        <v>44.2</v>
      </c>
      <c r="W186">
        <v>99.8</v>
      </c>
      <c r="X186">
        <v>2.6</v>
      </c>
      <c r="Y186">
        <v>39.799999999999997</v>
      </c>
      <c r="Z186">
        <v>0.6</v>
      </c>
      <c r="AA186">
        <v>18.95</v>
      </c>
      <c r="AB186">
        <v>5.7</v>
      </c>
      <c r="AC186">
        <v>0.65</v>
      </c>
      <c r="AD186">
        <v>9.9700000000000006</v>
      </c>
      <c r="AE186">
        <v>2.2200000000000002</v>
      </c>
      <c r="AF186">
        <v>276</v>
      </c>
      <c r="AG186">
        <v>4</v>
      </c>
      <c r="AH186">
        <v>822</v>
      </c>
      <c r="AI186">
        <v>63.4</v>
      </c>
      <c r="AJ186">
        <v>177</v>
      </c>
    </row>
    <row r="187" spans="2:36" x14ac:dyDescent="0.25">
      <c r="B187" t="s">
        <v>381</v>
      </c>
      <c r="C187">
        <v>0.43</v>
      </c>
      <c r="E187">
        <v>262</v>
      </c>
      <c r="F187">
        <v>108.5</v>
      </c>
      <c r="G187">
        <v>31</v>
      </c>
      <c r="H187">
        <v>3.66</v>
      </c>
      <c r="I187">
        <v>65.599999999999994</v>
      </c>
      <c r="J187">
        <v>40.9</v>
      </c>
      <c r="K187">
        <v>12.95</v>
      </c>
      <c r="L187">
        <v>22.1</v>
      </c>
      <c r="M187">
        <v>66.599999999999994</v>
      </c>
      <c r="N187">
        <v>4.59</v>
      </c>
      <c r="O187">
        <v>14</v>
      </c>
      <c r="P187">
        <v>262</v>
      </c>
      <c r="Q187">
        <v>5</v>
      </c>
      <c r="R187">
        <v>8.0399999999999991</v>
      </c>
      <c r="S187">
        <v>237</v>
      </c>
      <c r="T187">
        <v>56.6</v>
      </c>
      <c r="U187">
        <v>49.1</v>
      </c>
      <c r="V187">
        <v>46.5</v>
      </c>
      <c r="W187">
        <v>49.6</v>
      </c>
      <c r="X187">
        <v>2.9</v>
      </c>
      <c r="Y187">
        <v>50.4</v>
      </c>
      <c r="Z187">
        <v>0.5</v>
      </c>
      <c r="AA187">
        <v>10.050000000000001</v>
      </c>
      <c r="AB187">
        <v>5.75</v>
      </c>
      <c r="AC187">
        <v>0.62</v>
      </c>
      <c r="AD187">
        <v>5.79</v>
      </c>
      <c r="AE187">
        <v>1.78</v>
      </c>
      <c r="AF187">
        <v>285</v>
      </c>
      <c r="AG187">
        <v>2.6</v>
      </c>
      <c r="AH187">
        <v>439</v>
      </c>
      <c r="AI187">
        <v>35.5</v>
      </c>
      <c r="AJ187">
        <v>180</v>
      </c>
    </row>
    <row r="188" spans="2:36" x14ac:dyDescent="0.25">
      <c r="B188" t="s">
        <v>382</v>
      </c>
      <c r="C188">
        <v>0.93</v>
      </c>
      <c r="E188">
        <v>1380</v>
      </c>
      <c r="F188">
        <v>50.3</v>
      </c>
      <c r="G188">
        <v>94</v>
      </c>
      <c r="H188">
        <v>3.59</v>
      </c>
      <c r="I188">
        <v>21.7</v>
      </c>
      <c r="J188">
        <v>13.3</v>
      </c>
      <c r="K188">
        <v>4.2699999999999996</v>
      </c>
      <c r="L188">
        <v>17</v>
      </c>
      <c r="M188">
        <v>21.3</v>
      </c>
      <c r="N188">
        <v>3.86</v>
      </c>
      <c r="O188">
        <v>4.16</v>
      </c>
      <c r="P188">
        <v>81.7</v>
      </c>
      <c r="Q188">
        <v>1.69</v>
      </c>
      <c r="R188">
        <v>6.5</v>
      </c>
      <c r="S188">
        <v>73.7</v>
      </c>
      <c r="T188">
        <v>18</v>
      </c>
      <c r="U188">
        <v>49.6</v>
      </c>
      <c r="V188">
        <v>43.8</v>
      </c>
      <c r="W188">
        <v>15.6</v>
      </c>
      <c r="X188">
        <v>1.8</v>
      </c>
      <c r="Y188">
        <v>102</v>
      </c>
      <c r="Z188">
        <v>0.5</v>
      </c>
      <c r="AA188">
        <v>3.1</v>
      </c>
      <c r="AB188">
        <v>4.59</v>
      </c>
      <c r="AC188">
        <v>0.49</v>
      </c>
      <c r="AD188">
        <v>1.67</v>
      </c>
      <c r="AE188">
        <v>1.3</v>
      </c>
      <c r="AF188">
        <v>252</v>
      </c>
      <c r="AG188">
        <v>2.2000000000000002</v>
      </c>
      <c r="AH188">
        <v>139.5</v>
      </c>
      <c r="AI188">
        <v>10.55</v>
      </c>
      <c r="AJ188">
        <v>142</v>
      </c>
    </row>
    <row r="189" spans="2:36" x14ac:dyDescent="0.25">
      <c r="B189" t="s">
        <v>383</v>
      </c>
      <c r="C189">
        <v>0.74</v>
      </c>
      <c r="E189">
        <v>120</v>
      </c>
      <c r="F189">
        <v>470</v>
      </c>
      <c r="G189">
        <v>49</v>
      </c>
      <c r="H189">
        <v>1.08</v>
      </c>
      <c r="I189">
        <v>8.8800000000000008</v>
      </c>
      <c r="J189">
        <v>4.66</v>
      </c>
      <c r="K189">
        <v>2.34</v>
      </c>
      <c r="L189">
        <v>25.6</v>
      </c>
      <c r="M189">
        <v>8.48</v>
      </c>
      <c r="N189">
        <v>5.92</v>
      </c>
      <c r="O189">
        <v>1.76</v>
      </c>
      <c r="P189">
        <v>33.5</v>
      </c>
      <c r="Q189">
        <v>0.63</v>
      </c>
      <c r="R189">
        <v>12.85</v>
      </c>
      <c r="S189">
        <v>37.9</v>
      </c>
      <c r="T189">
        <v>9.23</v>
      </c>
      <c r="U189">
        <v>10.3</v>
      </c>
      <c r="V189">
        <v>53.8</v>
      </c>
      <c r="W189">
        <v>8.9700000000000006</v>
      </c>
      <c r="X189">
        <v>2.6</v>
      </c>
      <c r="Y189">
        <v>22.2</v>
      </c>
      <c r="Z189">
        <v>0.9</v>
      </c>
      <c r="AA189">
        <v>1.3</v>
      </c>
      <c r="AB189">
        <v>7.32</v>
      </c>
      <c r="AC189">
        <v>0.84</v>
      </c>
      <c r="AD189">
        <v>0.65</v>
      </c>
      <c r="AE189">
        <v>1.83</v>
      </c>
      <c r="AF189">
        <v>260</v>
      </c>
      <c r="AG189">
        <v>4.5</v>
      </c>
      <c r="AH189">
        <v>41.1</v>
      </c>
      <c r="AI189">
        <v>4.6500000000000004</v>
      </c>
      <c r="AJ189">
        <v>222</v>
      </c>
    </row>
    <row r="190" spans="2:36" x14ac:dyDescent="0.25">
      <c r="B190" t="s">
        <v>384</v>
      </c>
      <c r="C190">
        <v>0.79</v>
      </c>
      <c r="E190">
        <v>65.400000000000006</v>
      </c>
      <c r="F190">
        <v>298</v>
      </c>
      <c r="G190">
        <v>11</v>
      </c>
      <c r="H190">
        <v>1.26</v>
      </c>
      <c r="I190">
        <v>12.4</v>
      </c>
      <c r="J190">
        <v>7.42</v>
      </c>
      <c r="K190">
        <v>2.88</v>
      </c>
      <c r="L190">
        <v>27.4</v>
      </c>
      <c r="M190">
        <v>13.05</v>
      </c>
      <c r="N190">
        <v>5.9</v>
      </c>
      <c r="O190">
        <v>2.65</v>
      </c>
      <c r="P190">
        <v>48.2</v>
      </c>
      <c r="Q190">
        <v>1.08</v>
      </c>
      <c r="R190">
        <v>10.45</v>
      </c>
      <c r="S190">
        <v>56.4</v>
      </c>
      <c r="T190">
        <v>13.3</v>
      </c>
      <c r="U190">
        <v>17.2</v>
      </c>
      <c r="V190">
        <v>60.7</v>
      </c>
      <c r="W190">
        <v>12.9</v>
      </c>
      <c r="X190">
        <v>2.2999999999999998</v>
      </c>
      <c r="Y190">
        <v>17.399999999999999</v>
      </c>
      <c r="Z190">
        <v>0.6</v>
      </c>
      <c r="AA190">
        <v>1.95</v>
      </c>
      <c r="AB190">
        <v>6.61</v>
      </c>
      <c r="AC190">
        <v>0.74</v>
      </c>
      <c r="AD190">
        <v>1.1000000000000001</v>
      </c>
      <c r="AE190">
        <v>1.7</v>
      </c>
      <c r="AF190">
        <v>231</v>
      </c>
      <c r="AG190">
        <v>2.5</v>
      </c>
      <c r="AH190">
        <v>70</v>
      </c>
      <c r="AI190">
        <v>7.42</v>
      </c>
      <c r="AJ190">
        <v>218</v>
      </c>
    </row>
    <row r="191" spans="2:36" x14ac:dyDescent="0.25">
      <c r="B191" t="s">
        <v>385</v>
      </c>
      <c r="C191">
        <v>1</v>
      </c>
      <c r="E191">
        <v>78</v>
      </c>
      <c r="F191">
        <v>125.5</v>
      </c>
      <c r="G191">
        <v>14</v>
      </c>
      <c r="H191">
        <v>2.16</v>
      </c>
      <c r="I191">
        <v>13.6</v>
      </c>
      <c r="J191">
        <v>7.57</v>
      </c>
      <c r="K191">
        <v>2.84</v>
      </c>
      <c r="L191">
        <v>29.5</v>
      </c>
      <c r="M191">
        <v>11.65</v>
      </c>
      <c r="N191">
        <v>5.85</v>
      </c>
      <c r="O191">
        <v>2.7</v>
      </c>
      <c r="P191">
        <v>46</v>
      </c>
      <c r="Q191">
        <v>1.19</v>
      </c>
      <c r="R191">
        <v>10.9</v>
      </c>
      <c r="S191">
        <v>56.2</v>
      </c>
      <c r="T191">
        <v>13.55</v>
      </c>
      <c r="U191">
        <v>26.2</v>
      </c>
      <c r="V191">
        <v>57.9</v>
      </c>
      <c r="W191">
        <v>12.05</v>
      </c>
      <c r="X191">
        <v>2.4</v>
      </c>
      <c r="Y191">
        <v>17.7</v>
      </c>
      <c r="Z191">
        <v>0.7</v>
      </c>
      <c r="AA191">
        <v>1.98</v>
      </c>
      <c r="AB191">
        <v>7.15</v>
      </c>
      <c r="AC191">
        <v>0.8</v>
      </c>
      <c r="AD191">
        <v>1.1000000000000001</v>
      </c>
      <c r="AE191">
        <v>1.52</v>
      </c>
      <c r="AF191">
        <v>245</v>
      </c>
      <c r="AG191">
        <v>3.2</v>
      </c>
      <c r="AH191">
        <v>64.7</v>
      </c>
      <c r="AI191">
        <v>7.7</v>
      </c>
      <c r="AJ191">
        <v>225</v>
      </c>
    </row>
    <row r="192" spans="2:36" x14ac:dyDescent="0.25">
      <c r="B192" t="s">
        <v>386</v>
      </c>
      <c r="C192">
        <v>0.82</v>
      </c>
      <c r="E192">
        <v>91.4</v>
      </c>
      <c r="F192">
        <v>96.5</v>
      </c>
      <c r="G192">
        <v>9</v>
      </c>
      <c r="H192">
        <v>4.1500000000000004</v>
      </c>
      <c r="I192">
        <v>13.95</v>
      </c>
      <c r="J192">
        <v>8.76</v>
      </c>
      <c r="K192">
        <v>3.21</v>
      </c>
      <c r="L192">
        <v>28.4</v>
      </c>
      <c r="M192">
        <v>12.3</v>
      </c>
      <c r="N192">
        <v>6</v>
      </c>
      <c r="O192">
        <v>2.74</v>
      </c>
      <c r="P192">
        <v>36</v>
      </c>
      <c r="Q192">
        <v>1.42</v>
      </c>
      <c r="R192">
        <v>9.9600000000000009</v>
      </c>
      <c r="S192">
        <v>48.9</v>
      </c>
      <c r="T192">
        <v>11.45</v>
      </c>
      <c r="U192">
        <v>44.5</v>
      </c>
      <c r="V192">
        <v>49.7</v>
      </c>
      <c r="W192">
        <v>11.95</v>
      </c>
      <c r="X192">
        <v>3.1</v>
      </c>
      <c r="Y192">
        <v>17.600000000000001</v>
      </c>
      <c r="Z192">
        <v>0.7</v>
      </c>
      <c r="AA192">
        <v>1.93</v>
      </c>
      <c r="AB192">
        <v>7.23</v>
      </c>
      <c r="AC192">
        <v>0.77</v>
      </c>
      <c r="AD192">
        <v>1.38</v>
      </c>
      <c r="AE192">
        <v>1.32</v>
      </c>
      <c r="AF192">
        <v>222</v>
      </c>
      <c r="AG192">
        <v>2.7</v>
      </c>
      <c r="AH192">
        <v>72.900000000000006</v>
      </c>
      <c r="AI192">
        <v>8.8000000000000007</v>
      </c>
      <c r="AJ192">
        <v>212</v>
      </c>
    </row>
    <row r="193" spans="2:36" x14ac:dyDescent="0.25">
      <c r="B193" t="s">
        <v>387</v>
      </c>
      <c r="C193">
        <v>0.94</v>
      </c>
      <c r="E193">
        <v>53.8</v>
      </c>
      <c r="F193">
        <v>83</v>
      </c>
      <c r="G193">
        <v>8</v>
      </c>
      <c r="H193">
        <v>9.49</v>
      </c>
      <c r="I193">
        <v>21.6</v>
      </c>
      <c r="J193">
        <v>14.35</v>
      </c>
      <c r="K193">
        <v>4.93</v>
      </c>
      <c r="L193">
        <v>26.3</v>
      </c>
      <c r="M193">
        <v>21.4</v>
      </c>
      <c r="N193">
        <v>5.12</v>
      </c>
      <c r="O193">
        <v>4.37</v>
      </c>
      <c r="P193">
        <v>85.7</v>
      </c>
      <c r="Q193">
        <v>2.0299999999999998</v>
      </c>
      <c r="R193">
        <v>9.74</v>
      </c>
      <c r="S193">
        <v>102.5</v>
      </c>
      <c r="T193">
        <v>24.1</v>
      </c>
      <c r="U193">
        <v>77.3</v>
      </c>
      <c r="V193">
        <v>50.7</v>
      </c>
      <c r="W193">
        <v>22.1</v>
      </c>
      <c r="X193">
        <v>2.2000000000000002</v>
      </c>
      <c r="Y193">
        <v>22.6</v>
      </c>
      <c r="Z193">
        <v>0.6</v>
      </c>
      <c r="AA193">
        <v>3.32</v>
      </c>
      <c r="AB193">
        <v>6.66</v>
      </c>
      <c r="AC193">
        <v>0.73</v>
      </c>
      <c r="AD193">
        <v>2</v>
      </c>
      <c r="AE193">
        <v>1.32</v>
      </c>
      <c r="AF193">
        <v>324</v>
      </c>
      <c r="AG193">
        <v>3.2</v>
      </c>
      <c r="AH193">
        <v>111</v>
      </c>
      <c r="AI193">
        <v>13.5</v>
      </c>
      <c r="AJ193">
        <v>207</v>
      </c>
    </row>
    <row r="194" spans="2:36" x14ac:dyDescent="0.25">
      <c r="B194" t="s">
        <v>388</v>
      </c>
      <c r="C194">
        <v>0.85</v>
      </c>
      <c r="E194">
        <v>421</v>
      </c>
      <c r="F194">
        <v>39.4</v>
      </c>
      <c r="G194">
        <v>10</v>
      </c>
      <c r="H194">
        <v>3.15</v>
      </c>
      <c r="I194">
        <v>14.3</v>
      </c>
      <c r="J194">
        <v>9.25</v>
      </c>
      <c r="K194">
        <v>2.86</v>
      </c>
      <c r="L194">
        <v>21.5</v>
      </c>
      <c r="M194">
        <v>13.2</v>
      </c>
      <c r="N194">
        <v>4.8</v>
      </c>
      <c r="O194">
        <v>3.03</v>
      </c>
      <c r="P194">
        <v>42</v>
      </c>
      <c r="Q194">
        <v>1.52</v>
      </c>
      <c r="R194">
        <v>8.9499999999999993</v>
      </c>
      <c r="S194">
        <v>47.7</v>
      </c>
      <c r="T194">
        <v>11.2</v>
      </c>
      <c r="U194">
        <v>67.8</v>
      </c>
      <c r="V194">
        <v>45.6</v>
      </c>
      <c r="W194">
        <v>11.05</v>
      </c>
      <c r="X194">
        <v>2.1</v>
      </c>
      <c r="Y194">
        <v>48.9</v>
      </c>
      <c r="Z194">
        <v>0.6</v>
      </c>
      <c r="AA194">
        <v>2.19</v>
      </c>
      <c r="AB194">
        <v>6.01</v>
      </c>
      <c r="AC194">
        <v>0.66</v>
      </c>
      <c r="AD194">
        <v>1.34</v>
      </c>
      <c r="AE194">
        <v>1.5</v>
      </c>
      <c r="AF194">
        <v>321</v>
      </c>
      <c r="AG194">
        <v>1.9</v>
      </c>
      <c r="AH194">
        <v>79</v>
      </c>
      <c r="AI194">
        <v>9.3000000000000007</v>
      </c>
      <c r="AJ194">
        <v>179</v>
      </c>
    </row>
    <row r="195" spans="2:36" x14ac:dyDescent="0.25">
      <c r="B195" t="s">
        <v>389</v>
      </c>
      <c r="C195">
        <v>0.89</v>
      </c>
      <c r="E195">
        <v>286</v>
      </c>
      <c r="F195">
        <v>39.799999999999997</v>
      </c>
      <c r="G195">
        <v>10</v>
      </c>
      <c r="H195">
        <v>2.54</v>
      </c>
      <c r="I195">
        <v>14.55</v>
      </c>
      <c r="J195">
        <v>9.11</v>
      </c>
      <c r="K195">
        <v>2.99</v>
      </c>
      <c r="L195">
        <v>21.3</v>
      </c>
      <c r="M195">
        <v>14.3</v>
      </c>
      <c r="N195">
        <v>4.6100000000000003</v>
      </c>
      <c r="O195">
        <v>3.02</v>
      </c>
      <c r="P195">
        <v>47</v>
      </c>
      <c r="Q195">
        <v>1.31</v>
      </c>
      <c r="R195">
        <v>8.65</v>
      </c>
      <c r="S195">
        <v>52.3</v>
      </c>
      <c r="T195">
        <v>12.6</v>
      </c>
      <c r="U195">
        <v>73.400000000000006</v>
      </c>
      <c r="V195">
        <v>49.9</v>
      </c>
      <c r="W195">
        <v>11.35</v>
      </c>
      <c r="X195">
        <v>1.8</v>
      </c>
      <c r="Y195">
        <v>41.9</v>
      </c>
      <c r="Z195">
        <v>0.6</v>
      </c>
      <c r="AA195">
        <v>2.11</v>
      </c>
      <c r="AB195">
        <v>5.98</v>
      </c>
      <c r="AC195">
        <v>0.67</v>
      </c>
      <c r="AD195">
        <v>1.32</v>
      </c>
      <c r="AE195">
        <v>1.34</v>
      </c>
      <c r="AF195">
        <v>321</v>
      </c>
      <c r="AG195">
        <v>8.8000000000000007</v>
      </c>
      <c r="AH195">
        <v>80</v>
      </c>
      <c r="AI195">
        <v>9.4600000000000009</v>
      </c>
      <c r="AJ195">
        <v>186</v>
      </c>
    </row>
    <row r="196" spans="2:36" x14ac:dyDescent="0.25">
      <c r="B196" t="s">
        <v>390</v>
      </c>
      <c r="C196">
        <v>0.57999999999999996</v>
      </c>
      <c r="E196">
        <v>250</v>
      </c>
      <c r="F196">
        <v>50.5</v>
      </c>
      <c r="G196">
        <v>8</v>
      </c>
      <c r="H196">
        <v>2.7</v>
      </c>
      <c r="I196">
        <v>18.2</v>
      </c>
      <c r="J196">
        <v>11.15</v>
      </c>
      <c r="K196">
        <v>3.97</v>
      </c>
      <c r="L196">
        <v>23.1</v>
      </c>
      <c r="M196">
        <v>17.95</v>
      </c>
      <c r="N196">
        <v>5.09</v>
      </c>
      <c r="O196">
        <v>3.85</v>
      </c>
      <c r="P196">
        <v>64.5</v>
      </c>
      <c r="Q196">
        <v>1.72</v>
      </c>
      <c r="R196">
        <v>8.3699999999999992</v>
      </c>
      <c r="S196">
        <v>74.400000000000006</v>
      </c>
      <c r="T196">
        <v>17.8</v>
      </c>
      <c r="U196">
        <v>69.3</v>
      </c>
      <c r="V196">
        <v>46.9</v>
      </c>
      <c r="W196">
        <v>16.7</v>
      </c>
      <c r="X196">
        <v>1.9</v>
      </c>
      <c r="Y196">
        <v>32.799999999999997</v>
      </c>
      <c r="Z196">
        <v>0.6</v>
      </c>
      <c r="AA196">
        <v>2.8</v>
      </c>
      <c r="AB196">
        <v>5.89</v>
      </c>
      <c r="AC196">
        <v>0.64</v>
      </c>
      <c r="AD196">
        <v>1.68</v>
      </c>
      <c r="AE196">
        <v>1.56</v>
      </c>
      <c r="AF196">
        <v>280</v>
      </c>
      <c r="AG196">
        <v>2.9</v>
      </c>
      <c r="AH196">
        <v>110</v>
      </c>
      <c r="AI196">
        <v>10.199999999999999</v>
      </c>
      <c r="AJ196">
        <v>175</v>
      </c>
    </row>
    <row r="197" spans="2:36" x14ac:dyDescent="0.25">
      <c r="B197" t="s">
        <v>391</v>
      </c>
      <c r="C197">
        <v>0.97</v>
      </c>
      <c r="E197">
        <v>288</v>
      </c>
      <c r="F197">
        <v>47.3</v>
      </c>
      <c r="G197">
        <v>9</v>
      </c>
      <c r="H197">
        <v>2.6</v>
      </c>
      <c r="I197">
        <v>16.350000000000001</v>
      </c>
      <c r="J197">
        <v>10.8</v>
      </c>
      <c r="K197">
        <v>3.14</v>
      </c>
      <c r="L197">
        <v>22.8</v>
      </c>
      <c r="M197">
        <v>16.5</v>
      </c>
      <c r="N197">
        <v>4.55</v>
      </c>
      <c r="O197">
        <v>3.35</v>
      </c>
      <c r="P197">
        <v>61.2</v>
      </c>
      <c r="Q197">
        <v>1.47</v>
      </c>
      <c r="R197">
        <v>8.51</v>
      </c>
      <c r="S197">
        <v>62.9</v>
      </c>
      <c r="T197">
        <v>15.05</v>
      </c>
      <c r="U197">
        <v>85.1</v>
      </c>
      <c r="V197">
        <v>52.6</v>
      </c>
      <c r="W197">
        <v>13.6</v>
      </c>
      <c r="X197">
        <v>2.2000000000000002</v>
      </c>
      <c r="Y197">
        <v>34.799999999999997</v>
      </c>
      <c r="Z197">
        <v>0.6</v>
      </c>
      <c r="AA197">
        <v>2.54</v>
      </c>
      <c r="AB197">
        <v>5.73</v>
      </c>
      <c r="AC197">
        <v>0.63</v>
      </c>
      <c r="AD197">
        <v>1.62</v>
      </c>
      <c r="AE197">
        <v>1.3</v>
      </c>
      <c r="AF197">
        <v>238</v>
      </c>
      <c r="AG197">
        <v>3.8</v>
      </c>
      <c r="AH197">
        <v>108.5</v>
      </c>
      <c r="AI197">
        <v>9.36</v>
      </c>
      <c r="AJ197">
        <v>182</v>
      </c>
    </row>
    <row r="198" spans="2:36" x14ac:dyDescent="0.25">
      <c r="B198" t="s">
        <v>392</v>
      </c>
      <c r="C198">
        <v>0.72</v>
      </c>
      <c r="E198">
        <v>85.1</v>
      </c>
      <c r="F198">
        <v>26</v>
      </c>
      <c r="G198">
        <v>484</v>
      </c>
      <c r="H198">
        <v>1.06</v>
      </c>
      <c r="I198">
        <v>2.82</v>
      </c>
      <c r="J198">
        <v>1.26</v>
      </c>
      <c r="K198">
        <v>0.69</v>
      </c>
      <c r="L198">
        <v>32.1</v>
      </c>
      <c r="M198">
        <v>2.37</v>
      </c>
      <c r="N198">
        <v>6.01</v>
      </c>
      <c r="O198">
        <v>0.52</v>
      </c>
      <c r="P198">
        <v>12.6</v>
      </c>
      <c r="Q198">
        <v>0.3</v>
      </c>
      <c r="R198">
        <v>35.200000000000003</v>
      </c>
      <c r="S198">
        <v>11.4</v>
      </c>
      <c r="T198">
        <v>2.9</v>
      </c>
      <c r="U198">
        <v>12.8</v>
      </c>
      <c r="V198">
        <v>54.1</v>
      </c>
      <c r="W198">
        <v>2.19</v>
      </c>
      <c r="X198">
        <v>3.1</v>
      </c>
      <c r="Y198">
        <v>11.8</v>
      </c>
      <c r="Z198">
        <v>2.1</v>
      </c>
      <c r="AA198">
        <v>0.41</v>
      </c>
      <c r="AB198">
        <v>6.86</v>
      </c>
      <c r="AC198">
        <v>1.3</v>
      </c>
      <c r="AD198">
        <v>0.22</v>
      </c>
      <c r="AE198">
        <v>2.2400000000000002</v>
      </c>
      <c r="AF198">
        <v>300</v>
      </c>
      <c r="AG198">
        <v>1.9</v>
      </c>
      <c r="AH198">
        <v>12.4</v>
      </c>
      <c r="AI198">
        <v>1.67</v>
      </c>
      <c r="AJ198">
        <v>243</v>
      </c>
    </row>
    <row r="199" spans="2:36" x14ac:dyDescent="0.25">
      <c r="B199" t="s">
        <v>393</v>
      </c>
      <c r="C199">
        <v>0.6</v>
      </c>
      <c r="E199">
        <v>469</v>
      </c>
      <c r="F199">
        <v>61.6</v>
      </c>
      <c r="G199">
        <v>411</v>
      </c>
      <c r="H199">
        <v>1.28</v>
      </c>
      <c r="I199">
        <v>5.68</v>
      </c>
      <c r="J199">
        <v>3.19</v>
      </c>
      <c r="K199">
        <v>2.12</v>
      </c>
      <c r="L199">
        <v>20</v>
      </c>
      <c r="M199">
        <v>6.6</v>
      </c>
      <c r="N199">
        <v>4.68</v>
      </c>
      <c r="O199">
        <v>1.03</v>
      </c>
      <c r="P199">
        <v>32</v>
      </c>
      <c r="Q199">
        <v>0.35</v>
      </c>
      <c r="R199">
        <v>36.4</v>
      </c>
      <c r="S199">
        <v>32</v>
      </c>
      <c r="T199">
        <v>7.52</v>
      </c>
      <c r="U199">
        <v>37</v>
      </c>
      <c r="V199">
        <v>28.3</v>
      </c>
      <c r="W199">
        <v>7.37</v>
      </c>
      <c r="X199">
        <v>1.6</v>
      </c>
      <c r="Y199">
        <v>631</v>
      </c>
      <c r="Z199">
        <v>2</v>
      </c>
      <c r="AA199">
        <v>1.07</v>
      </c>
      <c r="AB199">
        <v>4.42</v>
      </c>
      <c r="AC199">
        <v>1.43</v>
      </c>
      <c r="AD199">
        <v>0.41</v>
      </c>
      <c r="AE199">
        <v>1.1200000000000001</v>
      </c>
      <c r="AF199">
        <v>253</v>
      </c>
      <c r="AG199">
        <v>2.2999999999999998</v>
      </c>
      <c r="AH199">
        <v>28.3</v>
      </c>
      <c r="AI199">
        <v>2.36</v>
      </c>
      <c r="AJ199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DG_1</vt:lpstr>
      <vt:lpstr>ABx Data</vt:lpstr>
      <vt:lpstr>ALS result sheets</vt:lpstr>
    </vt:vector>
  </TitlesOfParts>
  <Company>Mineral And Petroleum Resources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Fitton</dc:creator>
  <cp:lastModifiedBy>Ian Levy</cp:lastModifiedBy>
  <cp:lastPrinted>2013-11-21T01:21:58Z</cp:lastPrinted>
  <dcterms:created xsi:type="dcterms:W3CDTF">2005-01-21T03:32:01Z</dcterms:created>
  <dcterms:modified xsi:type="dcterms:W3CDTF">2024-05-08T13:43:21Z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