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nat\Dropbox (Personal)\Remote Geology Solutions\Reports\EDGI\EDGI_Jukes_Round_10\EDGI_ROUND_10_SUBMISSION_JUKES\"/>
    </mc:Choice>
  </mc:AlternateContent>
  <xr:revisionPtr revIDLastSave="0" documentId="13_ncr:1_{C26879E2-B9A7-4835-A670-18990C40C3C4}" xr6:coauthVersionLast="47" xr6:coauthVersionMax="47" xr10:uidLastSave="{00000000-0000-0000-0000-000000000000}"/>
  <bookViews>
    <workbookView xWindow="1536" yWindow="1536" windowWidth="19248" windowHeight="9672" tabRatio="931" xr2:uid="{9FF5992F-D076-4737-BFBF-E5200EB9FA1E}"/>
  </bookViews>
  <sheets>
    <sheet name="COVER" sheetId="1" r:id="rId1"/>
    <sheet name="COLLAR" sheetId="11" r:id="rId2"/>
    <sheet name="DRILLING" sheetId="16" r:id="rId3"/>
    <sheet name="SURVEY GYRO" sheetId="13" r:id="rId4"/>
    <sheet name="SAMPLE" sheetId="15" r:id="rId5"/>
    <sheet name="LITHOLOGY" sheetId="2" r:id="rId6"/>
    <sheet name="ALTERATION" sheetId="3" r:id="rId7"/>
    <sheet name="MINERALISATION" sheetId="5" r:id="rId8"/>
    <sheet name="STRUCTURE" sheetId="6" r:id="rId9"/>
    <sheet name="MAGSUSC" sheetId="19" r:id="rId10"/>
    <sheet name="DENSITY" sheetId="18" r:id="rId11"/>
    <sheet name="RQD" sheetId="21" r:id="rId12"/>
    <sheet name="pXRF" sheetId="22" r:id="rId13"/>
    <sheet name="CODES" sheetId="10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1" i="21" l="1"/>
  <c r="B90" i="21"/>
  <c r="B89" i="21"/>
  <c r="B88" i="21"/>
  <c r="B87" i="21"/>
  <c r="B86" i="21"/>
  <c r="B85" i="21"/>
  <c r="B84" i="21"/>
  <c r="B83" i="21"/>
  <c r="B82" i="21"/>
  <c r="B81" i="21"/>
  <c r="B80" i="21"/>
  <c r="B79" i="21"/>
  <c r="B78" i="21"/>
  <c r="B77" i="21"/>
  <c r="B76" i="21"/>
  <c r="D75" i="21"/>
  <c r="P75" i="21" s="1"/>
  <c r="D74" i="21"/>
  <c r="N74" i="21" s="1"/>
  <c r="D73" i="21"/>
  <c r="L73" i="21" s="1"/>
  <c r="D72" i="21"/>
  <c r="N72" i="21" s="1"/>
  <c r="D71" i="21"/>
  <c r="D70" i="21"/>
  <c r="H70" i="21" s="1"/>
  <c r="D69" i="21"/>
  <c r="L69" i="21" s="1"/>
  <c r="D68" i="21"/>
  <c r="L68" i="21" s="1"/>
  <c r="N67" i="21"/>
  <c r="D67" i="21"/>
  <c r="P67" i="21" s="1"/>
  <c r="D66" i="21"/>
  <c r="H66" i="21" s="1"/>
  <c r="D65" i="21"/>
  <c r="D64" i="21"/>
  <c r="N64" i="21" s="1"/>
  <c r="D63" i="21"/>
  <c r="P63" i="21" s="1"/>
  <c r="D62" i="21"/>
  <c r="H62" i="21" s="1"/>
  <c r="P61" i="21"/>
  <c r="N61" i="21"/>
  <c r="D61" i="21"/>
  <c r="L61" i="21" s="1"/>
  <c r="D60" i="21"/>
  <c r="L60" i="21" s="1"/>
  <c r="P59" i="21"/>
  <c r="N59" i="21"/>
  <c r="L59" i="21"/>
  <c r="H59" i="21"/>
  <c r="D59" i="21"/>
  <c r="D58" i="21"/>
  <c r="D57" i="21"/>
  <c r="D56" i="21"/>
  <c r="N56" i="21" s="1"/>
  <c r="D55" i="21"/>
  <c r="L55" i="21" s="1"/>
  <c r="D54" i="21"/>
  <c r="H54" i="21" s="1"/>
  <c r="D53" i="21"/>
  <c r="L53" i="21" s="1"/>
  <c r="D52" i="21"/>
  <c r="L52" i="21" s="1"/>
  <c r="D51" i="21"/>
  <c r="L51" i="21" s="1"/>
  <c r="D50" i="21"/>
  <c r="L50" i="21" s="1"/>
  <c r="D49" i="21"/>
  <c r="D48" i="21"/>
  <c r="N48" i="21" s="1"/>
  <c r="D47" i="21"/>
  <c r="L47" i="21" s="1"/>
  <c r="D46" i="21"/>
  <c r="L46" i="21" s="1"/>
  <c r="D45" i="21"/>
  <c r="L45" i="21" s="1"/>
  <c r="D44" i="21"/>
  <c r="L44" i="21" s="1"/>
  <c r="N43" i="21"/>
  <c r="D43" i="21"/>
  <c r="L43" i="21" s="1"/>
  <c r="D42" i="21"/>
  <c r="H42" i="21" s="1"/>
  <c r="D41" i="21"/>
  <c r="D40" i="21"/>
  <c r="N40" i="21" s="1"/>
  <c r="D39" i="21"/>
  <c r="L39" i="21" s="1"/>
  <c r="D38" i="21"/>
  <c r="P37" i="21"/>
  <c r="D37" i="21"/>
  <c r="N37" i="21" s="1"/>
  <c r="B36" i="21"/>
  <c r="D36" i="21" s="1"/>
  <c r="B35" i="21"/>
  <c r="D35" i="21" s="1"/>
  <c r="B34" i="21"/>
  <c r="D34" i="21" s="1"/>
  <c r="B33" i="21"/>
  <c r="D33" i="21" s="1"/>
  <c r="B32" i="21"/>
  <c r="D32" i="21" s="1"/>
  <c r="B31" i="21"/>
  <c r="D31" i="21" s="1"/>
  <c r="B30" i="21"/>
  <c r="D30" i="21" s="1"/>
  <c r="B29" i="21"/>
  <c r="D29" i="21" s="1"/>
  <c r="L29" i="21" s="1"/>
  <c r="B28" i="21"/>
  <c r="D28" i="21" s="1"/>
  <c r="B27" i="21"/>
  <c r="D27" i="21" s="1"/>
  <c r="L27" i="21" s="1"/>
  <c r="B26" i="21"/>
  <c r="D26" i="21" s="1"/>
  <c r="B25" i="21"/>
  <c r="D25" i="21" s="1"/>
  <c r="L25" i="21" s="1"/>
  <c r="B24" i="21"/>
  <c r="D24" i="21" s="1"/>
  <c r="B23" i="21"/>
  <c r="D23" i="21" s="1"/>
  <c r="L23" i="21" s="1"/>
  <c r="B22" i="21"/>
  <c r="D22" i="21" s="1"/>
  <c r="B21" i="21"/>
  <c r="D21" i="21" s="1"/>
  <c r="L21" i="21" s="1"/>
  <c r="B20" i="21"/>
  <c r="D20" i="21" s="1"/>
  <c r="D19" i="21"/>
  <c r="L19" i="21" s="1"/>
  <c r="B19" i="21"/>
  <c r="B18" i="21"/>
  <c r="D18" i="21" s="1"/>
  <c r="B17" i="21"/>
  <c r="D17" i="21" s="1"/>
  <c r="L17" i="21" s="1"/>
  <c r="B16" i="21"/>
  <c r="D16" i="21" s="1"/>
  <c r="D15" i="21"/>
  <c r="L15" i="21" s="1"/>
  <c r="B15" i="21"/>
  <c r="B14" i="21"/>
  <c r="D14" i="21" s="1"/>
  <c r="B13" i="21"/>
  <c r="D13" i="21" s="1"/>
  <c r="L13" i="21" s="1"/>
  <c r="B12" i="21"/>
  <c r="D12" i="21" s="1"/>
  <c r="B11" i="21"/>
  <c r="D11" i="21" s="1"/>
  <c r="L11" i="21" s="1"/>
  <c r="B10" i="21"/>
  <c r="D10" i="21" s="1"/>
  <c r="B9" i="21"/>
  <c r="D9" i="21" s="1"/>
  <c r="L9" i="21" s="1"/>
  <c r="B8" i="21"/>
  <c r="J7" i="21" s="1"/>
  <c r="B7" i="21"/>
  <c r="J6" i="21" s="1"/>
  <c r="B6" i="21"/>
  <c r="J4" i="21" s="1"/>
  <c r="J5" i="21"/>
  <c r="D5" i="21"/>
  <c r="B5" i="21"/>
  <c r="J3" i="21" s="1"/>
  <c r="B4" i="21"/>
  <c r="D4" i="21" s="1"/>
  <c r="L4" i="21" s="1"/>
  <c r="B3" i="21"/>
  <c r="J2" i="21" s="1"/>
  <c r="D2" i="21"/>
  <c r="P2" i="21" s="1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N62" i="21" l="1"/>
  <c r="P55" i="21"/>
  <c r="L67" i="21"/>
  <c r="L40" i="21"/>
  <c r="L56" i="21"/>
  <c r="P72" i="21"/>
  <c r="N45" i="21"/>
  <c r="L72" i="21"/>
  <c r="D6" i="21"/>
  <c r="P6" i="21" s="1"/>
  <c r="H69" i="21"/>
  <c r="H56" i="21"/>
  <c r="N53" i="21"/>
  <c r="H61" i="21"/>
  <c r="N69" i="21"/>
  <c r="N51" i="21"/>
  <c r="P48" i="21"/>
  <c r="P69" i="21"/>
  <c r="L14" i="21"/>
  <c r="N14" i="21"/>
  <c r="P14" i="21"/>
  <c r="L30" i="21"/>
  <c r="N30" i="21"/>
  <c r="P30" i="21"/>
  <c r="L20" i="21"/>
  <c r="P20" i="21"/>
  <c r="N20" i="21"/>
  <c r="L31" i="21"/>
  <c r="P31" i="21"/>
  <c r="N31" i="21"/>
  <c r="L16" i="21"/>
  <c r="N16" i="21"/>
  <c r="P16" i="21"/>
  <c r="L26" i="21"/>
  <c r="P26" i="21"/>
  <c r="N26" i="21"/>
  <c r="L22" i="21"/>
  <c r="N22" i="21"/>
  <c r="P22" i="21"/>
  <c r="L12" i="21"/>
  <c r="N12" i="21"/>
  <c r="P12" i="21"/>
  <c r="L28" i="21"/>
  <c r="P28" i="21"/>
  <c r="N28" i="21"/>
  <c r="L35" i="21"/>
  <c r="P35" i="21"/>
  <c r="N35" i="21"/>
  <c r="L10" i="21"/>
  <c r="P10" i="21"/>
  <c r="N10" i="21"/>
  <c r="L33" i="21"/>
  <c r="P33" i="21"/>
  <c r="N33" i="21"/>
  <c r="L18" i="21"/>
  <c r="P18" i="21"/>
  <c r="N18" i="21"/>
  <c r="L32" i="21"/>
  <c r="P32" i="21"/>
  <c r="N32" i="21"/>
  <c r="L34" i="21"/>
  <c r="N34" i="21"/>
  <c r="P34" i="21"/>
  <c r="L36" i="21"/>
  <c r="N36" i="21"/>
  <c r="P36" i="21"/>
  <c r="L24" i="21"/>
  <c r="N24" i="21"/>
  <c r="P24" i="21"/>
  <c r="D8" i="21"/>
  <c r="P40" i="21"/>
  <c r="P43" i="21"/>
  <c r="P45" i="21"/>
  <c r="P51" i="21"/>
  <c r="P53" i="21"/>
  <c r="H64" i="21"/>
  <c r="H39" i="21"/>
  <c r="N44" i="21"/>
  <c r="H50" i="21"/>
  <c r="N52" i="21"/>
  <c r="L54" i="21"/>
  <c r="P64" i="21"/>
  <c r="N68" i="21"/>
  <c r="L70" i="21"/>
  <c r="N39" i="21"/>
  <c r="P44" i="21"/>
  <c r="H47" i="21"/>
  <c r="P52" i="21"/>
  <c r="N54" i="21"/>
  <c r="P56" i="21"/>
  <c r="P68" i="21"/>
  <c r="N70" i="21"/>
  <c r="H37" i="21"/>
  <c r="P39" i="21"/>
  <c r="N60" i="21"/>
  <c r="L62" i="21"/>
  <c r="H75" i="21"/>
  <c r="N9" i="21"/>
  <c r="N11" i="21"/>
  <c r="N13" i="21"/>
  <c r="N15" i="21"/>
  <c r="N17" i="21"/>
  <c r="N19" i="21"/>
  <c r="N21" i="21"/>
  <c r="N23" i="21"/>
  <c r="N25" i="21"/>
  <c r="N27" i="21"/>
  <c r="N29" i="21"/>
  <c r="L37" i="21"/>
  <c r="H43" i="21"/>
  <c r="H45" i="21"/>
  <c r="H48" i="21"/>
  <c r="H51" i="21"/>
  <c r="H53" i="21"/>
  <c r="H55" i="21"/>
  <c r="P60" i="21"/>
  <c r="L75" i="21"/>
  <c r="L64" i="21"/>
  <c r="P9" i="21"/>
  <c r="P11" i="21"/>
  <c r="P13" i="21"/>
  <c r="P15" i="21"/>
  <c r="P17" i="21"/>
  <c r="P19" i="21"/>
  <c r="P21" i="21"/>
  <c r="P23" i="21"/>
  <c r="P25" i="21"/>
  <c r="P27" i="21"/>
  <c r="P29" i="21"/>
  <c r="H40" i="21"/>
  <c r="L48" i="21"/>
  <c r="N55" i="21"/>
  <c r="H67" i="21"/>
  <c r="H72" i="21"/>
  <c r="N75" i="21"/>
  <c r="N63" i="21"/>
  <c r="N46" i="21"/>
  <c r="L2" i="21"/>
  <c r="P4" i="21"/>
  <c r="N42" i="21"/>
  <c r="P42" i="21"/>
  <c r="N2" i="21"/>
  <c r="H38" i="21"/>
  <c r="P38" i="21"/>
  <c r="L49" i="21"/>
  <c r="H49" i="21"/>
  <c r="P49" i="21"/>
  <c r="N49" i="21"/>
  <c r="H71" i="21"/>
  <c r="P71" i="21"/>
  <c r="N71" i="21"/>
  <c r="L71" i="21"/>
  <c r="L41" i="21"/>
  <c r="H41" i="21"/>
  <c r="P41" i="21"/>
  <c r="N41" i="21"/>
  <c r="H63" i="21"/>
  <c r="L63" i="21"/>
  <c r="L6" i="21"/>
  <c r="N4" i="21"/>
  <c r="L5" i="21"/>
  <c r="P5" i="21"/>
  <c r="N5" i="21"/>
  <c r="L38" i="21"/>
  <c r="N47" i="21"/>
  <c r="H46" i="21"/>
  <c r="P46" i="21"/>
  <c r="N58" i="21"/>
  <c r="L58" i="21"/>
  <c r="P58" i="21"/>
  <c r="N66" i="21"/>
  <c r="L66" i="21"/>
  <c r="P66" i="21"/>
  <c r="H58" i="21"/>
  <c r="N38" i="21"/>
  <c r="L42" i="21"/>
  <c r="P47" i="21"/>
  <c r="N6" i="21"/>
  <c r="N50" i="21"/>
  <c r="P50" i="21"/>
  <c r="L57" i="21"/>
  <c r="H57" i="21"/>
  <c r="P57" i="21"/>
  <c r="N57" i="21"/>
  <c r="L65" i="21"/>
  <c r="H65" i="21"/>
  <c r="P65" i="21"/>
  <c r="N65" i="21"/>
  <c r="N73" i="21"/>
  <c r="P74" i="21"/>
  <c r="D3" i="21"/>
  <c r="D7" i="21"/>
  <c r="H8" i="21"/>
  <c r="I8" i="21" s="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44" i="21"/>
  <c r="H52" i="21"/>
  <c r="H60" i="21"/>
  <c r="H68" i="21"/>
  <c r="P73" i="21"/>
  <c r="D76" i="21"/>
  <c r="D77" i="21"/>
  <c r="D78" i="21"/>
  <c r="D79" i="21"/>
  <c r="D80" i="21"/>
  <c r="D81" i="21"/>
  <c r="D82" i="21"/>
  <c r="D83" i="21"/>
  <c r="D84" i="21"/>
  <c r="D85" i="21"/>
  <c r="D86" i="21"/>
  <c r="D87" i="21"/>
  <c r="D88" i="21"/>
  <c r="D89" i="21"/>
  <c r="D90" i="21"/>
  <c r="D91" i="21"/>
  <c r="H74" i="21"/>
  <c r="P54" i="21"/>
  <c r="P62" i="21"/>
  <c r="P70" i="21"/>
  <c r="H73" i="21"/>
  <c r="L74" i="21"/>
  <c r="L8" i="21" l="1"/>
  <c r="N8" i="21"/>
  <c r="P8" i="21"/>
  <c r="P87" i="21"/>
  <c r="N87" i="21"/>
  <c r="H87" i="21"/>
  <c r="L87" i="21"/>
  <c r="P79" i="21"/>
  <c r="H79" i="21"/>
  <c r="N79" i="21"/>
  <c r="L79" i="21"/>
  <c r="P85" i="21"/>
  <c r="N85" i="21"/>
  <c r="H85" i="21"/>
  <c r="L85" i="21"/>
  <c r="P77" i="21"/>
  <c r="N77" i="21"/>
  <c r="H77" i="21"/>
  <c r="L77" i="21"/>
  <c r="P86" i="21"/>
  <c r="N86" i="21"/>
  <c r="H86" i="21"/>
  <c r="L86" i="21"/>
  <c r="P84" i="21"/>
  <c r="N84" i="21"/>
  <c r="H84" i="21"/>
  <c r="L84" i="21"/>
  <c r="P76" i="21"/>
  <c r="N76" i="21"/>
  <c r="H76" i="21"/>
  <c r="L76" i="21"/>
  <c r="P91" i="21"/>
  <c r="N91" i="21"/>
  <c r="L91" i="21"/>
  <c r="H91" i="21"/>
  <c r="P83" i="21"/>
  <c r="N83" i="21"/>
  <c r="H83" i="21"/>
  <c r="L83" i="21"/>
  <c r="P80" i="21"/>
  <c r="N80" i="21"/>
  <c r="H80" i="21"/>
  <c r="L80" i="21"/>
  <c r="N3" i="21"/>
  <c r="L3" i="21"/>
  <c r="P3" i="21"/>
  <c r="P78" i="21"/>
  <c r="N78" i="21"/>
  <c r="H78" i="21"/>
  <c r="L78" i="21"/>
  <c r="P90" i="21"/>
  <c r="N90" i="21"/>
  <c r="H90" i="21"/>
  <c r="L90" i="21"/>
  <c r="P82" i="21"/>
  <c r="N82" i="21"/>
  <c r="H82" i="21"/>
  <c r="L82" i="21"/>
  <c r="J8" i="21"/>
  <c r="I9" i="21"/>
  <c r="P88" i="21"/>
  <c r="N88" i="21"/>
  <c r="H88" i="21"/>
  <c r="L88" i="21"/>
  <c r="P89" i="21"/>
  <c r="N89" i="21"/>
  <c r="H89" i="21"/>
  <c r="L89" i="21"/>
  <c r="P81" i="21"/>
  <c r="H81" i="21"/>
  <c r="N81" i="21"/>
  <c r="L81" i="21"/>
  <c r="L7" i="21"/>
  <c r="P7" i="21"/>
  <c r="N7" i="21"/>
  <c r="H7" i="21"/>
  <c r="I10" i="21" l="1"/>
  <c r="J9" i="21"/>
  <c r="J10" i="21" l="1"/>
  <c r="I11" i="21"/>
  <c r="J11" i="21" l="1"/>
  <c r="I12" i="21"/>
  <c r="I13" i="21" l="1"/>
  <c r="J12" i="21"/>
  <c r="I14" i="21" l="1"/>
  <c r="J13" i="21"/>
  <c r="J14" i="21" l="1"/>
  <c r="I15" i="21"/>
  <c r="I16" i="21" l="1"/>
  <c r="J15" i="21"/>
  <c r="J16" i="21" l="1"/>
  <c r="I17" i="21"/>
  <c r="I18" i="21" l="1"/>
  <c r="J17" i="21"/>
  <c r="J18" i="21" l="1"/>
  <c r="I19" i="21"/>
  <c r="I20" i="21" l="1"/>
  <c r="J19" i="21"/>
  <c r="I21" i="21" l="1"/>
  <c r="J20" i="21"/>
  <c r="I22" i="21" l="1"/>
  <c r="J21" i="21"/>
  <c r="J22" i="21" l="1"/>
  <c r="I23" i="21"/>
  <c r="J23" i="21" l="1"/>
  <c r="I24" i="21"/>
  <c r="J24" i="21" l="1"/>
  <c r="I25" i="21"/>
  <c r="J25" i="21" l="1"/>
  <c r="I26" i="21"/>
  <c r="J26" i="21" l="1"/>
  <c r="I27" i="21"/>
  <c r="J27" i="21" l="1"/>
  <c r="I28" i="21"/>
  <c r="I29" i="21" l="1"/>
  <c r="J28" i="21"/>
  <c r="I30" i="21" l="1"/>
  <c r="J29" i="21"/>
  <c r="J30" i="21" l="1"/>
  <c r="I31" i="21"/>
  <c r="J31" i="21" l="1"/>
  <c r="I32" i="21"/>
  <c r="I33" i="21" l="1"/>
  <c r="J32" i="21"/>
  <c r="I34" i="21" l="1"/>
  <c r="J33" i="21"/>
  <c r="J34" i="21" l="1"/>
  <c r="I35" i="21"/>
  <c r="J35" i="21" l="1"/>
  <c r="I36" i="21"/>
  <c r="I37" i="21" l="1"/>
  <c r="J36" i="21"/>
  <c r="I38" i="21" l="1"/>
  <c r="J37" i="21"/>
  <c r="I39" i="21" l="1"/>
  <c r="J38" i="21"/>
  <c r="J39" i="21" l="1"/>
  <c r="I40" i="21"/>
  <c r="J40" i="21" l="1"/>
  <c r="I41" i="21"/>
  <c r="I42" i="21" l="1"/>
  <c r="J41" i="21"/>
  <c r="I43" i="21" l="1"/>
  <c r="J42" i="21"/>
  <c r="J43" i="21" l="1"/>
  <c r="I44" i="21"/>
  <c r="I45" i="21" l="1"/>
  <c r="J44" i="21"/>
  <c r="I46" i="21" l="1"/>
  <c r="J45" i="21"/>
  <c r="I47" i="21" l="1"/>
  <c r="J46" i="21"/>
  <c r="J47" i="21" l="1"/>
  <c r="I48" i="21"/>
  <c r="J48" i="21" l="1"/>
  <c r="I49" i="21"/>
  <c r="I50" i="21" l="1"/>
  <c r="J49" i="21"/>
  <c r="J50" i="21" l="1"/>
  <c r="I51" i="21"/>
  <c r="J51" i="21" l="1"/>
  <c r="I52" i="21"/>
  <c r="I53" i="21" l="1"/>
  <c r="J52" i="21"/>
  <c r="I54" i="21" l="1"/>
  <c r="J53" i="21"/>
  <c r="I55" i="21" l="1"/>
  <c r="J54" i="21"/>
  <c r="J55" i="21" l="1"/>
  <c r="I56" i="21"/>
  <c r="J56" i="21" l="1"/>
  <c r="I57" i="21"/>
  <c r="J57" i="21" l="1"/>
  <c r="I58" i="21"/>
  <c r="I59" i="21" l="1"/>
  <c r="J58" i="21"/>
  <c r="J59" i="21" l="1"/>
  <c r="I60" i="21"/>
  <c r="I61" i="21" l="1"/>
  <c r="J60" i="21"/>
  <c r="I62" i="21" l="1"/>
  <c r="J61" i="21"/>
  <c r="I63" i="21" l="1"/>
  <c r="J62" i="21"/>
  <c r="I64" i="21" l="1"/>
  <c r="J63" i="21"/>
  <c r="J64" i="21" l="1"/>
  <c r="I65" i="21"/>
  <c r="J65" i="21" l="1"/>
  <c r="I66" i="21"/>
  <c r="I67" i="21" l="1"/>
  <c r="J66" i="21"/>
  <c r="J67" i="21" l="1"/>
  <c r="I68" i="21"/>
  <c r="J68" i="21" l="1"/>
  <c r="I69" i="21"/>
  <c r="J69" i="21" l="1"/>
  <c r="I70" i="21"/>
  <c r="I71" i="21" l="1"/>
  <c r="J70" i="21"/>
  <c r="I72" i="21" l="1"/>
  <c r="J71" i="21"/>
  <c r="J72" i="21" l="1"/>
  <c r="I73" i="21"/>
  <c r="J73" i="21" l="1"/>
  <c r="I74" i="21"/>
  <c r="I75" i="21" l="1"/>
  <c r="J74" i="21"/>
  <c r="I76" i="21" l="1"/>
  <c r="J75" i="21"/>
  <c r="I77" i="21" l="1"/>
  <c r="J76" i="21"/>
  <c r="I78" i="21" l="1"/>
  <c r="J77" i="21"/>
  <c r="I79" i="21" l="1"/>
  <c r="J78" i="21"/>
  <c r="I80" i="21" l="1"/>
  <c r="J79" i="21"/>
  <c r="I81" i="21" l="1"/>
  <c r="J80" i="21"/>
  <c r="I82" i="21" l="1"/>
  <c r="J81" i="21"/>
  <c r="I83" i="21" l="1"/>
  <c r="J82" i="21"/>
  <c r="I84" i="21" l="1"/>
  <c r="J83" i="21"/>
  <c r="I85" i="21" l="1"/>
  <c r="J84" i="21"/>
  <c r="I86" i="21" l="1"/>
  <c r="J85" i="21"/>
  <c r="I87" i="21" l="1"/>
  <c r="J86" i="21"/>
  <c r="I88" i="21" l="1"/>
  <c r="J87" i="21"/>
  <c r="I89" i="21" l="1"/>
  <c r="J88" i="21"/>
  <c r="I90" i="21" l="1"/>
  <c r="J89" i="21"/>
  <c r="I91" i="21" l="1"/>
  <c r="J91" i="21" s="1"/>
  <c r="J90" i="21"/>
  <c r="J2" i="15" l="1"/>
  <c r="J3" i="15"/>
  <c r="J4" i="15"/>
  <c r="J5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</calcChain>
</file>

<file path=xl/sharedStrings.xml><?xml version="1.0" encoding="utf-8"?>
<sst xmlns="http://schemas.openxmlformats.org/spreadsheetml/2006/main" count="13892" uniqueCount="938">
  <si>
    <t>PROJECT</t>
  </si>
  <si>
    <t>PROSPECT</t>
  </si>
  <si>
    <t>COMPANY</t>
  </si>
  <si>
    <t xml:space="preserve">Georgina Resources </t>
  </si>
  <si>
    <t>GEOLOGIST</t>
  </si>
  <si>
    <t>START DATE</t>
  </si>
  <si>
    <t>EASTING</t>
  </si>
  <si>
    <t>NORTHING</t>
  </si>
  <si>
    <t>ELEVATION</t>
  </si>
  <si>
    <t>DRILLING CONTRACTOR</t>
  </si>
  <si>
    <t>HOLE TYPE</t>
  </si>
  <si>
    <t>EOH</t>
  </si>
  <si>
    <t>END DATE</t>
  </si>
  <si>
    <t>SIGNIFICANT INTESECTIONS</t>
  </si>
  <si>
    <t>FROM</t>
  </si>
  <si>
    <t>TO</t>
  </si>
  <si>
    <t>DESCRIPTION</t>
  </si>
  <si>
    <t>INTERVAL</t>
  </si>
  <si>
    <t>COLOUR1</t>
  </si>
  <si>
    <t>COLOUR2</t>
  </si>
  <si>
    <t>WEATHERING</t>
  </si>
  <si>
    <t>LOWER CONTACT TYPE</t>
  </si>
  <si>
    <t>STRAT</t>
  </si>
  <si>
    <t>COMMENTS</t>
  </si>
  <si>
    <t>HOLE ID</t>
  </si>
  <si>
    <t>DEPTH</t>
  </si>
  <si>
    <t xml:space="preserve">STRUCTURE TYPE </t>
  </si>
  <si>
    <t>BETA</t>
  </si>
  <si>
    <t xml:space="preserve">ALPHA </t>
  </si>
  <si>
    <t>GAMMA</t>
  </si>
  <si>
    <t>ORI RELIABILITY</t>
  </si>
  <si>
    <t xml:space="preserve">COMMENTS </t>
  </si>
  <si>
    <t>SAMPLE ID</t>
  </si>
  <si>
    <t>QAQC TYPE</t>
  </si>
  <si>
    <t>SAMPLE DATE</t>
  </si>
  <si>
    <t>SAMPLED BY</t>
  </si>
  <si>
    <t>DISPATCH NUMBER</t>
  </si>
  <si>
    <t>WORKORDER NUMBER</t>
  </si>
  <si>
    <t>Analytical Methods</t>
  </si>
  <si>
    <t>LITHOLOGY TAB</t>
  </si>
  <si>
    <t>ALTERATION TAB</t>
  </si>
  <si>
    <t>MINERALISATION TAB</t>
  </si>
  <si>
    <t>STRUCTURE TAB</t>
  </si>
  <si>
    <t>SAMPLING TAB</t>
  </si>
  <si>
    <t>ALTERATION MINERALOGY</t>
  </si>
  <si>
    <t>MINERALISATION MINERAL</t>
  </si>
  <si>
    <t>STRUCTURE TYPE</t>
  </si>
  <si>
    <t>SAMPLE_TYPE</t>
  </si>
  <si>
    <t>ab</t>
  </si>
  <si>
    <t>Albite</t>
  </si>
  <si>
    <t>al</t>
  </si>
  <si>
    <t>Allanite</t>
  </si>
  <si>
    <t>ft</t>
  </si>
  <si>
    <t>Fault</t>
  </si>
  <si>
    <t>br</t>
  </si>
  <si>
    <t>Brecciated</t>
  </si>
  <si>
    <t>co</t>
  </si>
  <si>
    <t>Carbonate</t>
  </si>
  <si>
    <t>as</t>
  </si>
  <si>
    <t>Arsenopyrite</t>
  </si>
  <si>
    <t>bd</t>
  </si>
  <si>
    <t>Bedding</t>
  </si>
  <si>
    <t>cl</t>
  </si>
  <si>
    <t>Chlorite</t>
  </si>
  <si>
    <t>ba</t>
  </si>
  <si>
    <t>Barite</t>
  </si>
  <si>
    <t>bx</t>
  </si>
  <si>
    <t>Breccia</t>
  </si>
  <si>
    <t>ht</t>
  </si>
  <si>
    <t>Hematite</t>
  </si>
  <si>
    <t>cp</t>
  </si>
  <si>
    <t>Chalcopyrite</t>
  </si>
  <si>
    <t>ca</t>
  </si>
  <si>
    <t>pu</t>
  </si>
  <si>
    <t>Puggy</t>
  </si>
  <si>
    <t>COLOUR</t>
  </si>
  <si>
    <t>K-feldspar</t>
  </si>
  <si>
    <t>fu</t>
  </si>
  <si>
    <t>Fuchsite</t>
  </si>
  <si>
    <t>Cleavage</t>
  </si>
  <si>
    <t>bk</t>
  </si>
  <si>
    <t>black</t>
  </si>
  <si>
    <t>qz</t>
  </si>
  <si>
    <t>Quartz</t>
  </si>
  <si>
    <t>gn</t>
  </si>
  <si>
    <t>Galena</t>
  </si>
  <si>
    <t>gy</t>
  </si>
  <si>
    <t>grey</t>
  </si>
  <si>
    <t>se</t>
  </si>
  <si>
    <t>Sericite</t>
  </si>
  <si>
    <t>mt</t>
  </si>
  <si>
    <t>Magnetite</t>
  </si>
  <si>
    <t>fb</t>
  </si>
  <si>
    <t>Flow Banding</t>
  </si>
  <si>
    <t>Rubble</t>
  </si>
  <si>
    <t>wh</t>
  </si>
  <si>
    <t>white</t>
  </si>
  <si>
    <t>sd</t>
  </si>
  <si>
    <t>Siderite</t>
  </si>
  <si>
    <t>po</t>
  </si>
  <si>
    <t>Pyrrhotite</t>
  </si>
  <si>
    <t>sh</t>
  </si>
  <si>
    <t>cr</t>
  </si>
  <si>
    <t>cream</t>
  </si>
  <si>
    <t>bt</t>
  </si>
  <si>
    <t>Biotite</t>
  </si>
  <si>
    <t>py</t>
  </si>
  <si>
    <t>Pyrite</t>
  </si>
  <si>
    <t>brown</t>
  </si>
  <si>
    <t>cy</t>
  </si>
  <si>
    <t>Clay</t>
  </si>
  <si>
    <t>vn</t>
  </si>
  <si>
    <t>Vein</t>
  </si>
  <si>
    <t>tn</t>
  </si>
  <si>
    <t>tan</t>
  </si>
  <si>
    <t>ep</t>
  </si>
  <si>
    <t>Epidote</t>
  </si>
  <si>
    <t>sp</t>
  </si>
  <si>
    <t>Sphalerite</t>
  </si>
  <si>
    <t>bz</t>
  </si>
  <si>
    <t>bronze</t>
  </si>
  <si>
    <t>fd</t>
  </si>
  <si>
    <t>Feldspar</t>
  </si>
  <si>
    <t>fol</t>
  </si>
  <si>
    <t>Foliation</t>
  </si>
  <si>
    <t>rd</t>
  </si>
  <si>
    <t>red</t>
  </si>
  <si>
    <t>il</t>
  </si>
  <si>
    <t>Illite</t>
  </si>
  <si>
    <t>pi</t>
  </si>
  <si>
    <t>pink</t>
  </si>
  <si>
    <t>Limonite</t>
  </si>
  <si>
    <t>bn</t>
  </si>
  <si>
    <t>Banded</t>
  </si>
  <si>
    <t>pe</t>
  </si>
  <si>
    <t>peach</t>
  </si>
  <si>
    <t>tr</t>
  </si>
  <si>
    <t>Tremolite</t>
  </si>
  <si>
    <t>or</t>
  </si>
  <si>
    <t>orange</t>
  </si>
  <si>
    <t>tm</t>
  </si>
  <si>
    <t>Tourmaline</t>
  </si>
  <si>
    <t>cm</t>
  </si>
  <si>
    <t>Colloform</t>
  </si>
  <si>
    <t>jt</t>
  </si>
  <si>
    <t>Joint</t>
  </si>
  <si>
    <t>yl</t>
  </si>
  <si>
    <t>yellow</t>
  </si>
  <si>
    <t>ds</t>
  </si>
  <si>
    <t>Disseminated</t>
  </si>
  <si>
    <t>green</t>
  </si>
  <si>
    <t>eu</t>
  </si>
  <si>
    <t>Euhedral</t>
  </si>
  <si>
    <t>SAMPLE_METHOD</t>
  </si>
  <si>
    <t>bl</t>
  </si>
  <si>
    <t>blue</t>
  </si>
  <si>
    <t>fr</t>
  </si>
  <si>
    <t>Fragmental</t>
  </si>
  <si>
    <t>pr</t>
  </si>
  <si>
    <t>purple</t>
  </si>
  <si>
    <t>Framboidal</t>
  </si>
  <si>
    <t>mc</t>
  </si>
  <si>
    <t>multicolor</t>
  </si>
  <si>
    <t>jp</t>
  </si>
  <si>
    <t>Joint Plane</t>
  </si>
  <si>
    <t>ma</t>
  </si>
  <si>
    <t>Massive</t>
  </si>
  <si>
    <t>BLANK</t>
  </si>
  <si>
    <t>Nodular</t>
  </si>
  <si>
    <t>no</t>
  </si>
  <si>
    <t>hw</t>
  </si>
  <si>
    <t>nt</t>
  </si>
  <si>
    <t>Network</t>
  </si>
  <si>
    <t>mw</t>
  </si>
  <si>
    <t>pa</t>
  </si>
  <si>
    <t>Patchy</t>
  </si>
  <si>
    <t>Patches</t>
  </si>
  <si>
    <t>sw</t>
  </si>
  <si>
    <t>p</t>
  </si>
  <si>
    <t>Pervasive</t>
  </si>
  <si>
    <t>rx</t>
  </si>
  <si>
    <t>Recrystallised</t>
  </si>
  <si>
    <t>pl</t>
  </si>
  <si>
    <t>Planar</t>
  </si>
  <si>
    <t>LABCHECK</t>
  </si>
  <si>
    <t>Fresh</t>
  </si>
  <si>
    <t>RESAMPLE</t>
  </si>
  <si>
    <t>s</t>
  </si>
  <si>
    <t>Structure controlled</t>
  </si>
  <si>
    <t>an</t>
  </si>
  <si>
    <t>anastomosing</t>
  </si>
  <si>
    <t>Veins</t>
  </si>
  <si>
    <t>STD ***</t>
  </si>
  <si>
    <t>Stockwork</t>
  </si>
  <si>
    <t>st</t>
  </si>
  <si>
    <t>vs</t>
  </si>
  <si>
    <t>Vein Selvedge</t>
  </si>
  <si>
    <t>OREAS 460</t>
  </si>
  <si>
    <t>sr</t>
  </si>
  <si>
    <t>Selective replacement</t>
  </si>
  <si>
    <t>Boxwork</t>
  </si>
  <si>
    <t>OREAS 462</t>
  </si>
  <si>
    <t>sv</t>
  </si>
  <si>
    <t>Selvage</t>
  </si>
  <si>
    <t>nd</t>
  </si>
  <si>
    <t>Acicular (needles)</t>
  </si>
  <si>
    <t>OREAS 464</t>
  </si>
  <si>
    <t>v</t>
  </si>
  <si>
    <t>Cockade</t>
  </si>
  <si>
    <t>OREAS 520</t>
  </si>
  <si>
    <t>l</t>
  </si>
  <si>
    <t>Local</t>
  </si>
  <si>
    <t>ck</t>
  </si>
  <si>
    <t>Granular</t>
  </si>
  <si>
    <t>OREAS 521</t>
  </si>
  <si>
    <t>OREAS 523</t>
  </si>
  <si>
    <t>Clasts - remobilised massive sulphide</t>
  </si>
  <si>
    <t>OREAS 524</t>
  </si>
  <si>
    <t>ALTERATION INTENSITY</t>
  </si>
  <si>
    <t>Sheeted</t>
  </si>
  <si>
    <t>OREAS 25a</t>
  </si>
  <si>
    <t>Minor trace</t>
  </si>
  <si>
    <t>OREAS 630b</t>
  </si>
  <si>
    <t>Trace</t>
  </si>
  <si>
    <t>Weak</t>
  </si>
  <si>
    <t>Moderate</t>
  </si>
  <si>
    <t>Strong</t>
  </si>
  <si>
    <t>Instense</t>
  </si>
  <si>
    <t>Completely Replaced</t>
  </si>
  <si>
    <t>one orientation mark</t>
  </si>
  <si>
    <t>two consecutive orientation marks</t>
  </si>
  <si>
    <t>3+</t>
  </si>
  <si>
    <t xml:space="preserve">three or more orientation marks </t>
  </si>
  <si>
    <t>Granite</t>
  </si>
  <si>
    <t>Granodiorite</t>
  </si>
  <si>
    <t>Gabbro</t>
  </si>
  <si>
    <t>Quartzite</t>
  </si>
  <si>
    <t>Mudstone</t>
  </si>
  <si>
    <t>Siltstone</t>
  </si>
  <si>
    <t>Conglomerate</t>
  </si>
  <si>
    <t>Chert</t>
  </si>
  <si>
    <t>Limestone</t>
  </si>
  <si>
    <t>Gossan</t>
  </si>
  <si>
    <t>lm</t>
  </si>
  <si>
    <t>Faulted</t>
  </si>
  <si>
    <t>Davis. J</t>
  </si>
  <si>
    <t>COLOUR INTENSITY</t>
  </si>
  <si>
    <t>Light</t>
  </si>
  <si>
    <t>Dark</t>
  </si>
  <si>
    <t>COLOUR1 INTENSITY</t>
  </si>
  <si>
    <t>Medium</t>
  </si>
  <si>
    <t xml:space="preserve">ALT 1 </t>
  </si>
  <si>
    <t>ALT 1 INTENSITY</t>
  </si>
  <si>
    <t>ALT 1 STYLE</t>
  </si>
  <si>
    <t>ALT 2 INTENSITY</t>
  </si>
  <si>
    <t>ALT 2 STYLE</t>
  </si>
  <si>
    <t xml:space="preserve">ALT 2 </t>
  </si>
  <si>
    <t>ALTERATION STYLE</t>
  </si>
  <si>
    <t>Spotted</t>
  </si>
  <si>
    <t>Sepentinised</t>
  </si>
  <si>
    <t>Malachite</t>
  </si>
  <si>
    <t>mo</t>
  </si>
  <si>
    <t>Molybdenite</t>
  </si>
  <si>
    <t>Cassiterite</t>
  </si>
  <si>
    <t>Bornite</t>
  </si>
  <si>
    <t>bo</t>
  </si>
  <si>
    <t>rs</t>
  </si>
  <si>
    <t>ew</t>
  </si>
  <si>
    <t>Residual Soil</t>
  </si>
  <si>
    <t>Extremely Weathered</t>
  </si>
  <si>
    <t>Highly Weathered</t>
  </si>
  <si>
    <t>Moderatley Weathered</t>
  </si>
  <si>
    <t>Slightly Weathered</t>
  </si>
  <si>
    <t xml:space="preserve">MIN 1 </t>
  </si>
  <si>
    <t>MIN 1 TEXTURE</t>
  </si>
  <si>
    <t>MIN 2</t>
  </si>
  <si>
    <t>MIN 3</t>
  </si>
  <si>
    <t>MIN 2 TEXTURE</t>
  </si>
  <si>
    <t>MIN 3 TEXTURE</t>
  </si>
  <si>
    <t>MIN 1 PERCENT</t>
  </si>
  <si>
    <t>MIN 2 PERCENT</t>
  </si>
  <si>
    <t>MIN 3 PERCENT</t>
  </si>
  <si>
    <t>Covelite</t>
  </si>
  <si>
    <t>Native copper</t>
  </si>
  <si>
    <t>go</t>
  </si>
  <si>
    <t>Goethite</t>
  </si>
  <si>
    <t>au</t>
  </si>
  <si>
    <t>Visabble gold</t>
  </si>
  <si>
    <t>bi</t>
  </si>
  <si>
    <t>Bismuthite</t>
  </si>
  <si>
    <t>Azurite</t>
  </si>
  <si>
    <t>WIDTH mm</t>
  </si>
  <si>
    <t>LITHOLOGY 1 PERCENT</t>
  </si>
  <si>
    <t>LITHOLOGY 2 PERCENT</t>
  </si>
  <si>
    <r>
      <t>STYLE</t>
    </r>
    <r>
      <rPr>
        <sz val="11"/>
        <color theme="1"/>
        <rFont val="Aptos Narrow"/>
        <family val="2"/>
        <scheme val="minor"/>
      </rPr>
      <t xml:space="preserve"> (intrusive, volcaniclastic etc); </t>
    </r>
    <r>
      <rPr>
        <b/>
        <sz val="10"/>
        <rFont val="Arial"/>
        <family val="2"/>
      </rPr>
      <t>COMPOSITION</t>
    </r>
    <r>
      <rPr>
        <sz val="11"/>
        <color theme="1"/>
        <rFont val="Aptos Narrow"/>
        <family val="2"/>
        <scheme val="minor"/>
      </rPr>
      <t xml:space="preserve"> (basaltic, rhyolitic etc);</t>
    </r>
  </si>
  <si>
    <r>
      <t>MAJOR COMPONENT</t>
    </r>
    <r>
      <rPr>
        <sz val="11"/>
        <color theme="1"/>
        <rFont val="Aptos Narrow"/>
        <family val="2"/>
        <scheme val="minor"/>
      </rPr>
      <t xml:space="preserve"> (quartz phyric, lithic rich etc); </t>
    </r>
    <r>
      <rPr>
        <b/>
        <sz val="10"/>
        <rFont val="Arial"/>
        <family val="2"/>
      </rPr>
      <t>TEXTURE</t>
    </r>
    <r>
      <rPr>
        <sz val="11"/>
        <color theme="1"/>
        <rFont val="Aptos Narrow"/>
        <family val="2"/>
        <scheme val="minor"/>
      </rPr>
      <t xml:space="preserve"> (fine-grained, brecciated etc).</t>
    </r>
  </si>
  <si>
    <r>
      <t xml:space="preserve">Example : </t>
    </r>
    <r>
      <rPr>
        <b/>
        <sz val="10"/>
        <rFont val="Arial"/>
        <family val="2"/>
      </rPr>
      <t xml:space="preserve">IAHC </t>
    </r>
    <r>
      <rPr>
        <sz val="11"/>
        <color theme="1"/>
        <rFont val="Aptos Narrow"/>
        <family val="2"/>
        <scheme val="minor"/>
      </rPr>
      <t>describes an intrusive, andesitic  hornblende phyric, coarse grained  rock.</t>
    </r>
  </si>
  <si>
    <t>I</t>
  </si>
  <si>
    <t>Intrusive</t>
  </si>
  <si>
    <t>GRIT</t>
  </si>
  <si>
    <t>Unconsolidated grit</t>
  </si>
  <si>
    <t>L</t>
  </si>
  <si>
    <t>Extrusive</t>
  </si>
  <si>
    <t>CHRT</t>
  </si>
  <si>
    <t>V</t>
  </si>
  <si>
    <t>Volcaniclastic</t>
  </si>
  <si>
    <t>CLAY</t>
  </si>
  <si>
    <t>E</t>
  </si>
  <si>
    <t>Epiclastic</t>
  </si>
  <si>
    <t>CONG</t>
  </si>
  <si>
    <t>GABB</t>
  </si>
  <si>
    <t>GRAD</t>
  </si>
  <si>
    <t>U</t>
  </si>
  <si>
    <t>Ultramafic</t>
  </si>
  <si>
    <t>GRAN</t>
  </si>
  <si>
    <t>B</t>
  </si>
  <si>
    <t>Basaltic (mafic)</t>
  </si>
  <si>
    <t>GRAV</t>
  </si>
  <si>
    <t>Gravel (unconsolidated/poorly consolidated)</t>
  </si>
  <si>
    <t>A</t>
  </si>
  <si>
    <t>Andesitic</t>
  </si>
  <si>
    <t>GWAC</t>
  </si>
  <si>
    <t>Greywacke</t>
  </si>
  <si>
    <t>D</t>
  </si>
  <si>
    <t>Dacitic</t>
  </si>
  <si>
    <t>LMST</t>
  </si>
  <si>
    <t>R</t>
  </si>
  <si>
    <t>Rhyolitic</t>
  </si>
  <si>
    <t>LOSS</t>
  </si>
  <si>
    <t>No core recovery</t>
  </si>
  <si>
    <t>MMAG</t>
  </si>
  <si>
    <t>Massive magnetite</t>
  </si>
  <si>
    <t>MDST</t>
  </si>
  <si>
    <t>Q</t>
  </si>
  <si>
    <t>Quartz phyric (ie quartz crystal rich)</t>
  </si>
  <si>
    <t>QZIT</t>
  </si>
  <si>
    <t>F</t>
  </si>
  <si>
    <t>Feldspar phyric</t>
  </si>
  <si>
    <t>RUBB</t>
  </si>
  <si>
    <t>H</t>
  </si>
  <si>
    <t>Hornblende phyric</t>
  </si>
  <si>
    <t>SAND</t>
  </si>
  <si>
    <t>P</t>
  </si>
  <si>
    <t>Pyroxene phyric</t>
  </si>
  <si>
    <t>SHAL</t>
  </si>
  <si>
    <t>Shale</t>
  </si>
  <si>
    <t>Lithic rich</t>
  </si>
  <si>
    <t>SSLT</t>
  </si>
  <si>
    <t>X</t>
  </si>
  <si>
    <t>Crystal rich</t>
  </si>
  <si>
    <t>SMSX</t>
  </si>
  <si>
    <t>Semi-massive sulphide</t>
  </si>
  <si>
    <t>Vitric (ie glassy)</t>
  </si>
  <si>
    <t>JASP</t>
  </si>
  <si>
    <t>Silica hematite jasper</t>
  </si>
  <si>
    <t>QZVN</t>
  </si>
  <si>
    <t>Quartz vein</t>
  </si>
  <si>
    <t>DOLM</t>
  </si>
  <si>
    <t>Dolomite</t>
  </si>
  <si>
    <t>Fine-grained</t>
  </si>
  <si>
    <t>CARB</t>
  </si>
  <si>
    <t>M</t>
  </si>
  <si>
    <t>Medium-grained</t>
  </si>
  <si>
    <t>MSSX</t>
  </si>
  <si>
    <t>Massive Sulphide</t>
  </si>
  <si>
    <t>C</t>
  </si>
  <si>
    <t>Coarse-grained</t>
  </si>
  <si>
    <t>BAR</t>
  </si>
  <si>
    <t>Massive Barite</t>
  </si>
  <si>
    <t>GOSS</t>
  </si>
  <si>
    <t>Sedimentary Sandstone</t>
  </si>
  <si>
    <t>BSHL</t>
  </si>
  <si>
    <t>Graphitic shale</t>
  </si>
  <si>
    <t>SCH</t>
  </si>
  <si>
    <t>Schist</t>
  </si>
  <si>
    <t>MSC</t>
  </si>
  <si>
    <t>Mafic Schist</t>
  </si>
  <si>
    <t>PSC</t>
  </si>
  <si>
    <t>Pelitic Schist</t>
  </si>
  <si>
    <t>FSC</t>
  </si>
  <si>
    <t>Felsic Schist</t>
  </si>
  <si>
    <t>BD</t>
  </si>
  <si>
    <t>BR</t>
  </si>
  <si>
    <t>Broken</t>
  </si>
  <si>
    <t>CM</t>
  </si>
  <si>
    <t>Chilled margin</t>
  </si>
  <si>
    <t>DF</t>
  </si>
  <si>
    <t>Diffuse</t>
  </si>
  <si>
    <t>FT</t>
  </si>
  <si>
    <t>GD</t>
  </si>
  <si>
    <t>Gradational</t>
  </si>
  <si>
    <t>IN</t>
  </si>
  <si>
    <t>NR</t>
  </si>
  <si>
    <t>Not recovered (core loss zone)</t>
  </si>
  <si>
    <t>SI</t>
  </si>
  <si>
    <t>Sharp irregular</t>
  </si>
  <si>
    <t>SP</t>
  </si>
  <si>
    <t>Sharp planar</t>
  </si>
  <si>
    <t>UN</t>
  </si>
  <si>
    <t>Unconformity</t>
  </si>
  <si>
    <t>Qa</t>
  </si>
  <si>
    <t>Quaternary : alluvium and colluvium</t>
  </si>
  <si>
    <t>Ts</t>
  </si>
  <si>
    <t>Tertiary : sand/gravel (including sub-basaltic gravel)</t>
  </si>
  <si>
    <t>Ss</t>
  </si>
  <si>
    <t>Silurian : siliciclastic sandstone and conglomerate (Eldon Group)</t>
  </si>
  <si>
    <t>Ol</t>
  </si>
  <si>
    <t>Ordovician : fossiliferous limestone, impure limestone (Gordon Group correlate)</t>
  </si>
  <si>
    <t>COc</t>
  </si>
  <si>
    <t>Cambrian-Ordovician : siliciclastic conglomerate (Owen Group correlate)</t>
  </si>
  <si>
    <t>Cvc</t>
  </si>
  <si>
    <t>Cambrian Central Volcanic Complex</t>
  </si>
  <si>
    <t>Ctc</t>
  </si>
  <si>
    <t>Cambrian Tyndall Group</t>
  </si>
  <si>
    <t>Cg</t>
  </si>
  <si>
    <t>Cambrian Granite</t>
  </si>
  <si>
    <t>Cws</t>
  </si>
  <si>
    <t xml:space="preserve">Cambrian Western Sequence </t>
  </si>
  <si>
    <t>Lithic Breccia</t>
  </si>
  <si>
    <t>LBRX</t>
  </si>
  <si>
    <t>Tb</t>
  </si>
  <si>
    <t>Tertiary Basalt</t>
  </si>
  <si>
    <t>Pbf</t>
  </si>
  <si>
    <t>Proterozoic Bowry Formation</t>
  </si>
  <si>
    <t>Pks</t>
  </si>
  <si>
    <t>Proterozoic Keith Schist</t>
  </si>
  <si>
    <t>Ceqs</t>
  </si>
  <si>
    <t>Cambrian eastern quartz phyric sequence</t>
  </si>
  <si>
    <t>ga</t>
  </si>
  <si>
    <t>az</t>
  </si>
  <si>
    <t>Scheelite</t>
  </si>
  <si>
    <t>Sheared</t>
  </si>
  <si>
    <t>COLOUR2 INTENSITY</t>
  </si>
  <si>
    <t>MINERALOGY</t>
  </si>
  <si>
    <t>cb</t>
  </si>
  <si>
    <t>ch</t>
  </si>
  <si>
    <t>kf</t>
  </si>
  <si>
    <t>STRUCTURE TEXTURE</t>
  </si>
  <si>
    <t>fo</t>
  </si>
  <si>
    <t>foliated</t>
  </si>
  <si>
    <t xml:space="preserve">bx </t>
  </si>
  <si>
    <t>brecciated</t>
  </si>
  <si>
    <t>MINERALISATION STYLE</t>
  </si>
  <si>
    <t>re</t>
  </si>
  <si>
    <t>Replacive</t>
  </si>
  <si>
    <t>STYLE</t>
  </si>
  <si>
    <t>COMPOSITION</t>
  </si>
  <si>
    <t>MAJOR COMPONENT</t>
  </si>
  <si>
    <t>TEXTURE</t>
  </si>
  <si>
    <t>LITHOLOGY - VOLCANIC</t>
  </si>
  <si>
    <t>SST</t>
  </si>
  <si>
    <t>Sand</t>
  </si>
  <si>
    <t>TENNEMENT</t>
  </si>
  <si>
    <t>Notes:</t>
  </si>
  <si>
    <t>Tenement will be determined from the easting and northing</t>
  </si>
  <si>
    <t>DDH</t>
  </si>
  <si>
    <t>DATUM</t>
  </si>
  <si>
    <t>MGA94_55</t>
  </si>
  <si>
    <t>ANALYSIS COMPANY</t>
  </si>
  <si>
    <t>Survey to go here if using mag tool at specific depth e.g. ALPINE. Detlete SURVEY GYRO tab if entering in survey data in cover page.</t>
  </si>
  <si>
    <t>GPS</t>
  </si>
  <si>
    <t>PLANNED EOH</t>
  </si>
  <si>
    <t>SURVEY COMPANY</t>
  </si>
  <si>
    <t>SURVEY INSTRUMENT</t>
  </si>
  <si>
    <t>SURVEY BY</t>
  </si>
  <si>
    <t>SURVEY DATE</t>
  </si>
  <si>
    <t>MRT ID</t>
  </si>
  <si>
    <t>Misclose %</t>
  </si>
  <si>
    <t>Total Roll</t>
  </si>
  <si>
    <t>Measurement Type</t>
  </si>
  <si>
    <t>Rig Name</t>
  </si>
  <si>
    <t>Azimuth Reference</t>
  </si>
  <si>
    <t>DLS</t>
  </si>
  <si>
    <t>Z (TN)</t>
  </si>
  <si>
    <t>Y (TN)</t>
  </si>
  <si>
    <t>X (TN)</t>
  </si>
  <si>
    <t>Status</t>
  </si>
  <si>
    <t>Notes</t>
  </si>
  <si>
    <t>Survey Reference Mode</t>
  </si>
  <si>
    <t>Navigation CPU Version</t>
  </si>
  <si>
    <t>Platform CPU Version</t>
  </si>
  <si>
    <t>Software Version</t>
  </si>
  <si>
    <t>Survey Time</t>
  </si>
  <si>
    <t>Test Date</t>
  </si>
  <si>
    <t>Tool Serial No.</t>
  </si>
  <si>
    <t>Temperature</t>
  </si>
  <si>
    <t>Vertical Tool Face</t>
  </si>
  <si>
    <t>Gravity Tool Face</t>
  </si>
  <si>
    <t>Tool Operator</t>
  </si>
  <si>
    <t>Longitude Entry Flag</t>
  </si>
  <si>
    <t>Longitude</t>
  </si>
  <si>
    <t>Latitude Entry Flag</t>
  </si>
  <si>
    <t>Latitude</t>
  </si>
  <si>
    <t>Speed</t>
  </si>
  <si>
    <t>QC</t>
  </si>
  <si>
    <t>Earth Rate Delta</t>
  </si>
  <si>
    <t>Mine Grid Azimuth</t>
  </si>
  <si>
    <t>True North Azimuth</t>
  </si>
  <si>
    <t>Dip</t>
  </si>
  <si>
    <t>Unit Of Measure</t>
  </si>
  <si>
    <t>Measured Depth</t>
  </si>
  <si>
    <t>Direction</t>
  </si>
  <si>
    <t>Survey Name</t>
  </si>
  <si>
    <t>Good</t>
  </si>
  <si>
    <t>Half Core</t>
  </si>
  <si>
    <t>Core</t>
  </si>
  <si>
    <t>Field Sample</t>
  </si>
  <si>
    <t>Field Standard</t>
  </si>
  <si>
    <t>Field Duplicate</t>
  </si>
  <si>
    <t>PARENT ID</t>
  </si>
  <si>
    <t>STANDARD NAME</t>
  </si>
  <si>
    <t>CONDITION</t>
  </si>
  <si>
    <t>TYPE</t>
  </si>
  <si>
    <t>METHOD</t>
  </si>
  <si>
    <t>CATEGORY</t>
  </si>
  <si>
    <t>Description</t>
  </si>
  <si>
    <t>Soil Sample</t>
  </si>
  <si>
    <t>Loose surface or near-surface material collected for geochemical analysis.</t>
  </si>
  <si>
    <t>Cylindrical rock sample retrieved via diamond drilling, used for structural and geochemical data.</t>
  </si>
  <si>
    <t>Rock Chips</t>
  </si>
  <si>
    <t>Small rock fragments collected from outcrops or trenching, usually for geochemical assays.</t>
  </si>
  <si>
    <t>Stream Sediment</t>
  </si>
  <si>
    <t>Fine sediment collected from active waterways, used for regional geochemical exploration.</t>
  </si>
  <si>
    <t>Channel Sample</t>
  </si>
  <si>
    <t>Continuous or semi-continuous sample collected along a rock face, trench, or outcrop.</t>
  </si>
  <si>
    <t>Bulk Sample</t>
  </si>
  <si>
    <t>Large-volume sample used for metallurgical testing or more representative grade analysis.</t>
  </si>
  <si>
    <t>Auger</t>
  </si>
  <si>
    <t>Cylindrical soil/regolith sample obtained using hand or powered auger.</t>
  </si>
  <si>
    <t>Drill Cuttings</t>
  </si>
  <si>
    <t>Rock fragments generated during percussion or RC drilling, commonly sampled continuously.</t>
  </si>
  <si>
    <t>Pulp Split</t>
  </si>
  <si>
    <t>Sub-sample of pulverized material prepared in the lab for assay.</t>
  </si>
  <si>
    <t>Coarse Reject</t>
  </si>
  <si>
    <t>Portion of crushed material not used in the pulp; retained for check assays or reference.</t>
  </si>
  <si>
    <t>not relevant</t>
  </si>
  <si>
    <t>Whole Core</t>
  </si>
  <si>
    <t>Entire core is submitted for analysis.</t>
  </si>
  <si>
    <t>Core is split lengthwise; one half is sampled.</t>
  </si>
  <si>
    <t>Quarter Core</t>
  </si>
  <si>
    <t>Core is quartered; one quarter sampled.</t>
  </si>
  <si>
    <t>Riffle Split</t>
  </si>
  <si>
    <t>Mechanical splitter divides bulk sample into equal parts.</t>
  </si>
  <si>
    <t>Cone Split</t>
  </si>
  <si>
    <t>Sample passed through a conical splitter to create representative sub-samples.</t>
  </si>
  <si>
    <t>Grab</t>
  </si>
  <si>
    <t>Random sample from a pile or location, not necessarily representative.</t>
  </si>
  <si>
    <t>Scoop</t>
  </si>
  <si>
    <t>Manual collection using a scoop or trowel from the surface or bag.</t>
  </si>
  <si>
    <t>Spear</t>
  </si>
  <si>
    <t>Tube inserted into bags/piles to extract internal sample.</t>
  </si>
  <si>
    <t>Selective</t>
  </si>
  <si>
    <t>Targeted sample based on visual characteristics (e.g. mineralisation).</t>
  </si>
  <si>
    <t>Pan</t>
  </si>
  <si>
    <t>Manual panning to concentrate heavy minerals or gold.</t>
  </si>
  <si>
    <t>Chisel/Chop</t>
  </si>
  <si>
    <t>Rock is manually broken using hammer/chisel for sampling.</t>
  </si>
  <si>
    <t>Chip Collection</t>
  </si>
  <si>
    <t>Loose or manually chipped fragments collected for sample.</t>
  </si>
  <si>
    <t>Drill Splitter (Cyclone)</t>
  </si>
  <si>
    <t>Sample automatically split during RC drilling using onboard system.</t>
  </si>
  <si>
    <t>Auger Core</t>
  </si>
  <si>
    <t>Sample retrieved via hand or mechanical auger; typically soil or regolith.</t>
  </si>
  <si>
    <t>DUP</t>
  </si>
  <si>
    <t>Sample Category</t>
  </si>
  <si>
    <t>Lab Split</t>
  </si>
  <si>
    <t>Lab Standard</t>
  </si>
  <si>
    <t>Umpire Sample</t>
  </si>
  <si>
    <t>Field Sample Twin</t>
  </si>
  <si>
    <t>Unallocated</t>
  </si>
  <si>
    <t>Reassay</t>
  </si>
  <si>
    <t>Sample Condition</t>
  </si>
  <si>
    <t>Poor</t>
  </si>
  <si>
    <t>Wet</t>
  </si>
  <si>
    <t>Dry</t>
  </si>
  <si>
    <t>Moist</t>
  </si>
  <si>
    <t>Frozen</t>
  </si>
  <si>
    <t>Unknown</t>
  </si>
  <si>
    <t>LITHOLOGY 1</t>
  </si>
  <si>
    <t>LITHOLOGY 2</t>
  </si>
  <si>
    <t>FALT</t>
  </si>
  <si>
    <t>Fault zone</t>
  </si>
  <si>
    <t>IA</t>
  </si>
  <si>
    <t>Intrusive andesite</t>
  </si>
  <si>
    <t>IAB</t>
  </si>
  <si>
    <t>Intrusive andesite breccia</t>
  </si>
  <si>
    <t>IAFC</t>
  </si>
  <si>
    <t>Intrusive andesite Feldspar porphyritic</t>
  </si>
  <si>
    <t>IAHQC</t>
  </si>
  <si>
    <t>Intrusive andesite qtz-hornblende porphyritic</t>
  </si>
  <si>
    <t>IB</t>
  </si>
  <si>
    <t>Intrusive basalt</t>
  </si>
  <si>
    <t>IDF</t>
  </si>
  <si>
    <t>Intrusive Feldspar phyric dacite</t>
  </si>
  <si>
    <t>IR</t>
  </si>
  <si>
    <t>Intrusive rhyolite</t>
  </si>
  <si>
    <t>IRQ</t>
  </si>
  <si>
    <t>Intrusive rhyolite qtz phyric</t>
  </si>
  <si>
    <t>IRQH</t>
  </si>
  <si>
    <t>Intrusive rhyolite qtz hornblende  phyric</t>
  </si>
  <si>
    <t>LA</t>
  </si>
  <si>
    <t>Extrusive andesite</t>
  </si>
  <si>
    <t>LAF</t>
  </si>
  <si>
    <t>Extrusive andesite feldspar phyric</t>
  </si>
  <si>
    <t>LAFB</t>
  </si>
  <si>
    <t>Extrusive andesite feldspar phyric breccia</t>
  </si>
  <si>
    <t>LAFH</t>
  </si>
  <si>
    <t>Extrusive andesite feldspar hornblende phyric</t>
  </si>
  <si>
    <t>LAH</t>
  </si>
  <si>
    <t>Extrusive andesite hornblende phyric</t>
  </si>
  <si>
    <t>LAHF</t>
  </si>
  <si>
    <t>LBA</t>
  </si>
  <si>
    <t>Extrusive basalt breccia</t>
  </si>
  <si>
    <t>LDA</t>
  </si>
  <si>
    <t>Extrusive dacite aphyric</t>
  </si>
  <si>
    <t>LDAF</t>
  </si>
  <si>
    <t>Extrusive  dacite aphyric</t>
  </si>
  <si>
    <t>LDF</t>
  </si>
  <si>
    <t>Extrusive  dacite  feldspar phyric</t>
  </si>
  <si>
    <t>LDFB</t>
  </si>
  <si>
    <t>Extrusive  dacite  feldspar phyric breccia</t>
  </si>
  <si>
    <t>LDFF</t>
  </si>
  <si>
    <t>Extrusive  dacite  feldspar phyric fine grained</t>
  </si>
  <si>
    <t>LDFP</t>
  </si>
  <si>
    <t>Extrusive  dacite  feldspar pumice breccia</t>
  </si>
  <si>
    <t>LDLB</t>
  </si>
  <si>
    <t>Extrusive  dacite lithic breccia</t>
  </si>
  <si>
    <t>LDQF</t>
  </si>
  <si>
    <t>Extrusive  dacite quartz phyric fine grained</t>
  </si>
  <si>
    <t>LDQP</t>
  </si>
  <si>
    <t>Extrusive  dacite  quartz pumice breccia</t>
  </si>
  <si>
    <t>LR</t>
  </si>
  <si>
    <t>Extrusive rhyolite</t>
  </si>
  <si>
    <t>LRA</t>
  </si>
  <si>
    <t>Extrusive rhyolite aphyric</t>
  </si>
  <si>
    <t>LRFQ</t>
  </si>
  <si>
    <t>Extrusive rhyolite  quartz-feldspar phyric</t>
  </si>
  <si>
    <t>LRLB</t>
  </si>
  <si>
    <t>Extrusive rhyolite lithic breccia</t>
  </si>
  <si>
    <t>LRQ</t>
  </si>
  <si>
    <t>Extrusive rhyolite  quartz phyric</t>
  </si>
  <si>
    <t>LRQB</t>
  </si>
  <si>
    <t>Extrusive rhyolite  quartz phyric breccia</t>
  </si>
  <si>
    <t>LRQF</t>
  </si>
  <si>
    <t>Extrusive rhyolite  quartz phyric fine grained</t>
  </si>
  <si>
    <t>LRQM</t>
  </si>
  <si>
    <t>Extrusive rhyolite  quartz sandstone/tuff</t>
  </si>
  <si>
    <t>LRQP</t>
  </si>
  <si>
    <t>Extrusive rhyolite  quartz pumice breccia</t>
  </si>
  <si>
    <t>VAFC</t>
  </si>
  <si>
    <t>Volcaniclastic andesitic feldspar phyric coarse grained</t>
  </si>
  <si>
    <t>VAFH</t>
  </si>
  <si>
    <t xml:space="preserve">Volcaniclastic andesitic feldspar hornblende phyric </t>
  </si>
  <si>
    <t>VAFM</t>
  </si>
  <si>
    <t>Volcaniclastic andesitic feldspar phyric sandstone/tuff</t>
  </si>
  <si>
    <t>VAHF</t>
  </si>
  <si>
    <t>Volcaniclastic andesitic feldspar hornblende phyric sandstone/tuff</t>
  </si>
  <si>
    <t>VALB</t>
  </si>
  <si>
    <t>Volcaniclastic andesitic flithic breccia</t>
  </si>
  <si>
    <t>VALC</t>
  </si>
  <si>
    <t>Volcaniclastic andesitic lithic lapilli tuff</t>
  </si>
  <si>
    <t>VALP</t>
  </si>
  <si>
    <t>VAXM</t>
  </si>
  <si>
    <t xml:space="preserve">Volcaniclastic andesitic crystal tuff </t>
  </si>
  <si>
    <t>VBFM</t>
  </si>
  <si>
    <t>Volcaniclastic baslatic feldspar crystal sandstone</t>
  </si>
  <si>
    <t>VD</t>
  </si>
  <si>
    <t>Volcaniclastic dacite</t>
  </si>
  <si>
    <t>VDB</t>
  </si>
  <si>
    <t>Volcaniclastic dacite breccia</t>
  </si>
  <si>
    <t>VDFC</t>
  </si>
  <si>
    <t>Volcaniclastic dacite feldspar phyric coarse grained tuff</t>
  </si>
  <si>
    <t>VDFF</t>
  </si>
  <si>
    <t>Volcaniclastic dacite feldspar phyric fine grained tuff</t>
  </si>
  <si>
    <t>VDFM</t>
  </si>
  <si>
    <t>Volcaniclastic dacite feldspar phyric sandstone/tuff</t>
  </si>
  <si>
    <t>VDLB</t>
  </si>
  <si>
    <t>Volcaniclastic dacite lithic breccia</t>
  </si>
  <si>
    <t>VDLC</t>
  </si>
  <si>
    <t>Volcaniclastic dacite l;apilli tuff</t>
  </si>
  <si>
    <t>VDLM</t>
  </si>
  <si>
    <t>Volcaniclastic dacite lithic tuff/sandstone</t>
  </si>
  <si>
    <t>VDLP</t>
  </si>
  <si>
    <t>Volcaniclastic dacite pumice lithic</t>
  </si>
  <si>
    <t>VDVF</t>
  </si>
  <si>
    <t>Volcaniclastic dacite vitric tuff</t>
  </si>
  <si>
    <t>VR</t>
  </si>
  <si>
    <t>Volcaniclastic rhyolite</t>
  </si>
  <si>
    <t>VRFM</t>
  </si>
  <si>
    <t>Volcaniclastic rhyolite feldspar crystal sandstone/tuff</t>
  </si>
  <si>
    <t>VRB</t>
  </si>
  <si>
    <t>Volcaniclastic rhyolite breccia</t>
  </si>
  <si>
    <t>VRLB</t>
  </si>
  <si>
    <t>Volcaniclastic rhyolite lithic breccia</t>
  </si>
  <si>
    <t>VRLC</t>
  </si>
  <si>
    <t>Volcaniclastic rhyolite lapilli breccia</t>
  </si>
  <si>
    <t>VRLM</t>
  </si>
  <si>
    <t>Volcaniclastic rhyolite lithic sandstone/tuff</t>
  </si>
  <si>
    <t>VRQ</t>
  </si>
  <si>
    <t>Volcaniclastic rhyolite qtz crystal tuff</t>
  </si>
  <si>
    <t>VRQB</t>
  </si>
  <si>
    <t>Volcaniclastic rhyolite qtz crystal lithic tuff</t>
  </si>
  <si>
    <t>VRQF</t>
  </si>
  <si>
    <t>Volcaniclastic rhyolite qtz crystal fine grained tuff</t>
  </si>
  <si>
    <t>VRQM</t>
  </si>
  <si>
    <t>VRVF</t>
  </si>
  <si>
    <t>Volcaniclastic rhyolite vitric tuff</t>
  </si>
  <si>
    <t>VRXM</t>
  </si>
  <si>
    <t>Volcaniclastic rhyolite crystal tuff</t>
  </si>
  <si>
    <t>VRLP</t>
  </si>
  <si>
    <t>Volcaniclastic rhyolite pumice breccia</t>
  </si>
  <si>
    <r>
      <rPr>
        <b/>
        <sz val="11"/>
        <color theme="1"/>
        <rFont val="Aptos Narrow"/>
        <family val="2"/>
        <scheme val="minor"/>
      </rPr>
      <t>GUIDE ONLY CHOOSE FROM LIST BELOW</t>
    </r>
    <r>
      <rPr>
        <sz val="11"/>
        <color theme="1"/>
        <rFont val="Aptos Narrow"/>
        <family val="2"/>
        <scheme val="minor"/>
      </rPr>
      <t xml:space="preserve">  Volcanic rock types are assigned a four character code.  Description hierarchy is as follows :</t>
    </r>
  </si>
  <si>
    <t>LITHOLOGY - OTHER &amp;</t>
  </si>
  <si>
    <t xml:space="preserve"> LITHOLOGY VOLCANIC </t>
  </si>
  <si>
    <t>Hole Diameter</t>
  </si>
  <si>
    <t>HQ</t>
  </si>
  <si>
    <t>HQ3</t>
  </si>
  <si>
    <t>HQ3 (61.1mm)</t>
  </si>
  <si>
    <t>NQ</t>
  </si>
  <si>
    <t>NQ2</t>
  </si>
  <si>
    <t>NQ2 (50.6mm)</t>
  </si>
  <si>
    <t>Not Recorded</t>
  </si>
  <si>
    <t>PQ</t>
  </si>
  <si>
    <t>PQ (85mm)</t>
  </si>
  <si>
    <t>PQ3</t>
  </si>
  <si>
    <t>PQ3 (83.1mm)</t>
  </si>
  <si>
    <t>RC5-5</t>
  </si>
  <si>
    <t>RC 5.5 inch</t>
  </si>
  <si>
    <t>NQ (47.6mm)</t>
  </si>
  <si>
    <t>HQ (63.5mm)</t>
  </si>
  <si>
    <t>Person</t>
  </si>
  <si>
    <t>Hole Size</t>
  </si>
  <si>
    <t>LOGGED BY</t>
  </si>
  <si>
    <t>LOGGED DATE</t>
  </si>
  <si>
    <t>TENEMENT</t>
  </si>
  <si>
    <t>DRILL TYPE</t>
  </si>
  <si>
    <t>DRILL DATE</t>
  </si>
  <si>
    <t>DRILL COMPANY</t>
  </si>
  <si>
    <t>DRILL STATUS</t>
  </si>
  <si>
    <t>SHIFT</t>
  </si>
  <si>
    <t>DRILL RIG NUMBER</t>
  </si>
  <si>
    <t>DRILLER ID</t>
  </si>
  <si>
    <t>SIGNED BY</t>
  </si>
  <si>
    <t>DRILLING EVENTS</t>
  </si>
  <si>
    <t>END OF HOLE</t>
  </si>
  <si>
    <t>HOLE SIZE</t>
  </si>
  <si>
    <t>DRILLING TAB</t>
  </si>
  <si>
    <t>DRILL_TYPE</t>
  </si>
  <si>
    <t>DD</t>
  </si>
  <si>
    <t>Diamond core</t>
  </si>
  <si>
    <t>MR</t>
  </si>
  <si>
    <t>Mud Rotary</t>
  </si>
  <si>
    <t>Not recorded</t>
  </si>
  <si>
    <t>RL</t>
  </si>
  <si>
    <t>Roller</t>
  </si>
  <si>
    <t>TC</t>
  </si>
  <si>
    <t>Tricone</t>
  </si>
  <si>
    <t>RC</t>
  </si>
  <si>
    <t>RAB</t>
  </si>
  <si>
    <t>AC</t>
  </si>
  <si>
    <t>Reverse Circulation</t>
  </si>
  <si>
    <t>Rotary Air Blast</t>
  </si>
  <si>
    <t>Aircore</t>
  </si>
  <si>
    <t>DRILL_COMPANY</t>
  </si>
  <si>
    <t>Edrill</t>
  </si>
  <si>
    <t>DRILL_STATUS</t>
  </si>
  <si>
    <t>Drilled</t>
  </si>
  <si>
    <t>target reached</t>
  </si>
  <si>
    <t>Failed</t>
  </si>
  <si>
    <t>target not reached</t>
  </si>
  <si>
    <t>InProgress</t>
  </si>
  <si>
    <t>hole is being drilled</t>
  </si>
  <si>
    <t>not recorded</t>
  </si>
  <si>
    <t>Planned</t>
  </si>
  <si>
    <t>planned hole</t>
  </si>
  <si>
    <t>Day</t>
  </si>
  <si>
    <t>Night</t>
  </si>
  <si>
    <t>YES_NO</t>
  </si>
  <si>
    <t>YES</t>
  </si>
  <si>
    <t>NO</t>
  </si>
  <si>
    <t>yes/true</t>
  </si>
  <si>
    <t>no/false</t>
  </si>
  <si>
    <t>Spaulding</t>
  </si>
  <si>
    <t>Spaulding Drillers</t>
  </si>
  <si>
    <t>Lawlis. E</t>
  </si>
  <si>
    <t>Erin Lawlis</t>
  </si>
  <si>
    <t>DIFFERENCE</t>
  </si>
  <si>
    <r>
      <t>DENSITY g-cm</t>
    </r>
    <r>
      <rPr>
        <vertAlign val="superscript"/>
        <sz val="11"/>
        <color theme="1"/>
        <rFont val="Aptos Narrow"/>
        <family val="2"/>
        <scheme val="minor"/>
      </rPr>
      <t>3</t>
    </r>
  </si>
  <si>
    <t>MAG SUSC</t>
  </si>
  <si>
    <t>UNITS</t>
  </si>
  <si>
    <t>Jukes</t>
  </si>
  <si>
    <t>EL8/2023</t>
  </si>
  <si>
    <t>JDD001</t>
  </si>
  <si>
    <t>Georgina Resources</t>
  </si>
  <si>
    <t>Skyline</t>
  </si>
  <si>
    <t>Spauldings</t>
  </si>
  <si>
    <t>ALS Burnie</t>
  </si>
  <si>
    <t>J.D.</t>
  </si>
  <si>
    <t>DR009</t>
  </si>
  <si>
    <t>Lost water at 20m</t>
  </si>
  <si>
    <t>CS_001</t>
  </si>
  <si>
    <t>Out</t>
  </si>
  <si>
    <t>Metres</t>
  </si>
  <si>
    <t>DM</t>
  </si>
  <si>
    <t>SQ0242</t>
  </si>
  <si>
    <t>7.2.131</t>
  </si>
  <si>
    <t>v2.0.42</t>
  </si>
  <si>
    <t>v9.2.25</t>
  </si>
  <si>
    <t>North Seeking Reference</t>
  </si>
  <si>
    <t>Approved</t>
  </si>
  <si>
    <t>None</t>
  </si>
  <si>
    <t>Optimised</t>
  </si>
  <si>
    <t>In</t>
  </si>
  <si>
    <t>Previously Approved</t>
  </si>
  <si>
    <t>FROM(m)</t>
  </si>
  <si>
    <t>TO(m)</t>
  </si>
  <si>
    <t>GR20240920</t>
  </si>
  <si>
    <t>GR20240925</t>
  </si>
  <si>
    <t xml:space="preserve">Au-AA25, ME-MS61r </t>
  </si>
  <si>
    <t>Au-AA25, ME-MS61r, Cu-OG62</t>
  </si>
  <si>
    <t>BU24263855</t>
  </si>
  <si>
    <t>BU24266662</t>
  </si>
  <si>
    <t>No Core recovery</t>
  </si>
  <si>
    <t>Weathered, pale orange and cream qtz-feld porphyritic rhyolite.  Oxidised with zones of core loss.  Clay weathering</t>
  </si>
  <si>
    <t>Massive Cream and pale yellow, partially weathered medium grained massive coherent quartz-feldspar porphitic rhyolite. Cream clay alteration of micas.  Remnant kernals of unweathered silicified rhyolite.</t>
  </si>
  <si>
    <t>Massive, pale grey medium grained massive quartz-feldspar  pophyritic rhyolite. Weakly silica-sericite altered.</t>
  </si>
  <si>
    <t>Massive cream and pale yellow, partially weathered medium grained massive coherent quartz-feldspar porphitic rhyolite. Cream clay alteration of micas.  Remnant kernals of unweathered silicified rhyolite.</t>
  </si>
  <si>
    <t>Massive, pale grey and pink, medium grained massive and auto brecciated quartz-feldspar  pophyritic rhyolite.  Weakly silica-albite altered.</t>
  </si>
  <si>
    <t>Massive cream and pale yellow, partially weathered medium grained massive  coherent quartz-feldspar porphitic rhyolite. Cream clay alteration of micas.  Remnant kernals of unweathered albite-silica altered flow banded rhyolite.</t>
  </si>
  <si>
    <t>Jukes Fault?  Puggy brittle fault bounding mylonite.</t>
  </si>
  <si>
    <t>Highly weathered medium grained quatz-feldspar rhyolite.  Stong clay weathering and numeous crushed fault zones.  Broken and foliated. numeous crushed fault zones.  Broken and foliated.</t>
  </si>
  <si>
    <t>Pale green/grey, mylonitic fine grained volcaniclastic.  Remnant qtz xtals in strongly foliated silica-sericite matix.  Minor dissem py.</t>
  </si>
  <si>
    <t>Foliated, brown and cream lithic breccia.  Carbonate matrix with polymict angular and deformed clasts of chl alt rhyodacite and qtz porphyry.  Sub mylonitic.  Vughy.  Blebs of coarse chalcopyrite.</t>
  </si>
  <si>
    <t>Dark green/black, massive polymict rhyodacitic lithic volcaniclastic breccia.  Intense pervasive chlorite alteration.  Moderately foliated, decreasing down hole.  Numerous coarse blebs and stingers of cpy.  Patchy magnetite.</t>
  </si>
  <si>
    <t xml:space="preserve">Massive, dark green/black fine grained qtz xtal volcaniclastic sst or qtz phyric rhyolite.  Intense chl mag alteration.  Minor dissem Cpy.  </t>
  </si>
  <si>
    <t xml:space="preserve">Massive, red and green medium grained quartz-feldspar phyric rhyolite.  Pervasive early Kfeld alt with fine magnetite.  Late chlorite overrprint. Sparse late magnetite-pyrite veins.  Fine Cpy-mag stringers with chl selvedge. </t>
  </si>
  <si>
    <t>Massive, coarse grained Qtz-Hbl phyric dacite/andesite breccia.  Kfeld alt Qtz-Hbl porphyry clasts in chl-magnetite altered matrix.  Minor dissem py.  Partially reworked autobreccia.</t>
  </si>
  <si>
    <t>As above but large low angle Cpy-carb stringers with magnetite selvedge.</t>
  </si>
  <si>
    <t>Mottled black and red, massive coarse grained polymict rhyolitic volcaniclastic breccia.  Angular Kfeld rhyolite/dacite alt clasts and chl alt qtz porphyry clasts.  Pervasive magnetite.  Minor dissem py and cpy.</t>
  </si>
  <si>
    <t>Dark green/black intense chl alt rhyodacitic volcaniclastic breccia  Polymict with numerous angular  Kfeld alt rhyodacite clasts, possibly peperitic.  Disseminated magnetite.  Minor dissem cpy and sparxe cpy stringers.</t>
  </si>
  <si>
    <t>Black/dark green aphyric rhyodacite.  Early Kfeld replaced by intense pervasive chlorite-magnetite.  Minor dissem py.  Peperitic margins.</t>
  </si>
  <si>
    <t xml:space="preserve">Dark green/black intense chl alt rhyodacitic volcaniclastic breccia  Polymict with numerous angular  Kfeld alt rhyodacite clasts, possibly peperitic.  Disseminated </t>
  </si>
  <si>
    <t>Red, aphyric dacite and rhyodacite breccia.  Pervasive Kfeld alt.  Fine dissem magnetite.  Sparse carb-py veins.</t>
  </si>
  <si>
    <t>Dark green/black intense chl alt rhyodacitic volcaniclastic breccia  Polymict with numerous angular  Kfeld alt rhyodacite clasts, possibly peperitic.  Disseminated magnetite.  Minor dissem cpy and sparse cpy stringers.</t>
  </si>
  <si>
    <t>Red, aphyric to weakly feld phyric rhyodacite and rhyodacite breccia.  Pervasive Kfeld al with patchy Chl.  Fine dissem magnetite.  Sparse coarse cpy mag veins. Fine carbonate veins overprinting early Kfeld-chl.</t>
  </si>
  <si>
    <t>Dark green/black intense chl alt rhyodacitic volcaniclastic breccia  Polymict with numerous angular  Kfeld alt rhyodacite peperite.  Disseminated manetite with Chl. Several coarse cpy-mag stringers.</t>
  </si>
  <si>
    <t>Massive, red pervasive kfeld alt sparsely plagioclase phyric coherent rhyodacite. Dissem magnetite and coarse mag-carb-py veins.  Coarse mag-cpy stringer veins decreasing down hole.</t>
  </si>
  <si>
    <t>Massive, red pervasive kfeld alt sparsely plagioclase phyric coherent rhyodacite. No significant magnetite.  Sericite alt plagioclase. Fine late qtz-carb veins.</t>
  </si>
  <si>
    <t>f</t>
  </si>
  <si>
    <t>FAULT</t>
  </si>
  <si>
    <t xml:space="preserve">JDD001 </t>
  </si>
  <si>
    <t>fol2</t>
  </si>
  <si>
    <t xml:space="preserve">Alpha angle obtained, unsure of beta. Unable to trace Ori through fault zone. </t>
  </si>
  <si>
    <t>Possibly oxidised sd veinlet</t>
  </si>
  <si>
    <t>aligned vuggy and anastomosing sd veins</t>
  </si>
  <si>
    <t xml:space="preserve">bornite on foliation fracture plane </t>
  </si>
  <si>
    <t>Foliation defined by chalcopyrite shear</t>
  </si>
  <si>
    <t>Eliminate if outlier</t>
  </si>
  <si>
    <t>minor pyrite in siderite vein 2-3mm in aperture</t>
  </si>
  <si>
    <t>cp on foliation plane</t>
  </si>
  <si>
    <t>foliation // ?</t>
  </si>
  <si>
    <t xml:space="preserve">Cp in hinge of foliation fold </t>
  </si>
  <si>
    <t>foliation // vein with carbonate-magnetite-chalcopyrite</t>
  </si>
  <si>
    <t>cp cein (// to foliation?)</t>
  </si>
  <si>
    <t>mt cp</t>
  </si>
  <si>
    <t>also contains carbonate and silica</t>
  </si>
  <si>
    <t xml:space="preserve">could be foliation </t>
  </si>
  <si>
    <t>carbonate cemented breccia vein</t>
  </si>
  <si>
    <t xml:space="preserve">Massive chalcopyrite along ft / foliation </t>
  </si>
  <si>
    <t xml:space="preserve">cp along foliation </t>
  </si>
  <si>
    <t xml:space="preserve">3x late Devonian veins with remobilised cp </t>
  </si>
  <si>
    <t>upper contact of fault breccia with magnetite cement</t>
  </si>
  <si>
    <t>lower contact of fault breccia with magnetite cement</t>
  </si>
  <si>
    <t/>
  </si>
  <si>
    <t>SIx10^-3</t>
  </si>
  <si>
    <t>KT-10</t>
  </si>
  <si>
    <t>DRY_WEIGHT</t>
  </si>
  <si>
    <t>WET_WEIGHT</t>
  </si>
  <si>
    <t>HOLE_ID</t>
  </si>
  <si>
    <t>INTERVAL (m)</t>
  </si>
  <si>
    <t>Drilled Block (if loss block)</t>
  </si>
  <si>
    <t>Recovered Block (if loss block)</t>
  </si>
  <si>
    <t>Measured Recovery (m)</t>
  </si>
  <si>
    <t>Loss/Gain (measured to 1cm)</t>
  </si>
  <si>
    <t>Running loss/gain</t>
  </si>
  <si>
    <t>Measured (m) at core block</t>
  </si>
  <si>
    <t>CORE LOSS (actual)</t>
  </si>
  <si>
    <t>RECOVERY(%)</t>
  </si>
  <si>
    <t>Σ +10cm CORE LENGTHS (m)</t>
  </si>
  <si>
    <t>RQD%</t>
  </si>
  <si>
    <t>FRACTURE COUNT</t>
  </si>
  <si>
    <t>FRACT FREQ (/m)</t>
  </si>
  <si>
    <t>CORE SIZE</t>
  </si>
  <si>
    <t>Comments</t>
  </si>
  <si>
    <t xml:space="preserve">Fix Block </t>
  </si>
  <si>
    <t xml:space="preserve">Fix Block sais 3 m </t>
  </si>
  <si>
    <t>from_m</t>
  </si>
  <si>
    <t>to_m</t>
  </si>
  <si>
    <t>Reading #</t>
  </si>
  <si>
    <t>Ag_ppm</t>
  </si>
  <si>
    <t>As_ppm</t>
  </si>
  <si>
    <t>Au_ppm</t>
  </si>
  <si>
    <t>Bi_ppm</t>
  </si>
  <si>
    <t>Ca_ppm</t>
  </si>
  <si>
    <t>Cd_ppm</t>
  </si>
  <si>
    <t>Cl_ppm</t>
  </si>
  <si>
    <t>Co_ppm</t>
  </si>
  <si>
    <t>Cr_ppm</t>
  </si>
  <si>
    <t>Cu_ppm</t>
  </si>
  <si>
    <t>Fe_ppm</t>
  </si>
  <si>
    <t>Hg_ppm</t>
  </si>
  <si>
    <t>K_ppm</t>
  </si>
  <si>
    <t>Mn_ppm</t>
  </si>
  <si>
    <t>Mo_ppm</t>
  </si>
  <si>
    <t>Nb_ppm</t>
  </si>
  <si>
    <t>Ni_ppm</t>
  </si>
  <si>
    <t>P_ppm</t>
  </si>
  <si>
    <t>Pb_ppm</t>
  </si>
  <si>
    <t>Rb_ppm</t>
  </si>
  <si>
    <t>S_ppm</t>
  </si>
  <si>
    <t>Sb_ppm</t>
  </si>
  <si>
    <t>Se_ppm</t>
  </si>
  <si>
    <t>Sn_ppm</t>
  </si>
  <si>
    <t>Sr_ppm</t>
  </si>
  <si>
    <t>Th_ppm</t>
  </si>
  <si>
    <t>Ti_ppm</t>
  </si>
  <si>
    <t>U_ppm</t>
  </si>
  <si>
    <t>V_ppm</t>
  </si>
  <si>
    <t>W_ppm</t>
  </si>
  <si>
    <t>Y_ppm</t>
  </si>
  <si>
    <t>Zn_ppm</t>
  </si>
  <si>
    <t>Zr_ppm</t>
  </si>
  <si>
    <t>&lt;LOD</t>
  </si>
  <si>
    <t>09/09/2024</t>
  </si>
  <si>
    <t>Callaghan. T</t>
  </si>
  <si>
    <t>Tim Callaghan</t>
  </si>
  <si>
    <t>Jonathan Davis</t>
  </si>
  <si>
    <t>Callaghan. T and  Davis.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</si>
</sst>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.0"/>
  </numFmts>
  <fonts count="3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Calibri"/>
      <family val="2"/>
      <charset val="1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rgb="FF9C65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1"/>
      <color rgb="FF0070C0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sz val="8"/>
      <name val="Arial"/>
      <family val="2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1"/>
    </font>
  </fonts>
  <fills count="39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66FFFF"/>
        <bgColor rgb="FF00B0F0"/>
      </patternFill>
    </fill>
    <fill>
      <patternFill patternType="solid">
        <fgColor rgb="FF66FFFF"/>
        <bgColor rgb="FF9CC3E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45">
    <xf numFmtId="0" fontId="0" fillId="0" borderId="0"/>
    <xf numFmtId="0" fontId="4" fillId="0" borderId="0"/>
    <xf numFmtId="0" fontId="7" fillId="0" borderId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8" borderId="9" applyNumberFormat="0" applyAlignment="0" applyProtection="0"/>
    <xf numFmtId="0" fontId="16" fillId="9" borderId="10" applyNumberFormat="0" applyAlignment="0" applyProtection="0"/>
    <xf numFmtId="0" fontId="17" fillId="9" borderId="9" applyNumberFormat="0" applyAlignment="0" applyProtection="0"/>
    <xf numFmtId="0" fontId="18" fillId="0" borderId="11" applyNumberFormat="0" applyFill="0" applyAlignment="0" applyProtection="0"/>
    <xf numFmtId="0" fontId="19" fillId="10" borderId="1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14" applyNumberFormat="0" applyFill="0" applyAlignment="0" applyProtection="0"/>
    <xf numFmtId="0" fontId="22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22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22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22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22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22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22" fillId="35" borderId="0" applyNumberFormat="0" applyBorder="0" applyAlignment="0" applyProtection="0"/>
    <xf numFmtId="0" fontId="25" fillId="7" borderId="0" applyNumberFormat="0" applyBorder="0" applyAlignment="0" applyProtection="0"/>
    <xf numFmtId="0" fontId="8" fillId="0" borderId="0"/>
    <xf numFmtId="0" fontId="24" fillId="11" borderId="13" applyNumberFormat="0" applyFont="0" applyAlignment="0" applyProtection="0"/>
  </cellStyleXfs>
  <cellXfs count="9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vertical="top" wrapText="1"/>
    </xf>
    <xf numFmtId="0" fontId="0" fillId="0" borderId="3" xfId="0" applyBorder="1"/>
    <xf numFmtId="0" fontId="0" fillId="0" borderId="0" xfId="0" applyAlignment="1">
      <alignment wrapText="1"/>
    </xf>
    <xf numFmtId="0" fontId="1" fillId="2" borderId="1" xfId="0" applyFont="1" applyFill="1" applyBorder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4" xfId="0" applyBorder="1"/>
    <xf numFmtId="0" fontId="0" fillId="0" borderId="5" xfId="0" applyBorder="1"/>
    <xf numFmtId="0" fontId="3" fillId="0" borderId="0" xfId="0" applyFont="1"/>
    <xf numFmtId="0" fontId="2" fillId="0" borderId="2" xfId="1" applyFont="1" applyBorder="1" applyAlignment="1">
      <alignment wrapText="1"/>
    </xf>
    <xf numFmtId="0" fontId="2" fillId="0" borderId="4" xfId="1" applyFont="1" applyBorder="1" applyAlignment="1">
      <alignment wrapText="1"/>
    </xf>
    <xf numFmtId="0" fontId="2" fillId="0" borderId="5" xfId="1" applyFont="1" applyBorder="1" applyAlignment="1">
      <alignment wrapText="1"/>
    </xf>
    <xf numFmtId="0" fontId="1" fillId="0" borderId="4" xfId="0" applyFont="1" applyBorder="1"/>
    <xf numFmtId="0" fontId="23" fillId="0" borderId="0" xfId="0" applyFont="1"/>
    <xf numFmtId="0" fontId="7" fillId="0" borderId="0" xfId="0" applyFont="1"/>
    <xf numFmtId="0" fontId="7" fillId="0" borderId="0" xfId="2"/>
    <xf numFmtId="0" fontId="0" fillId="0" borderId="15" xfId="0" applyBorder="1"/>
    <xf numFmtId="0" fontId="0" fillId="0" borderId="16" xfId="0" applyBorder="1"/>
    <xf numFmtId="0" fontId="7" fillId="0" borderId="4" xfId="2" applyBorder="1"/>
    <xf numFmtId="0" fontId="7" fillId="0" borderId="4" xfId="0" applyFont="1" applyBorder="1"/>
    <xf numFmtId="0" fontId="7" fillId="0" borderId="5" xfId="2" applyBorder="1"/>
    <xf numFmtId="0" fontId="23" fillId="0" borderId="15" xfId="0" applyFont="1" applyBorder="1"/>
    <xf numFmtId="0" fontId="0" fillId="2" borderId="15" xfId="0" applyFill="1" applyBorder="1"/>
    <xf numFmtId="0" fontId="0" fillId="36" borderId="0" xfId="0" applyFill="1"/>
    <xf numFmtId="0" fontId="26" fillId="0" borderId="0" xfId="0" applyFont="1"/>
    <xf numFmtId="14" fontId="0" fillId="0" borderId="15" xfId="0" applyNumberFormat="1" applyBorder="1"/>
    <xf numFmtId="0" fontId="0" fillId="2" borderId="15" xfId="0" applyFill="1" applyBorder="1" applyAlignment="1">
      <alignment wrapText="1"/>
    </xf>
    <xf numFmtId="0" fontId="1" fillId="0" borderId="15" xfId="0" applyFont="1" applyBorder="1"/>
    <xf numFmtId="0" fontId="27" fillId="0" borderId="0" xfId="0" applyFont="1"/>
    <xf numFmtId="0" fontId="28" fillId="0" borderId="0" xfId="0" applyFont="1"/>
    <xf numFmtId="0" fontId="27" fillId="0" borderId="4" xfId="0" applyFont="1" applyBorder="1"/>
    <xf numFmtId="0" fontId="0" fillId="0" borderId="17" xfId="0" applyBorder="1"/>
    <xf numFmtId="0" fontId="29" fillId="0" borderId="0" xfId="0" applyFont="1"/>
    <xf numFmtId="0" fontId="30" fillId="0" borderId="18" xfId="0" applyFont="1" applyBorder="1"/>
    <xf numFmtId="0" fontId="0" fillId="37" borderId="0" xfId="0" applyFill="1"/>
    <xf numFmtId="0" fontId="1" fillId="0" borderId="18" xfId="0" applyFont="1" applyBorder="1"/>
    <xf numFmtId="0" fontId="0" fillId="38" borderId="0" xfId="0" applyFill="1"/>
    <xf numFmtId="0" fontId="23" fillId="38" borderId="0" xfId="0" applyFont="1" applyFill="1"/>
    <xf numFmtId="0" fontId="7" fillId="38" borderId="0" xfId="0" applyFont="1" applyFill="1"/>
    <xf numFmtId="0" fontId="5" fillId="38" borderId="2" xfId="0" applyFont="1" applyFill="1" applyBorder="1"/>
    <xf numFmtId="0" fontId="1" fillId="38" borderId="18" xfId="0" applyFont="1" applyFill="1" applyBorder="1"/>
    <xf numFmtId="0" fontId="1" fillId="38" borderId="2" xfId="0" applyFont="1" applyFill="1" applyBorder="1"/>
    <xf numFmtId="0" fontId="0" fillId="38" borderId="4" xfId="0" applyFill="1" applyBorder="1"/>
    <xf numFmtId="0" fontId="1" fillId="38" borderId="4" xfId="0" applyFont="1" applyFill="1" applyBorder="1"/>
    <xf numFmtId="0" fontId="23" fillId="38" borderId="4" xfId="0" applyFont="1" applyFill="1" applyBorder="1"/>
    <xf numFmtId="0" fontId="0" fillId="38" borderId="5" xfId="0" applyFill="1" applyBorder="1"/>
    <xf numFmtId="0" fontId="31" fillId="0" borderId="0" xfId="0" applyFont="1"/>
    <xf numFmtId="0" fontId="32" fillId="0" borderId="2" xfId="0" applyFont="1" applyBorder="1"/>
    <xf numFmtId="0" fontId="32" fillId="0" borderId="4" xfId="0" applyFont="1" applyBorder="1"/>
    <xf numFmtId="0" fontId="32" fillId="0" borderId="5" xfId="0" applyFont="1" applyBorder="1"/>
    <xf numFmtId="0" fontId="30" fillId="0" borderId="0" xfId="0" applyFont="1"/>
    <xf numFmtId="0" fontId="30" fillId="0" borderId="19" xfId="0" applyFont="1" applyBorder="1"/>
    <xf numFmtId="0" fontId="34" fillId="0" borderId="0" xfId="0" applyFont="1"/>
    <xf numFmtId="49" fontId="0" fillId="0" borderId="0" xfId="0" applyNumberFormat="1"/>
    <xf numFmtId="14" fontId="0" fillId="0" borderId="0" xfId="0" applyNumberFormat="1"/>
    <xf numFmtId="49" fontId="0" fillId="0" borderId="15" xfId="0" applyNumberFormat="1" applyBorder="1"/>
    <xf numFmtId="0" fontId="35" fillId="0" borderId="15" xfId="0" applyFont="1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2" fontId="0" fillId="0" borderId="0" xfId="0" applyNumberFormat="1"/>
    <xf numFmtId="0" fontId="35" fillId="2" borderId="15" xfId="0" applyFont="1" applyFill="1" applyBorder="1"/>
    <xf numFmtId="165" fontId="0" fillId="2" borderId="15" xfId="0" applyNumberFormat="1" applyFill="1" applyBorder="1" applyAlignment="1">
      <alignment wrapText="1"/>
    </xf>
    <xf numFmtId="2" fontId="36" fillId="2" borderId="15" xfId="0" applyNumberFormat="1" applyFont="1" applyFill="1" applyBorder="1" applyAlignment="1">
      <alignment wrapText="1"/>
    </xf>
    <xf numFmtId="2" fontId="0" fillId="2" borderId="15" xfId="0" applyNumberFormat="1" applyFill="1" applyBorder="1" applyAlignment="1">
      <alignment wrapText="1"/>
    </xf>
    <xf numFmtId="2" fontId="37" fillId="2" borderId="15" xfId="0" applyNumberFormat="1" applyFont="1" applyFill="1" applyBorder="1" applyAlignment="1">
      <alignment wrapText="1"/>
    </xf>
    <xf numFmtId="2" fontId="36" fillId="2" borderId="15" xfId="0" applyNumberFormat="1" applyFont="1" applyFill="1" applyBorder="1" applyAlignment="1">
      <alignment horizontal="center" wrapText="1"/>
    </xf>
    <xf numFmtId="0" fontId="36" fillId="2" borderId="15" xfId="0" applyFont="1" applyFill="1" applyBorder="1" applyAlignment="1">
      <alignment wrapText="1"/>
    </xf>
    <xf numFmtId="165" fontId="0" fillId="0" borderId="15" xfId="0" applyNumberFormat="1" applyBorder="1"/>
    <xf numFmtId="2" fontId="0" fillId="0" borderId="15" xfId="0" applyNumberFormat="1" applyBorder="1"/>
    <xf numFmtId="2" fontId="37" fillId="0" borderId="15" xfId="0" applyNumberFormat="1" applyFont="1" applyBorder="1"/>
    <xf numFmtId="2" fontId="0" fillId="0" borderId="15" xfId="0" applyNumberFormat="1" applyBorder="1" applyAlignment="1">
      <alignment horizontal="center"/>
    </xf>
    <xf numFmtId="1" fontId="37" fillId="2" borderId="4" xfId="0" applyNumberFormat="1" applyFont="1" applyFill="1" applyBorder="1"/>
    <xf numFmtId="1" fontId="37" fillId="2" borderId="0" xfId="0" applyNumberFormat="1" applyFont="1" applyFill="1"/>
    <xf numFmtId="1" fontId="0" fillId="0" borderId="0" xfId="0" applyNumberFormat="1"/>
    <xf numFmtId="1" fontId="37" fillId="0" borderId="4" xfId="0" applyNumberFormat="1" applyFont="1" applyBorder="1"/>
    <xf numFmtId="1" fontId="37" fillId="0" borderId="0" xfId="0" applyNumberFormat="1" applyFont="1"/>
    <xf numFmtId="0" fontId="1" fillId="2" borderId="0" xfId="0" applyFont="1" applyFill="1"/>
    <xf numFmtId="1" fontId="1" fillId="2" borderId="0" xfId="0" applyNumberFormat="1" applyFont="1" applyFill="1"/>
    <xf numFmtId="0" fontId="0" fillId="3" borderId="15" xfId="0" applyFill="1" applyBorder="1" applyAlignment="1">
      <alignment vertical="top" wrapText="1"/>
    </xf>
    <xf numFmtId="2" fontId="0" fillId="3" borderId="15" xfId="0" applyNumberFormat="1" applyFill="1" applyBorder="1" applyAlignment="1">
      <alignment vertical="top" wrapText="1"/>
    </xf>
    <xf numFmtId="0" fontId="0" fillId="2" borderId="0" xfId="0" applyFill="1"/>
    <xf numFmtId="0" fontId="0" fillId="2" borderId="15" xfId="0" applyFill="1" applyBorder="1" applyAlignment="1">
      <alignment horizontal="left" wrapText="1"/>
    </xf>
    <xf numFmtId="14" fontId="0" fillId="2" borderId="15" xfId="0" applyNumberFormat="1" applyFill="1" applyBorder="1" applyAlignment="1">
      <alignment wrapText="1"/>
    </xf>
    <xf numFmtId="0" fontId="0" fillId="3" borderId="1" xfId="0" applyFill="1" applyBorder="1" applyAlignment="1">
      <alignment vertical="top" wrapText="1"/>
    </xf>
    <xf numFmtId="0" fontId="0" fillId="4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0" fillId="2" borderId="15" xfId="0" applyFill="1" applyBorder="1" applyAlignment="1">
      <alignment vertical="top" wrapText="1"/>
    </xf>
  </cellXfs>
  <cellStyles count="45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6" xr:uid="{B1EA910B-3683-42B1-B818-D52357437C83}"/>
    <cellStyle name="60% - Accent2 2" xfId="37" xr:uid="{07498B47-92AE-443F-B380-B5AAF873EF0C}"/>
    <cellStyle name="60% - Accent3 2" xfId="38" xr:uid="{A0BCCBC5-E32C-4CD4-881D-7ED3D0C38593}"/>
    <cellStyle name="60% - Accent4 2" xfId="39" xr:uid="{A69A1018-0178-4BD7-858A-F06E6590CC3A}"/>
    <cellStyle name="60% - Accent5 2" xfId="40" xr:uid="{3953AEAD-83CF-462C-B55D-CE04B8577A0C}"/>
    <cellStyle name="60% - Accent6 2" xfId="41" xr:uid="{5003B651-2B3C-4225-BD92-B9DAD2CAB946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9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0" builtinId="20" customBuiltin="1"/>
    <cellStyle name="Linked Cell" xfId="13" builtinId="24" customBuiltin="1"/>
    <cellStyle name="Neutral 2" xfId="42" xr:uid="{34A4167E-B38B-4849-B725-9DE1D7DCE0CC}"/>
    <cellStyle name="Normal" xfId="0" builtinId="0"/>
    <cellStyle name="Normal 2" xfId="2" xr:uid="{E9459A6A-DA56-4F4C-A496-D3C78C7921EF}"/>
    <cellStyle name="Normal 2 2" xfId="43" xr:uid="{4660D6FB-AC64-47ED-A50C-0906E00136C8}"/>
    <cellStyle name="Normal 5" xfId="1" xr:uid="{9A66D610-02BB-4C37-BDC7-7DEBA79C0A22}"/>
    <cellStyle name="Note 2" xfId="44" xr:uid="{DCC88505-AC00-4E0C-8D7A-8CB99F65EC97}"/>
    <cellStyle name="Output" xfId="11" builtinId="21" customBuiltin="1"/>
    <cellStyle name="Title" xfId="3" builtinId="15" customBuiltin="1"/>
    <cellStyle name="Total" xfId="17" builtinId="25" customBuiltin="1"/>
    <cellStyle name="Warning Text" xfId="15" builtinId="11" customBuiltin="1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</dxf>
  </dxfs>
  <tableStyles count="0" defaultTableStyle="TableStyleMedium2" defaultPivotStyle="PivotStyleLight16"/>
  <colors>
    <mruColors>
      <color rgb="FF66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1640515-F4A3-4DFF-AAE8-147A9F8236E9}" name="sample_type" displayName="sample_type" ref="I3:J14" totalsRowShown="0">
  <autoFilter ref="I3:J14" xr:uid="{51640515-F4A3-4DFF-AAE8-147A9F8236E9}"/>
  <tableColumns count="2">
    <tableColumn id="1" xr3:uid="{6332B718-7898-417E-85C4-FFA06D9E32FD}" name="SAMPLE_TYPE" dataDxfId="8"/>
    <tableColumn id="2" xr3:uid="{A54BE3CF-0215-47F5-8923-23AC77309B56}" name="Description" dataDxfId="7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9B2EDFC-4488-4336-B86E-68170360698B}" name="Table10" displayName="Table10" ref="L30:M32" totalsRowShown="0">
  <autoFilter ref="L30:M32" xr:uid="{69B2EDFC-4488-4336-B86E-68170360698B}"/>
  <tableColumns count="2">
    <tableColumn id="1" xr3:uid="{D1EBE76D-7556-454E-BCB1-1165B5267815}" name="YES_NO"/>
    <tableColumn id="2" xr3:uid="{ECD5DEE9-EAE2-4C78-8A2D-2D44E8A4855F}" name="Descriptio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D933A01-4EA3-4118-BE7E-D0BCC71B643C}" name="sample_method" displayName="sample_method" ref="I16:J31" totalsRowShown="0">
  <autoFilter ref="I16:J31" xr:uid="{FD933A01-4EA3-4118-BE7E-D0BCC71B643C}"/>
  <tableColumns count="2">
    <tableColumn id="1" xr3:uid="{D72E54A8-5CE1-4610-A72C-43529CEF1B88}" name="SAMPLE_METHOD" dataDxfId="6"/>
    <tableColumn id="2" xr3:uid="{02E32A1F-0E93-490D-9608-E179948457A7}" name="Description" dataDxfId="5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E1B401A-EF80-4F2D-A2AA-C3F8FA2DE336}" name="QAQC_type" displayName="QAQC_type" ref="I34:I48" totalsRowShown="0" headerRowDxfId="4" tableBorderDxfId="3">
  <autoFilter ref="I34:I48" xr:uid="{EE1B401A-EF80-4F2D-A2AA-C3F8FA2DE336}"/>
  <tableColumns count="1">
    <tableColumn id="1" xr3:uid="{87EABAFF-ED00-4840-8194-71D84A3B3ED6}" name="QAQC TYPE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88CBF0B-F140-4072-8956-CEA62FD59777}" name="SampleCat" displayName="SampleCat" ref="I50:I59" totalsRowShown="0" headerRowDxfId="2">
  <autoFilter ref="I50:I59" xr:uid="{688CBF0B-F140-4072-8956-CEA62FD59777}"/>
  <tableColumns count="1">
    <tableColumn id="1" xr3:uid="{0D160BF2-4356-42D2-BCB1-B34ED59AB231}" name="Sample Category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FEBFA04-E62E-40B2-98DF-B24340E6971C}" name="SampleCat10" displayName="SampleCat10" ref="I70:J78" totalsRowShown="0" headerRowDxfId="1">
  <autoFilter ref="I70:J78" xr:uid="{5FEBFA04-E62E-40B2-98DF-B24340E6971C}"/>
  <tableColumns count="2">
    <tableColumn id="1" xr3:uid="{660F9BDB-73F1-492D-92B6-8DE5B5A8B3BA}" name="Hole Diameter"/>
    <tableColumn id="2" xr3:uid="{60A0EE3F-599F-4939-8A86-3CA07C21C4BA}" name="Description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141FCC-CF29-484E-9F4B-E8A3215D85AA}" name="DRILL_TYPE" displayName="DRILL_TYPE" ref="L3:M11" totalsRowShown="0" headerRowDxfId="0">
  <autoFilter ref="L3:M11" xr:uid="{00141FCC-CF29-484E-9F4B-E8A3215D85AA}"/>
  <tableColumns count="2">
    <tableColumn id="1" xr3:uid="{E83FC105-1391-49DA-BECD-FCA6209D613F}" name="DRILL_TYPE"/>
    <tableColumn id="2" xr3:uid="{752C8686-696D-4D0B-8014-7D4A3579E7F9}" name="Description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17E0EA-9662-4BC4-9926-352D17F19725}" name="DRILL_COMPANY" displayName="DRILL_COMPANY" ref="L14:M16" totalsRowShown="0">
  <autoFilter ref="L14:M16" xr:uid="{E717E0EA-9662-4BC4-9926-352D17F19725}"/>
  <tableColumns count="2">
    <tableColumn id="1" xr3:uid="{E4E3CB2B-DBDA-427D-8AC1-61EB1C044399}" name="DRILL_COMPANY"/>
    <tableColumn id="2" xr3:uid="{91DB5174-2E0B-4ECF-A642-4AE4723C7500}" name="Description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941C8B9-612E-415A-8BFC-D7479EA5E610}" name="Table3" displayName="Table3" ref="L18:M23" totalsRowShown="0">
  <autoFilter ref="L18:M23" xr:uid="{3941C8B9-612E-415A-8BFC-D7479EA5E610}"/>
  <tableColumns count="2">
    <tableColumn id="1" xr3:uid="{82DC2E64-CBB4-4F95-89F0-793F1AF3AF28}" name="DRILL_STATUS"/>
    <tableColumn id="2" xr3:uid="{509482A1-282E-47BA-920D-22BF4F821A43}" name="Description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0AAD9B9-008A-4261-8FAA-6DCA77A10D99}" name="Table4" displayName="Table4" ref="L25:M27" totalsRowShown="0">
  <autoFilter ref="L25:M27" xr:uid="{60AAD9B9-008A-4261-8FAA-6DCA77A10D99}"/>
  <tableColumns count="2">
    <tableColumn id="1" xr3:uid="{2EBB780F-402C-4C96-801D-30CE47EA86F5}" name="SHIFT"/>
    <tableColumn id="2" xr3:uid="{99D1EB45-89EF-4741-BD4C-7CFBF105F6C4}" name="Descrip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3BC46-2BB3-47B9-931C-773F9BF3949D}">
  <dimension ref="A1:Q21"/>
  <sheetViews>
    <sheetView tabSelected="1" workbookViewId="0">
      <selection activeCell="D8" sqref="D8"/>
    </sheetView>
  </sheetViews>
  <sheetFormatPr defaultRowHeight="14.4" x14ac:dyDescent="0.3"/>
  <cols>
    <col min="1" max="1" width="116" bestFit="1" customWidth="1"/>
    <col min="2" max="2" width="20.33203125" customWidth="1"/>
    <col min="5" max="5" width="15.6640625" customWidth="1"/>
  </cols>
  <sheetData>
    <row r="1" spans="1:17" x14ac:dyDescent="0.3">
      <c r="A1" s="26" t="s">
        <v>0</v>
      </c>
      <c r="B1" s="20" t="s">
        <v>794</v>
      </c>
    </row>
    <row r="2" spans="1:17" x14ac:dyDescent="0.3">
      <c r="A2" s="26" t="s">
        <v>1</v>
      </c>
      <c r="B2" s="20" t="s">
        <v>790</v>
      </c>
    </row>
    <row r="3" spans="1:17" x14ac:dyDescent="0.3">
      <c r="A3" s="26" t="s">
        <v>452</v>
      </c>
      <c r="B3" s="20" t="s">
        <v>791</v>
      </c>
      <c r="G3" t="s">
        <v>453</v>
      </c>
      <c r="H3" t="s">
        <v>454</v>
      </c>
    </row>
    <row r="4" spans="1:17" x14ac:dyDescent="0.3">
      <c r="A4" s="26" t="s">
        <v>2</v>
      </c>
      <c r="B4" s="20" t="s">
        <v>793</v>
      </c>
    </row>
    <row r="5" spans="1:17" x14ac:dyDescent="0.3">
      <c r="A5" s="26" t="s">
        <v>24</v>
      </c>
      <c r="B5" s="20" t="s">
        <v>792</v>
      </c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17" x14ac:dyDescent="0.3">
      <c r="A6" s="26" t="s">
        <v>10</v>
      </c>
      <c r="B6" s="20" t="s">
        <v>455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7" x14ac:dyDescent="0.3">
      <c r="A7" s="26" t="s">
        <v>4</v>
      </c>
      <c r="B7" s="20" t="s">
        <v>937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 x14ac:dyDescent="0.3">
      <c r="A8" s="26" t="s">
        <v>5</v>
      </c>
      <c r="B8" s="59" t="s">
        <v>933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spans="1:17" x14ac:dyDescent="0.3">
      <c r="A9" s="26" t="s">
        <v>456</v>
      </c>
      <c r="B9" s="20" t="s">
        <v>457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17" x14ac:dyDescent="0.3">
      <c r="A10" s="26" t="s">
        <v>9</v>
      </c>
      <c r="B10" s="20" t="s">
        <v>795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17" x14ac:dyDescent="0.3">
      <c r="A11" s="26" t="s">
        <v>458</v>
      </c>
      <c r="B11" s="20" t="s">
        <v>796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7" x14ac:dyDescent="0.3"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7" x14ac:dyDescent="0.3">
      <c r="C13" s="26" t="s">
        <v>14</v>
      </c>
      <c r="D13" s="26" t="s">
        <v>15</v>
      </c>
      <c r="E13" s="26" t="s">
        <v>16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7" x14ac:dyDescent="0.3">
      <c r="A14" s="26" t="s">
        <v>13</v>
      </c>
      <c r="C14" s="20"/>
      <c r="D14" s="20"/>
      <c r="E14" s="20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x14ac:dyDescent="0.3">
      <c r="A15" s="26" t="s">
        <v>13</v>
      </c>
      <c r="C15" s="20"/>
      <c r="D15" s="20"/>
      <c r="E15" s="2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7" x14ac:dyDescent="0.3">
      <c r="A16" s="26" t="s">
        <v>13</v>
      </c>
      <c r="C16" s="20"/>
      <c r="D16" s="20"/>
      <c r="E16" s="20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7" spans="1:17" x14ac:dyDescent="0.3">
      <c r="A17" s="26" t="s">
        <v>13</v>
      </c>
      <c r="C17" s="20"/>
      <c r="D17" s="20"/>
      <c r="E17" s="20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7" x14ac:dyDescent="0.3">
      <c r="A18" s="26" t="s">
        <v>13</v>
      </c>
      <c r="C18" s="20"/>
      <c r="D18" s="20"/>
      <c r="E18" s="20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7" x14ac:dyDescent="0.3"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1:17" x14ac:dyDescent="0.3"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</row>
    <row r="21" spans="1:17" x14ac:dyDescent="0.3">
      <c r="A21" t="s">
        <v>459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373E2-8B19-4862-A9A7-EEB4CF89A190}">
  <dimension ref="A1:F398"/>
  <sheetViews>
    <sheetView workbookViewId="0">
      <selection sqref="A1:F1"/>
    </sheetView>
  </sheetViews>
  <sheetFormatPr defaultRowHeight="14.4" x14ac:dyDescent="0.3"/>
  <cols>
    <col min="4" max="4" width="16.5546875" customWidth="1"/>
    <col min="6" max="6" width="15.44140625" customWidth="1"/>
  </cols>
  <sheetData>
    <row r="1" spans="1:6" x14ac:dyDescent="0.3">
      <c r="A1" s="82" t="s">
        <v>24</v>
      </c>
      <c r="B1" s="82" t="s">
        <v>14</v>
      </c>
      <c r="C1" s="82" t="s">
        <v>15</v>
      </c>
      <c r="D1" s="82" t="s">
        <v>788</v>
      </c>
      <c r="E1" s="82" t="s">
        <v>789</v>
      </c>
      <c r="F1" s="82" t="s">
        <v>23</v>
      </c>
    </row>
    <row r="2" spans="1:6" x14ac:dyDescent="0.3">
      <c r="A2" s="20" t="s">
        <v>792</v>
      </c>
      <c r="B2" s="20">
        <v>4</v>
      </c>
      <c r="C2" s="20">
        <v>5</v>
      </c>
      <c r="D2" s="20">
        <v>0.23100000000000001</v>
      </c>
      <c r="E2" s="20" t="s">
        <v>874</v>
      </c>
      <c r="F2" s="20" t="s">
        <v>875</v>
      </c>
    </row>
    <row r="3" spans="1:6" x14ac:dyDescent="0.3">
      <c r="A3" s="20" t="s">
        <v>792</v>
      </c>
      <c r="B3" s="20">
        <v>5</v>
      </c>
      <c r="C3" s="20">
        <v>6</v>
      </c>
      <c r="D3" s="20">
        <v>0.252</v>
      </c>
      <c r="E3" s="20" t="s">
        <v>874</v>
      </c>
      <c r="F3" s="20" t="s">
        <v>875</v>
      </c>
    </row>
    <row r="4" spans="1:6" x14ac:dyDescent="0.3">
      <c r="A4" s="20" t="s">
        <v>792</v>
      </c>
      <c r="B4" s="20">
        <v>6</v>
      </c>
      <c r="C4" s="20">
        <v>7</v>
      </c>
      <c r="D4" s="20">
        <v>0.58299999999999996</v>
      </c>
      <c r="E4" s="20" t="s">
        <v>874</v>
      </c>
      <c r="F4" s="20" t="s">
        <v>875</v>
      </c>
    </row>
    <row r="5" spans="1:6" x14ac:dyDescent="0.3">
      <c r="A5" s="20" t="s">
        <v>792</v>
      </c>
      <c r="B5" s="20">
        <v>7</v>
      </c>
      <c r="C5" s="20">
        <v>8</v>
      </c>
      <c r="D5" s="20">
        <v>0.9</v>
      </c>
      <c r="E5" s="20" t="s">
        <v>874</v>
      </c>
      <c r="F5" s="20" t="s">
        <v>875</v>
      </c>
    </row>
    <row r="6" spans="1:6" x14ac:dyDescent="0.3">
      <c r="A6" s="20" t="s">
        <v>792</v>
      </c>
      <c r="B6" s="20">
        <v>8</v>
      </c>
      <c r="C6" s="20">
        <v>9</v>
      </c>
      <c r="D6" s="20">
        <v>0.38700000000000001</v>
      </c>
      <c r="E6" s="20" t="s">
        <v>874</v>
      </c>
      <c r="F6" s="20" t="s">
        <v>875</v>
      </c>
    </row>
    <row r="7" spans="1:6" x14ac:dyDescent="0.3">
      <c r="A7" s="20" t="s">
        <v>792</v>
      </c>
      <c r="B7" s="20">
        <v>9</v>
      </c>
      <c r="C7" s="20">
        <v>10</v>
      </c>
      <c r="D7" s="20">
        <v>0.53400000000000003</v>
      </c>
      <c r="E7" s="20" t="s">
        <v>874</v>
      </c>
      <c r="F7" s="20" t="s">
        <v>875</v>
      </c>
    </row>
    <row r="8" spans="1:6" x14ac:dyDescent="0.3">
      <c r="A8" s="20" t="s">
        <v>792</v>
      </c>
      <c r="B8" s="20">
        <v>10</v>
      </c>
      <c r="C8" s="20">
        <v>11</v>
      </c>
      <c r="D8" s="20">
        <v>0.24</v>
      </c>
      <c r="E8" s="20" t="s">
        <v>874</v>
      </c>
      <c r="F8" s="20" t="s">
        <v>875</v>
      </c>
    </row>
    <row r="9" spans="1:6" x14ac:dyDescent="0.3">
      <c r="A9" s="20" t="s">
        <v>792</v>
      </c>
      <c r="B9" s="20">
        <v>11</v>
      </c>
      <c r="C9" s="20">
        <v>12</v>
      </c>
      <c r="D9" s="20">
        <v>0.29799999999999999</v>
      </c>
      <c r="E9" s="20" t="s">
        <v>874</v>
      </c>
      <c r="F9" s="20" t="s">
        <v>875</v>
      </c>
    </row>
    <row r="10" spans="1:6" x14ac:dyDescent="0.3">
      <c r="A10" s="20" t="s">
        <v>792</v>
      </c>
      <c r="B10" s="20">
        <v>12</v>
      </c>
      <c r="C10" s="20">
        <v>13</v>
      </c>
      <c r="D10" s="20">
        <v>0.21</v>
      </c>
      <c r="E10" s="20" t="s">
        <v>874</v>
      </c>
      <c r="F10" s="20" t="s">
        <v>875</v>
      </c>
    </row>
    <row r="11" spans="1:6" x14ac:dyDescent="0.3">
      <c r="A11" s="20" t="s">
        <v>792</v>
      </c>
      <c r="B11" s="20">
        <v>13</v>
      </c>
      <c r="C11" s="20">
        <v>14</v>
      </c>
      <c r="D11" s="20">
        <v>0.188</v>
      </c>
      <c r="E11" s="20" t="s">
        <v>874</v>
      </c>
      <c r="F11" s="20" t="s">
        <v>875</v>
      </c>
    </row>
    <row r="12" spans="1:6" x14ac:dyDescent="0.3">
      <c r="A12" s="20" t="s">
        <v>792</v>
      </c>
      <c r="B12" s="20">
        <v>14</v>
      </c>
      <c r="C12" s="20">
        <v>15</v>
      </c>
      <c r="D12" s="20">
        <v>2.2400000000000002</v>
      </c>
      <c r="E12" s="20" t="s">
        <v>874</v>
      </c>
      <c r="F12" s="20" t="s">
        <v>875</v>
      </c>
    </row>
    <row r="13" spans="1:6" x14ac:dyDescent="0.3">
      <c r="A13" s="20" t="s">
        <v>792</v>
      </c>
      <c r="B13" s="20">
        <v>15</v>
      </c>
      <c r="C13" s="20">
        <v>16</v>
      </c>
      <c r="D13" s="20">
        <v>2.23</v>
      </c>
      <c r="E13" s="20" t="s">
        <v>874</v>
      </c>
      <c r="F13" s="20" t="s">
        <v>875</v>
      </c>
    </row>
    <row r="14" spans="1:6" x14ac:dyDescent="0.3">
      <c r="A14" s="20" t="s">
        <v>792</v>
      </c>
      <c r="B14" s="20">
        <v>16</v>
      </c>
      <c r="C14" s="20">
        <v>17</v>
      </c>
      <c r="D14" s="20">
        <v>0.153</v>
      </c>
      <c r="E14" s="20" t="s">
        <v>874</v>
      </c>
      <c r="F14" s="20" t="s">
        <v>875</v>
      </c>
    </row>
    <row r="15" spans="1:6" x14ac:dyDescent="0.3">
      <c r="A15" s="20" t="s">
        <v>792</v>
      </c>
      <c r="B15" s="20">
        <v>17</v>
      </c>
      <c r="C15" s="20">
        <v>18</v>
      </c>
      <c r="D15" s="20">
        <v>0.16600000000000001</v>
      </c>
      <c r="E15" s="20" t="s">
        <v>874</v>
      </c>
      <c r="F15" s="20" t="s">
        <v>875</v>
      </c>
    </row>
    <row r="16" spans="1:6" x14ac:dyDescent="0.3">
      <c r="A16" s="20" t="s">
        <v>792</v>
      </c>
      <c r="B16" s="20">
        <v>18</v>
      </c>
      <c r="C16" s="20">
        <v>19</v>
      </c>
      <c r="D16" s="20">
        <v>1.49</v>
      </c>
      <c r="E16" s="20" t="s">
        <v>874</v>
      </c>
      <c r="F16" s="20" t="s">
        <v>875</v>
      </c>
    </row>
    <row r="17" spans="1:6" x14ac:dyDescent="0.3">
      <c r="A17" s="20" t="s">
        <v>792</v>
      </c>
      <c r="B17" s="20">
        <v>19</v>
      </c>
      <c r="C17" s="20">
        <v>20</v>
      </c>
      <c r="D17" s="20">
        <v>2.2000000000000002</v>
      </c>
      <c r="E17" s="20" t="s">
        <v>874</v>
      </c>
      <c r="F17" s="20" t="s">
        <v>875</v>
      </c>
    </row>
    <row r="18" spans="1:6" x14ac:dyDescent="0.3">
      <c r="A18" s="20" t="s">
        <v>792</v>
      </c>
      <c r="B18" s="20">
        <v>20</v>
      </c>
      <c r="C18" s="20">
        <v>21</v>
      </c>
      <c r="D18" s="20">
        <v>0.33200000000000002</v>
      </c>
      <c r="E18" s="20" t="s">
        <v>874</v>
      </c>
      <c r="F18" s="20" t="s">
        <v>875</v>
      </c>
    </row>
    <row r="19" spans="1:6" x14ac:dyDescent="0.3">
      <c r="A19" s="20" t="s">
        <v>792</v>
      </c>
      <c r="B19" s="20">
        <v>21</v>
      </c>
      <c r="C19" s="20">
        <v>22</v>
      </c>
      <c r="D19" s="20">
        <v>0.24</v>
      </c>
      <c r="E19" s="20" t="s">
        <v>874</v>
      </c>
      <c r="F19" s="20" t="s">
        <v>875</v>
      </c>
    </row>
    <row r="20" spans="1:6" x14ac:dyDescent="0.3">
      <c r="A20" s="20" t="s">
        <v>792</v>
      </c>
      <c r="B20" s="20">
        <v>22</v>
      </c>
      <c r="C20" s="20">
        <v>23</v>
      </c>
      <c r="D20" s="20">
        <v>0.59699999999999998</v>
      </c>
      <c r="E20" s="20" t="s">
        <v>874</v>
      </c>
      <c r="F20" s="20" t="s">
        <v>875</v>
      </c>
    </row>
    <row r="21" spans="1:6" x14ac:dyDescent="0.3">
      <c r="A21" s="20" t="s">
        <v>792</v>
      </c>
      <c r="B21" s="20">
        <v>23</v>
      </c>
      <c r="C21" s="20">
        <v>24</v>
      </c>
      <c r="D21" s="20">
        <v>0.20799999999999999</v>
      </c>
      <c r="E21" s="20" t="s">
        <v>874</v>
      </c>
      <c r="F21" s="20" t="s">
        <v>875</v>
      </c>
    </row>
    <row r="22" spans="1:6" x14ac:dyDescent="0.3">
      <c r="A22" s="20" t="s">
        <v>792</v>
      </c>
      <c r="B22" s="20">
        <v>24</v>
      </c>
      <c r="C22" s="20">
        <v>25</v>
      </c>
      <c r="D22" s="20">
        <v>0.54200000000000004</v>
      </c>
      <c r="E22" s="20" t="s">
        <v>874</v>
      </c>
      <c r="F22" s="20" t="s">
        <v>875</v>
      </c>
    </row>
    <row r="23" spans="1:6" x14ac:dyDescent="0.3">
      <c r="A23" s="20" t="s">
        <v>792</v>
      </c>
      <c r="B23" s="20">
        <v>25</v>
      </c>
      <c r="C23" s="20">
        <v>26</v>
      </c>
      <c r="D23" s="20">
        <v>43.8</v>
      </c>
      <c r="E23" s="20" t="s">
        <v>874</v>
      </c>
      <c r="F23" s="20" t="s">
        <v>875</v>
      </c>
    </row>
    <row r="24" spans="1:6" x14ac:dyDescent="0.3">
      <c r="A24" s="20" t="s">
        <v>792</v>
      </c>
      <c r="B24" s="20">
        <v>26</v>
      </c>
      <c r="C24" s="20">
        <v>27</v>
      </c>
      <c r="D24" s="20">
        <v>0.185</v>
      </c>
      <c r="E24" s="20" t="s">
        <v>874</v>
      </c>
      <c r="F24" s="20" t="s">
        <v>875</v>
      </c>
    </row>
    <row r="25" spans="1:6" x14ac:dyDescent="0.3">
      <c r="A25" s="20" t="s">
        <v>792</v>
      </c>
      <c r="B25" s="20">
        <v>27</v>
      </c>
      <c r="C25" s="20">
        <v>28</v>
      </c>
      <c r="D25" s="20">
        <v>0.22700000000000001</v>
      </c>
      <c r="E25" s="20" t="s">
        <v>874</v>
      </c>
      <c r="F25" s="20" t="s">
        <v>875</v>
      </c>
    </row>
    <row r="26" spans="1:6" x14ac:dyDescent="0.3">
      <c r="A26" s="20" t="s">
        <v>792</v>
      </c>
      <c r="B26" s="20">
        <v>28</v>
      </c>
      <c r="C26" s="20">
        <v>29</v>
      </c>
      <c r="D26" s="20">
        <v>0.28499999999999998</v>
      </c>
      <c r="E26" s="20" t="s">
        <v>874</v>
      </c>
      <c r="F26" s="20" t="s">
        <v>875</v>
      </c>
    </row>
    <row r="27" spans="1:6" x14ac:dyDescent="0.3">
      <c r="A27" s="20" t="s">
        <v>792</v>
      </c>
      <c r="B27" s="20">
        <v>29</v>
      </c>
      <c r="C27" s="20">
        <v>30</v>
      </c>
      <c r="D27" s="20">
        <v>0.31</v>
      </c>
      <c r="E27" s="20" t="s">
        <v>874</v>
      </c>
      <c r="F27" s="20" t="s">
        <v>875</v>
      </c>
    </row>
    <row r="28" spans="1:6" x14ac:dyDescent="0.3">
      <c r="A28" s="20" t="s">
        <v>792</v>
      </c>
      <c r="B28" s="20">
        <v>30</v>
      </c>
      <c r="C28" s="20">
        <v>31</v>
      </c>
      <c r="D28" s="20">
        <v>2.2000000000000002</v>
      </c>
      <c r="E28" s="20" t="s">
        <v>874</v>
      </c>
      <c r="F28" s="20" t="s">
        <v>875</v>
      </c>
    </row>
    <row r="29" spans="1:6" x14ac:dyDescent="0.3">
      <c r="A29" s="20" t="s">
        <v>792</v>
      </c>
      <c r="B29" s="20">
        <v>31</v>
      </c>
      <c r="C29" s="20">
        <v>32</v>
      </c>
      <c r="D29" s="20">
        <v>1.85</v>
      </c>
      <c r="E29" s="20" t="s">
        <v>874</v>
      </c>
      <c r="F29" s="20" t="s">
        <v>875</v>
      </c>
    </row>
    <row r="30" spans="1:6" x14ac:dyDescent="0.3">
      <c r="A30" s="20" t="s">
        <v>792</v>
      </c>
      <c r="B30" s="20">
        <v>32</v>
      </c>
      <c r="C30" s="20">
        <v>33</v>
      </c>
      <c r="D30" s="20">
        <v>1.1399999999999999</v>
      </c>
      <c r="E30" s="20" t="s">
        <v>874</v>
      </c>
      <c r="F30" s="20" t="s">
        <v>875</v>
      </c>
    </row>
    <row r="31" spans="1:6" x14ac:dyDescent="0.3">
      <c r="A31" s="20" t="s">
        <v>792</v>
      </c>
      <c r="B31" s="20">
        <v>33</v>
      </c>
      <c r="C31" s="20">
        <v>34</v>
      </c>
      <c r="D31" s="20">
        <v>0.27300000000000002</v>
      </c>
      <c r="E31" s="20" t="s">
        <v>874</v>
      </c>
      <c r="F31" s="20" t="s">
        <v>875</v>
      </c>
    </row>
    <row r="32" spans="1:6" x14ac:dyDescent="0.3">
      <c r="A32" s="20" t="s">
        <v>792</v>
      </c>
      <c r="B32" s="20">
        <v>34</v>
      </c>
      <c r="C32" s="20">
        <v>35</v>
      </c>
      <c r="D32" s="20">
        <v>0.249</v>
      </c>
      <c r="E32" s="20" t="s">
        <v>874</v>
      </c>
      <c r="F32" s="20" t="s">
        <v>875</v>
      </c>
    </row>
    <row r="33" spans="1:6" x14ac:dyDescent="0.3">
      <c r="A33" s="20" t="s">
        <v>792</v>
      </c>
      <c r="B33" s="20">
        <v>35</v>
      </c>
      <c r="C33" s="20">
        <v>36</v>
      </c>
      <c r="D33" s="20">
        <v>0.29499999999999998</v>
      </c>
      <c r="E33" s="20" t="s">
        <v>874</v>
      </c>
      <c r="F33" s="20" t="s">
        <v>875</v>
      </c>
    </row>
    <row r="34" spans="1:6" x14ac:dyDescent="0.3">
      <c r="A34" s="20" t="s">
        <v>792</v>
      </c>
      <c r="B34" s="20">
        <v>36</v>
      </c>
      <c r="C34" s="20">
        <v>37</v>
      </c>
      <c r="D34" s="20">
        <v>0.34</v>
      </c>
      <c r="E34" s="20" t="s">
        <v>874</v>
      </c>
      <c r="F34" s="20" t="s">
        <v>875</v>
      </c>
    </row>
    <row r="35" spans="1:6" x14ac:dyDescent="0.3">
      <c r="A35" s="20" t="s">
        <v>792</v>
      </c>
      <c r="B35" s="20">
        <v>37</v>
      </c>
      <c r="C35" s="20">
        <v>38</v>
      </c>
      <c r="D35" s="20">
        <v>0.318</v>
      </c>
      <c r="E35" s="20" t="s">
        <v>874</v>
      </c>
      <c r="F35" s="20" t="s">
        <v>875</v>
      </c>
    </row>
    <row r="36" spans="1:6" x14ac:dyDescent="0.3">
      <c r="A36" s="20" t="s">
        <v>792</v>
      </c>
      <c r="B36" s="20">
        <v>38</v>
      </c>
      <c r="C36" s="20">
        <v>39</v>
      </c>
      <c r="D36" s="20">
        <v>0.29499999999999998</v>
      </c>
      <c r="E36" s="20" t="s">
        <v>874</v>
      </c>
      <c r="F36" s="20" t="s">
        <v>875</v>
      </c>
    </row>
    <row r="37" spans="1:6" x14ac:dyDescent="0.3">
      <c r="A37" s="20" t="s">
        <v>792</v>
      </c>
      <c r="B37" s="20">
        <v>39</v>
      </c>
      <c r="C37" s="20">
        <v>40</v>
      </c>
      <c r="D37" s="20">
        <v>0.25800000000000001</v>
      </c>
      <c r="E37" s="20" t="s">
        <v>874</v>
      </c>
      <c r="F37" s="20" t="s">
        <v>875</v>
      </c>
    </row>
    <row r="38" spans="1:6" x14ac:dyDescent="0.3">
      <c r="A38" s="20" t="s">
        <v>792</v>
      </c>
      <c r="B38" s="20">
        <v>40</v>
      </c>
      <c r="C38" s="20">
        <v>41</v>
      </c>
      <c r="D38" s="20">
        <v>0.27800000000000002</v>
      </c>
      <c r="E38" s="20" t="s">
        <v>874</v>
      </c>
      <c r="F38" s="20" t="s">
        <v>875</v>
      </c>
    </row>
    <row r="39" spans="1:6" x14ac:dyDescent="0.3">
      <c r="A39" s="20" t="s">
        <v>792</v>
      </c>
      <c r="B39" s="20">
        <v>41</v>
      </c>
      <c r="C39" s="20">
        <v>42</v>
      </c>
      <c r="D39" s="20">
        <v>0.23300000000000001</v>
      </c>
      <c r="E39" s="20" t="s">
        <v>874</v>
      </c>
      <c r="F39" s="20" t="s">
        <v>875</v>
      </c>
    </row>
    <row r="40" spans="1:6" x14ac:dyDescent="0.3">
      <c r="A40" s="20" t="s">
        <v>792</v>
      </c>
      <c r="B40" s="20">
        <v>42</v>
      </c>
      <c r="C40" s="20">
        <v>43</v>
      </c>
      <c r="D40" s="20">
        <v>0.219</v>
      </c>
      <c r="E40" s="20" t="s">
        <v>874</v>
      </c>
      <c r="F40" s="20" t="s">
        <v>875</v>
      </c>
    </row>
    <row r="41" spans="1:6" x14ac:dyDescent="0.3">
      <c r="A41" s="20" t="s">
        <v>792</v>
      </c>
      <c r="B41" s="20">
        <v>43</v>
      </c>
      <c r="C41" s="20">
        <v>44</v>
      </c>
      <c r="D41" s="20">
        <v>0.28599999999999998</v>
      </c>
      <c r="E41" s="20" t="s">
        <v>874</v>
      </c>
      <c r="F41" s="20" t="s">
        <v>875</v>
      </c>
    </row>
    <row r="42" spans="1:6" x14ac:dyDescent="0.3">
      <c r="A42" s="20" t="s">
        <v>792</v>
      </c>
      <c r="B42" s="20">
        <v>44</v>
      </c>
      <c r="C42" s="20">
        <v>45</v>
      </c>
      <c r="D42" s="20">
        <v>0.41699999999999998</v>
      </c>
      <c r="E42" s="20" t="s">
        <v>874</v>
      </c>
      <c r="F42" s="20" t="s">
        <v>875</v>
      </c>
    </row>
    <row r="43" spans="1:6" x14ac:dyDescent="0.3">
      <c r="A43" s="20" t="s">
        <v>792</v>
      </c>
      <c r="B43" s="20">
        <v>45</v>
      </c>
      <c r="C43" s="20">
        <v>46</v>
      </c>
      <c r="D43" s="20">
        <v>2.27</v>
      </c>
      <c r="E43" s="20" t="s">
        <v>874</v>
      </c>
      <c r="F43" s="20" t="s">
        <v>875</v>
      </c>
    </row>
    <row r="44" spans="1:6" x14ac:dyDescent="0.3">
      <c r="A44" s="20" t="s">
        <v>792</v>
      </c>
      <c r="B44" s="20">
        <v>46</v>
      </c>
      <c r="C44" s="20">
        <v>47</v>
      </c>
      <c r="D44" s="20">
        <v>0.88</v>
      </c>
      <c r="E44" s="20" t="s">
        <v>874</v>
      </c>
      <c r="F44" s="20" t="s">
        <v>875</v>
      </c>
    </row>
    <row r="45" spans="1:6" x14ac:dyDescent="0.3">
      <c r="A45" s="20" t="s">
        <v>792</v>
      </c>
      <c r="B45" s="20">
        <v>47</v>
      </c>
      <c r="C45" s="20">
        <v>48</v>
      </c>
      <c r="D45" s="20">
        <v>0.29499999999999998</v>
      </c>
      <c r="E45" s="20" t="s">
        <v>874</v>
      </c>
      <c r="F45" s="20" t="s">
        <v>875</v>
      </c>
    </row>
    <row r="46" spans="1:6" x14ac:dyDescent="0.3">
      <c r="A46" s="20" t="s">
        <v>792</v>
      </c>
      <c r="B46" s="20">
        <v>48</v>
      </c>
      <c r="C46" s="20">
        <v>49</v>
      </c>
      <c r="D46" s="20">
        <v>0.42599999999999999</v>
      </c>
      <c r="E46" s="20" t="s">
        <v>874</v>
      </c>
      <c r="F46" s="20" t="s">
        <v>875</v>
      </c>
    </row>
    <row r="47" spans="1:6" x14ac:dyDescent="0.3">
      <c r="A47" s="20" t="s">
        <v>792</v>
      </c>
      <c r="B47" s="20">
        <v>49</v>
      </c>
      <c r="C47" s="20">
        <v>50</v>
      </c>
      <c r="D47" s="20">
        <v>0.96499999999999997</v>
      </c>
      <c r="E47" s="20" t="s">
        <v>874</v>
      </c>
      <c r="F47" s="20" t="s">
        <v>875</v>
      </c>
    </row>
    <row r="48" spans="1:6" x14ac:dyDescent="0.3">
      <c r="A48" s="20" t="s">
        <v>792</v>
      </c>
      <c r="B48" s="20">
        <v>50</v>
      </c>
      <c r="C48" s="20">
        <v>51</v>
      </c>
      <c r="D48" s="20">
        <v>0.437</v>
      </c>
      <c r="E48" s="20" t="s">
        <v>874</v>
      </c>
      <c r="F48" s="20" t="s">
        <v>875</v>
      </c>
    </row>
    <row r="49" spans="1:6" x14ac:dyDescent="0.3">
      <c r="A49" s="20" t="s">
        <v>792</v>
      </c>
      <c r="B49" s="20">
        <v>51</v>
      </c>
      <c r="C49" s="20">
        <v>52</v>
      </c>
      <c r="D49" s="20">
        <v>0.29299999999999998</v>
      </c>
      <c r="E49" s="20" t="s">
        <v>874</v>
      </c>
      <c r="F49" s="20" t="s">
        <v>875</v>
      </c>
    </row>
    <row r="50" spans="1:6" x14ac:dyDescent="0.3">
      <c r="A50" s="20" t="s">
        <v>792</v>
      </c>
      <c r="B50" s="20">
        <v>52</v>
      </c>
      <c r="C50" s="20">
        <v>53</v>
      </c>
      <c r="D50" s="20">
        <v>0.35499999999999998</v>
      </c>
      <c r="E50" s="20" t="s">
        <v>874</v>
      </c>
      <c r="F50" s="20" t="s">
        <v>875</v>
      </c>
    </row>
    <row r="51" spans="1:6" x14ac:dyDescent="0.3">
      <c r="A51" s="20" t="s">
        <v>792</v>
      </c>
      <c r="B51" s="20">
        <v>53</v>
      </c>
      <c r="C51" s="20">
        <v>54</v>
      </c>
      <c r="D51" s="20">
        <v>0.443</v>
      </c>
      <c r="E51" s="20" t="s">
        <v>874</v>
      </c>
      <c r="F51" s="20" t="s">
        <v>875</v>
      </c>
    </row>
    <row r="52" spans="1:6" x14ac:dyDescent="0.3">
      <c r="A52" s="20" t="s">
        <v>792</v>
      </c>
      <c r="B52" s="20">
        <v>54</v>
      </c>
      <c r="C52" s="20">
        <v>55</v>
      </c>
      <c r="D52" s="20">
        <v>0.78500000000000003</v>
      </c>
      <c r="E52" s="20" t="s">
        <v>874</v>
      </c>
      <c r="F52" s="20" t="s">
        <v>875</v>
      </c>
    </row>
    <row r="53" spans="1:6" x14ac:dyDescent="0.3">
      <c r="A53" s="20" t="s">
        <v>792</v>
      </c>
      <c r="B53" s="20">
        <v>55</v>
      </c>
      <c r="C53" s="20">
        <v>56</v>
      </c>
      <c r="D53" s="20">
        <v>0.43099999999999999</v>
      </c>
      <c r="E53" s="20" t="s">
        <v>874</v>
      </c>
      <c r="F53" s="20" t="s">
        <v>875</v>
      </c>
    </row>
    <row r="54" spans="1:6" x14ac:dyDescent="0.3">
      <c r="A54" s="20" t="s">
        <v>792</v>
      </c>
      <c r="B54" s="20">
        <v>56</v>
      </c>
      <c r="C54" s="20">
        <v>57</v>
      </c>
      <c r="D54" s="20">
        <v>0.38900000000000001</v>
      </c>
      <c r="E54" s="20" t="s">
        <v>874</v>
      </c>
      <c r="F54" s="20" t="s">
        <v>875</v>
      </c>
    </row>
    <row r="55" spans="1:6" x14ac:dyDescent="0.3">
      <c r="A55" s="20" t="s">
        <v>792</v>
      </c>
      <c r="B55" s="20">
        <v>57</v>
      </c>
      <c r="C55" s="20">
        <v>58</v>
      </c>
      <c r="D55" s="20">
        <v>0.29299999999999998</v>
      </c>
      <c r="E55" s="20" t="s">
        <v>874</v>
      </c>
      <c r="F55" s="20" t="s">
        <v>875</v>
      </c>
    </row>
    <row r="56" spans="1:6" x14ac:dyDescent="0.3">
      <c r="A56" s="20" t="s">
        <v>792</v>
      </c>
      <c r="B56" s="20">
        <v>58</v>
      </c>
      <c r="C56" s="20">
        <v>59</v>
      </c>
      <c r="D56" s="20">
        <v>0.32200000000000001</v>
      </c>
      <c r="E56" s="20" t="s">
        <v>874</v>
      </c>
      <c r="F56" s="20" t="s">
        <v>875</v>
      </c>
    </row>
    <row r="57" spans="1:6" x14ac:dyDescent="0.3">
      <c r="A57" s="20" t="s">
        <v>792</v>
      </c>
      <c r="B57" s="20">
        <v>59</v>
      </c>
      <c r="C57" s="20">
        <v>60</v>
      </c>
      <c r="D57" s="20">
        <v>0.32200000000000001</v>
      </c>
      <c r="E57" s="20" t="s">
        <v>874</v>
      </c>
      <c r="F57" s="20" t="s">
        <v>875</v>
      </c>
    </row>
    <row r="58" spans="1:6" x14ac:dyDescent="0.3">
      <c r="A58" s="20" t="s">
        <v>792</v>
      </c>
      <c r="B58" s="20">
        <v>60</v>
      </c>
      <c r="C58" s="20">
        <v>61</v>
      </c>
      <c r="D58" s="20">
        <v>0.245</v>
      </c>
      <c r="E58" s="20" t="s">
        <v>874</v>
      </c>
      <c r="F58" s="20" t="s">
        <v>875</v>
      </c>
    </row>
    <row r="59" spans="1:6" x14ac:dyDescent="0.3">
      <c r="A59" s="20" t="s">
        <v>792</v>
      </c>
      <c r="B59" s="20">
        <v>61</v>
      </c>
      <c r="C59" s="20">
        <v>62</v>
      </c>
      <c r="D59" s="20">
        <v>0.29899999999999999</v>
      </c>
      <c r="E59" s="20" t="s">
        <v>874</v>
      </c>
      <c r="F59" s="20" t="s">
        <v>875</v>
      </c>
    </row>
    <row r="60" spans="1:6" x14ac:dyDescent="0.3">
      <c r="A60" s="20" t="s">
        <v>792</v>
      </c>
      <c r="B60" s="20">
        <v>62</v>
      </c>
      <c r="C60" s="20">
        <v>63</v>
      </c>
      <c r="D60" s="20">
        <v>8.5999999999999993E-2</v>
      </c>
      <c r="E60" s="20" t="s">
        <v>874</v>
      </c>
      <c r="F60" s="20" t="s">
        <v>875</v>
      </c>
    </row>
    <row r="61" spans="1:6" x14ac:dyDescent="0.3">
      <c r="A61" s="20" t="s">
        <v>792</v>
      </c>
      <c r="B61" s="20">
        <v>63</v>
      </c>
      <c r="C61" s="20">
        <v>64</v>
      </c>
      <c r="D61" s="20">
        <v>0.35899999999999999</v>
      </c>
      <c r="E61" s="20" t="s">
        <v>874</v>
      </c>
      <c r="F61" s="20" t="s">
        <v>875</v>
      </c>
    </row>
    <row r="62" spans="1:6" x14ac:dyDescent="0.3">
      <c r="A62" s="20" t="s">
        <v>792</v>
      </c>
      <c r="B62" s="20">
        <v>64</v>
      </c>
      <c r="C62" s="20">
        <v>65</v>
      </c>
      <c r="D62" s="20">
        <v>0.20300000000000001</v>
      </c>
      <c r="E62" s="20" t="s">
        <v>874</v>
      </c>
      <c r="F62" s="20" t="s">
        <v>875</v>
      </c>
    </row>
    <row r="63" spans="1:6" x14ac:dyDescent="0.3">
      <c r="A63" s="20" t="s">
        <v>792</v>
      </c>
      <c r="B63" s="20">
        <v>65</v>
      </c>
      <c r="C63" s="20">
        <v>66</v>
      </c>
      <c r="D63" s="20">
        <v>0.20799999999999999</v>
      </c>
      <c r="E63" s="20" t="s">
        <v>874</v>
      </c>
      <c r="F63" s="20" t="s">
        <v>875</v>
      </c>
    </row>
    <row r="64" spans="1:6" x14ac:dyDescent="0.3">
      <c r="A64" s="20" t="s">
        <v>792</v>
      </c>
      <c r="B64" s="20">
        <v>66</v>
      </c>
      <c r="C64" s="20">
        <v>67</v>
      </c>
      <c r="D64" s="20">
        <v>0.19</v>
      </c>
      <c r="E64" s="20" t="s">
        <v>874</v>
      </c>
      <c r="F64" s="20" t="s">
        <v>875</v>
      </c>
    </row>
    <row r="65" spans="1:6" x14ac:dyDescent="0.3">
      <c r="A65" s="20" t="s">
        <v>792</v>
      </c>
      <c r="B65" s="20">
        <v>67</v>
      </c>
      <c r="C65" s="20">
        <v>68</v>
      </c>
      <c r="D65" s="20">
        <v>0.219</v>
      </c>
      <c r="E65" s="20" t="s">
        <v>874</v>
      </c>
      <c r="F65" s="20" t="s">
        <v>875</v>
      </c>
    </row>
    <row r="66" spans="1:6" x14ac:dyDescent="0.3">
      <c r="A66" s="20" t="s">
        <v>792</v>
      </c>
      <c r="B66" s="20">
        <v>68</v>
      </c>
      <c r="C66" s="20">
        <v>69</v>
      </c>
      <c r="D66" s="20">
        <v>0.23699999999999999</v>
      </c>
      <c r="E66" s="20" t="s">
        <v>874</v>
      </c>
      <c r="F66" s="20" t="s">
        <v>875</v>
      </c>
    </row>
    <row r="67" spans="1:6" x14ac:dyDescent="0.3">
      <c r="A67" s="20" t="s">
        <v>792</v>
      </c>
      <c r="B67" s="20">
        <v>69</v>
      </c>
      <c r="C67" s="20">
        <v>70</v>
      </c>
      <c r="D67" s="20">
        <v>0.21199999999999999</v>
      </c>
      <c r="E67" s="20" t="s">
        <v>874</v>
      </c>
      <c r="F67" s="20" t="s">
        <v>875</v>
      </c>
    </row>
    <row r="68" spans="1:6" x14ac:dyDescent="0.3">
      <c r="A68" s="20" t="s">
        <v>792</v>
      </c>
      <c r="B68" s="20">
        <v>70</v>
      </c>
      <c r="C68" s="20">
        <v>71</v>
      </c>
      <c r="D68" s="20">
        <v>0.29299999999999998</v>
      </c>
      <c r="E68" s="20" t="s">
        <v>874</v>
      </c>
      <c r="F68" s="20" t="s">
        <v>875</v>
      </c>
    </row>
    <row r="69" spans="1:6" x14ac:dyDescent="0.3">
      <c r="A69" s="20" t="s">
        <v>792</v>
      </c>
      <c r="B69" s="20">
        <v>71</v>
      </c>
      <c r="C69" s="20">
        <v>72</v>
      </c>
      <c r="D69" s="20">
        <v>0.129</v>
      </c>
      <c r="E69" s="20" t="s">
        <v>874</v>
      </c>
      <c r="F69" s="20" t="s">
        <v>875</v>
      </c>
    </row>
    <row r="70" spans="1:6" x14ac:dyDescent="0.3">
      <c r="A70" s="20" t="s">
        <v>792</v>
      </c>
      <c r="B70" s="20">
        <v>72</v>
      </c>
      <c r="C70" s="20">
        <v>73</v>
      </c>
      <c r="D70" s="20">
        <v>0.96799999999999997</v>
      </c>
      <c r="E70" s="20" t="s">
        <v>874</v>
      </c>
      <c r="F70" s="20" t="s">
        <v>875</v>
      </c>
    </row>
    <row r="71" spans="1:6" x14ac:dyDescent="0.3">
      <c r="A71" s="20" t="s">
        <v>792</v>
      </c>
      <c r="B71" s="20">
        <v>73</v>
      </c>
      <c r="C71" s="20">
        <v>74</v>
      </c>
      <c r="D71" s="20">
        <v>0.61599999999999999</v>
      </c>
      <c r="E71" s="20" t="s">
        <v>874</v>
      </c>
      <c r="F71" s="20" t="s">
        <v>875</v>
      </c>
    </row>
    <row r="72" spans="1:6" x14ac:dyDescent="0.3">
      <c r="A72" s="20" t="s">
        <v>792</v>
      </c>
      <c r="B72" s="20">
        <v>74</v>
      </c>
      <c r="C72" s="20">
        <v>75</v>
      </c>
      <c r="D72" s="20">
        <v>1.38</v>
      </c>
      <c r="E72" s="20" t="s">
        <v>874</v>
      </c>
      <c r="F72" s="20" t="s">
        <v>875</v>
      </c>
    </row>
    <row r="73" spans="1:6" x14ac:dyDescent="0.3">
      <c r="A73" s="20" t="s">
        <v>792</v>
      </c>
      <c r="B73" s="20">
        <v>75</v>
      </c>
      <c r="C73" s="20">
        <v>76</v>
      </c>
      <c r="D73" s="20">
        <v>0.91300000000000003</v>
      </c>
      <c r="E73" s="20" t="s">
        <v>874</v>
      </c>
      <c r="F73" s="20" t="s">
        <v>875</v>
      </c>
    </row>
    <row r="74" spans="1:6" x14ac:dyDescent="0.3">
      <c r="A74" s="20" t="s">
        <v>792</v>
      </c>
      <c r="B74" s="20">
        <v>76</v>
      </c>
      <c r="C74" s="20">
        <v>77</v>
      </c>
      <c r="D74" s="20">
        <v>1.0900000000000001</v>
      </c>
      <c r="E74" s="20" t="s">
        <v>874</v>
      </c>
      <c r="F74" s="20" t="s">
        <v>875</v>
      </c>
    </row>
    <row r="75" spans="1:6" x14ac:dyDescent="0.3">
      <c r="A75" s="20" t="s">
        <v>792</v>
      </c>
      <c r="B75" s="20">
        <v>77</v>
      </c>
      <c r="C75" s="20">
        <v>78</v>
      </c>
      <c r="D75" s="20">
        <v>0.94499999999999995</v>
      </c>
      <c r="E75" s="20" t="s">
        <v>874</v>
      </c>
      <c r="F75" s="20" t="s">
        <v>875</v>
      </c>
    </row>
    <row r="76" spans="1:6" x14ac:dyDescent="0.3">
      <c r="A76" s="20" t="s">
        <v>792</v>
      </c>
      <c r="B76" s="20">
        <v>78</v>
      </c>
      <c r="C76" s="20">
        <v>79</v>
      </c>
      <c r="D76" s="20">
        <v>0.98699999999999999</v>
      </c>
      <c r="E76" s="20" t="s">
        <v>874</v>
      </c>
      <c r="F76" s="20" t="s">
        <v>875</v>
      </c>
    </row>
    <row r="77" spans="1:6" x14ac:dyDescent="0.3">
      <c r="A77" s="20" t="s">
        <v>792</v>
      </c>
      <c r="B77" s="20">
        <v>79</v>
      </c>
      <c r="C77" s="20">
        <v>80</v>
      </c>
      <c r="D77" s="20">
        <v>17.8</v>
      </c>
      <c r="E77" s="20" t="s">
        <v>874</v>
      </c>
      <c r="F77" s="20" t="s">
        <v>875</v>
      </c>
    </row>
    <row r="78" spans="1:6" x14ac:dyDescent="0.3">
      <c r="A78" s="20" t="s">
        <v>792</v>
      </c>
      <c r="B78" s="20">
        <v>80</v>
      </c>
      <c r="C78" s="20">
        <v>81</v>
      </c>
      <c r="D78" s="20">
        <v>25.6</v>
      </c>
      <c r="E78" s="20" t="s">
        <v>874</v>
      </c>
      <c r="F78" s="20" t="s">
        <v>875</v>
      </c>
    </row>
    <row r="79" spans="1:6" x14ac:dyDescent="0.3">
      <c r="A79" s="20" t="s">
        <v>792</v>
      </c>
      <c r="B79" s="20">
        <v>81</v>
      </c>
      <c r="C79" s="20">
        <v>82</v>
      </c>
      <c r="D79" s="20">
        <v>27.7</v>
      </c>
      <c r="E79" s="20" t="s">
        <v>874</v>
      </c>
      <c r="F79" s="20" t="s">
        <v>875</v>
      </c>
    </row>
    <row r="80" spans="1:6" x14ac:dyDescent="0.3">
      <c r="A80" s="20" t="s">
        <v>792</v>
      </c>
      <c r="B80" s="20">
        <v>82</v>
      </c>
      <c r="C80" s="20">
        <v>83</v>
      </c>
      <c r="D80" s="20">
        <v>46.8</v>
      </c>
      <c r="E80" s="20" t="s">
        <v>874</v>
      </c>
      <c r="F80" s="20" t="s">
        <v>875</v>
      </c>
    </row>
    <row r="81" spans="1:6" x14ac:dyDescent="0.3">
      <c r="A81" s="20" t="s">
        <v>792</v>
      </c>
      <c r="B81" s="20">
        <v>83</v>
      </c>
      <c r="C81" s="20">
        <v>84</v>
      </c>
      <c r="D81" s="20">
        <v>16.7</v>
      </c>
      <c r="E81" s="20" t="s">
        <v>874</v>
      </c>
      <c r="F81" s="20" t="s">
        <v>875</v>
      </c>
    </row>
    <row r="82" spans="1:6" x14ac:dyDescent="0.3">
      <c r="A82" s="20" t="s">
        <v>792</v>
      </c>
      <c r="B82" s="20">
        <v>84</v>
      </c>
      <c r="C82" s="20">
        <v>85</v>
      </c>
      <c r="D82" s="20">
        <v>14.7</v>
      </c>
      <c r="E82" s="20" t="s">
        <v>874</v>
      </c>
      <c r="F82" s="20" t="s">
        <v>875</v>
      </c>
    </row>
    <row r="83" spans="1:6" x14ac:dyDescent="0.3">
      <c r="A83" s="20" t="s">
        <v>792</v>
      </c>
      <c r="B83" s="20">
        <v>85</v>
      </c>
      <c r="C83" s="20">
        <v>86</v>
      </c>
      <c r="D83" s="20">
        <v>4.84</v>
      </c>
      <c r="E83" s="20" t="s">
        <v>874</v>
      </c>
      <c r="F83" s="20" t="s">
        <v>875</v>
      </c>
    </row>
    <row r="84" spans="1:6" x14ac:dyDescent="0.3">
      <c r="A84" s="20" t="s">
        <v>792</v>
      </c>
      <c r="B84" s="20">
        <v>86</v>
      </c>
      <c r="C84" s="20">
        <v>87</v>
      </c>
      <c r="D84" s="20">
        <v>6.86</v>
      </c>
      <c r="E84" s="20" t="s">
        <v>874</v>
      </c>
      <c r="F84" s="20" t="s">
        <v>875</v>
      </c>
    </row>
    <row r="85" spans="1:6" x14ac:dyDescent="0.3">
      <c r="A85" s="20" t="s">
        <v>792</v>
      </c>
      <c r="B85" s="20">
        <v>87</v>
      </c>
      <c r="C85" s="20">
        <v>88</v>
      </c>
      <c r="D85" s="20">
        <v>4.58</v>
      </c>
      <c r="E85" s="20" t="s">
        <v>874</v>
      </c>
      <c r="F85" s="20" t="s">
        <v>875</v>
      </c>
    </row>
    <row r="86" spans="1:6" x14ac:dyDescent="0.3">
      <c r="A86" s="20" t="s">
        <v>792</v>
      </c>
      <c r="B86" s="20">
        <v>88</v>
      </c>
      <c r="C86" s="20">
        <v>89</v>
      </c>
      <c r="D86" s="20">
        <v>15.6</v>
      </c>
      <c r="E86" s="20" t="s">
        <v>874</v>
      </c>
      <c r="F86" s="20" t="s">
        <v>875</v>
      </c>
    </row>
    <row r="87" spans="1:6" x14ac:dyDescent="0.3">
      <c r="A87" s="20" t="s">
        <v>792</v>
      </c>
      <c r="B87" s="20">
        <v>89</v>
      </c>
      <c r="C87" s="20">
        <v>90</v>
      </c>
      <c r="D87" s="20">
        <v>14.4</v>
      </c>
      <c r="E87" s="20" t="s">
        <v>874</v>
      </c>
      <c r="F87" s="20" t="s">
        <v>875</v>
      </c>
    </row>
    <row r="88" spans="1:6" x14ac:dyDescent="0.3">
      <c r="A88" s="20" t="s">
        <v>792</v>
      </c>
      <c r="B88" s="20">
        <v>90</v>
      </c>
      <c r="C88" s="20">
        <v>91</v>
      </c>
      <c r="D88" s="20">
        <v>2.44</v>
      </c>
      <c r="E88" s="20" t="s">
        <v>874</v>
      </c>
      <c r="F88" s="20" t="s">
        <v>875</v>
      </c>
    </row>
    <row r="89" spans="1:6" x14ac:dyDescent="0.3">
      <c r="A89" s="20" t="s">
        <v>792</v>
      </c>
      <c r="B89" s="20">
        <v>91</v>
      </c>
      <c r="C89" s="20">
        <v>92</v>
      </c>
      <c r="D89" s="20">
        <v>22.7</v>
      </c>
      <c r="E89" s="20" t="s">
        <v>874</v>
      </c>
      <c r="F89" s="20" t="s">
        <v>875</v>
      </c>
    </row>
    <row r="90" spans="1:6" x14ac:dyDescent="0.3">
      <c r="A90" s="20" t="s">
        <v>792</v>
      </c>
      <c r="B90" s="20">
        <v>92</v>
      </c>
      <c r="C90" s="20">
        <v>93</v>
      </c>
      <c r="D90" s="20">
        <v>102</v>
      </c>
      <c r="E90" s="20" t="s">
        <v>874</v>
      </c>
      <c r="F90" s="20" t="s">
        <v>875</v>
      </c>
    </row>
    <row r="91" spans="1:6" x14ac:dyDescent="0.3">
      <c r="A91" s="20" t="s">
        <v>792</v>
      </c>
      <c r="B91" s="20">
        <v>93</v>
      </c>
      <c r="C91" s="20">
        <v>94</v>
      </c>
      <c r="D91" s="20">
        <v>53.5</v>
      </c>
      <c r="E91" s="20" t="s">
        <v>874</v>
      </c>
      <c r="F91" s="20" t="s">
        <v>875</v>
      </c>
    </row>
    <row r="92" spans="1:6" x14ac:dyDescent="0.3">
      <c r="A92" s="20" t="s">
        <v>792</v>
      </c>
      <c r="B92" s="20">
        <v>94</v>
      </c>
      <c r="C92" s="20">
        <v>95</v>
      </c>
      <c r="D92" s="20">
        <v>54.4</v>
      </c>
      <c r="E92" s="20" t="s">
        <v>874</v>
      </c>
      <c r="F92" s="20" t="s">
        <v>875</v>
      </c>
    </row>
    <row r="93" spans="1:6" x14ac:dyDescent="0.3">
      <c r="A93" s="20" t="s">
        <v>792</v>
      </c>
      <c r="B93" s="20">
        <v>95</v>
      </c>
      <c r="C93" s="20">
        <v>96</v>
      </c>
      <c r="D93" s="20">
        <v>73.2</v>
      </c>
      <c r="E93" s="20" t="s">
        <v>874</v>
      </c>
      <c r="F93" s="20" t="s">
        <v>875</v>
      </c>
    </row>
    <row r="94" spans="1:6" x14ac:dyDescent="0.3">
      <c r="A94" s="20" t="s">
        <v>792</v>
      </c>
      <c r="B94" s="20">
        <v>96</v>
      </c>
      <c r="C94" s="20">
        <v>97</v>
      </c>
      <c r="D94" s="20">
        <v>52.3</v>
      </c>
      <c r="E94" s="20" t="s">
        <v>874</v>
      </c>
      <c r="F94" s="20" t="s">
        <v>875</v>
      </c>
    </row>
    <row r="95" spans="1:6" x14ac:dyDescent="0.3">
      <c r="A95" s="20" t="s">
        <v>792</v>
      </c>
      <c r="B95" s="20">
        <v>97</v>
      </c>
      <c r="C95" s="20">
        <v>98</v>
      </c>
      <c r="D95" s="20">
        <v>54.9</v>
      </c>
      <c r="E95" s="20" t="s">
        <v>874</v>
      </c>
      <c r="F95" s="20" t="s">
        <v>875</v>
      </c>
    </row>
    <row r="96" spans="1:6" x14ac:dyDescent="0.3">
      <c r="A96" s="20" t="s">
        <v>792</v>
      </c>
      <c r="B96" s="20">
        <v>98</v>
      </c>
      <c r="C96" s="20">
        <v>99</v>
      </c>
      <c r="D96" s="20">
        <v>14.8</v>
      </c>
      <c r="E96" s="20" t="s">
        <v>874</v>
      </c>
      <c r="F96" s="20" t="s">
        <v>875</v>
      </c>
    </row>
    <row r="97" spans="1:6" x14ac:dyDescent="0.3">
      <c r="A97" s="20" t="s">
        <v>792</v>
      </c>
      <c r="B97" s="20">
        <v>99</v>
      </c>
      <c r="C97" s="20">
        <v>100</v>
      </c>
      <c r="D97" s="20">
        <v>27.2</v>
      </c>
      <c r="E97" s="20" t="s">
        <v>874</v>
      </c>
      <c r="F97" s="20" t="s">
        <v>875</v>
      </c>
    </row>
    <row r="98" spans="1:6" x14ac:dyDescent="0.3">
      <c r="A98" s="20" t="s">
        <v>792</v>
      </c>
      <c r="B98" s="20">
        <v>100</v>
      </c>
      <c r="C98" s="20">
        <v>101</v>
      </c>
      <c r="D98" s="20">
        <v>16.7</v>
      </c>
      <c r="E98" s="20" t="s">
        <v>874</v>
      </c>
      <c r="F98" s="20" t="s">
        <v>875</v>
      </c>
    </row>
    <row r="99" spans="1:6" x14ac:dyDescent="0.3">
      <c r="A99" s="20" t="s">
        <v>792</v>
      </c>
      <c r="B99" s="20">
        <v>101</v>
      </c>
      <c r="C99" s="20">
        <v>102</v>
      </c>
      <c r="D99" s="20">
        <v>16.8</v>
      </c>
      <c r="E99" s="20" t="s">
        <v>874</v>
      </c>
      <c r="F99" s="20" t="s">
        <v>875</v>
      </c>
    </row>
    <row r="100" spans="1:6" x14ac:dyDescent="0.3">
      <c r="A100" s="20" t="s">
        <v>792</v>
      </c>
      <c r="B100" s="20">
        <v>102</v>
      </c>
      <c r="C100" s="20">
        <v>103</v>
      </c>
      <c r="D100" s="20">
        <v>9.6300000000000008</v>
      </c>
      <c r="E100" s="20" t="s">
        <v>874</v>
      </c>
      <c r="F100" s="20" t="s">
        <v>875</v>
      </c>
    </row>
    <row r="101" spans="1:6" x14ac:dyDescent="0.3">
      <c r="A101" s="20" t="s">
        <v>792</v>
      </c>
      <c r="B101" s="20">
        <v>103</v>
      </c>
      <c r="C101" s="20">
        <v>104</v>
      </c>
      <c r="D101" s="20">
        <v>15.7</v>
      </c>
      <c r="E101" s="20" t="s">
        <v>874</v>
      </c>
      <c r="F101" s="20" t="s">
        <v>875</v>
      </c>
    </row>
    <row r="102" spans="1:6" x14ac:dyDescent="0.3">
      <c r="A102" s="20" t="s">
        <v>792</v>
      </c>
      <c r="B102" s="20">
        <v>104</v>
      </c>
      <c r="C102" s="20">
        <v>105</v>
      </c>
      <c r="D102" s="20">
        <v>6.4</v>
      </c>
      <c r="E102" s="20" t="s">
        <v>874</v>
      </c>
      <c r="F102" s="20" t="s">
        <v>875</v>
      </c>
    </row>
    <row r="103" spans="1:6" x14ac:dyDescent="0.3">
      <c r="A103" s="20" t="s">
        <v>792</v>
      </c>
      <c r="B103" s="20">
        <v>105</v>
      </c>
      <c r="C103" s="20">
        <v>106</v>
      </c>
      <c r="D103" s="20">
        <v>13</v>
      </c>
      <c r="E103" s="20" t="s">
        <v>874</v>
      </c>
      <c r="F103" s="20" t="s">
        <v>875</v>
      </c>
    </row>
    <row r="104" spans="1:6" x14ac:dyDescent="0.3">
      <c r="A104" s="20" t="s">
        <v>792</v>
      </c>
      <c r="B104" s="20">
        <v>106</v>
      </c>
      <c r="C104" s="20">
        <v>107</v>
      </c>
      <c r="D104" s="20">
        <v>17.5</v>
      </c>
      <c r="E104" s="20" t="s">
        <v>874</v>
      </c>
      <c r="F104" s="20" t="s">
        <v>875</v>
      </c>
    </row>
    <row r="105" spans="1:6" x14ac:dyDescent="0.3">
      <c r="A105" s="20" t="s">
        <v>792</v>
      </c>
      <c r="B105" s="20">
        <v>107</v>
      </c>
      <c r="C105" s="20">
        <v>108</v>
      </c>
      <c r="D105" s="20">
        <v>9.73</v>
      </c>
      <c r="E105" s="20" t="s">
        <v>874</v>
      </c>
      <c r="F105" s="20" t="s">
        <v>875</v>
      </c>
    </row>
    <row r="106" spans="1:6" x14ac:dyDescent="0.3">
      <c r="A106" s="20" t="s">
        <v>792</v>
      </c>
      <c r="B106" s="20">
        <v>108</v>
      </c>
      <c r="C106" s="20">
        <v>109</v>
      </c>
      <c r="D106" s="20">
        <v>6.25</v>
      </c>
      <c r="E106" s="20" t="s">
        <v>874</v>
      </c>
      <c r="F106" s="20" t="s">
        <v>875</v>
      </c>
    </row>
    <row r="107" spans="1:6" x14ac:dyDescent="0.3">
      <c r="A107" s="20" t="s">
        <v>792</v>
      </c>
      <c r="B107" s="20">
        <v>109</v>
      </c>
      <c r="C107" s="20">
        <v>110</v>
      </c>
      <c r="D107" s="20">
        <v>2.42</v>
      </c>
      <c r="E107" s="20" t="s">
        <v>874</v>
      </c>
      <c r="F107" s="20" t="s">
        <v>875</v>
      </c>
    </row>
    <row r="108" spans="1:6" x14ac:dyDescent="0.3">
      <c r="A108" s="20" t="s">
        <v>792</v>
      </c>
      <c r="B108" s="20">
        <v>110</v>
      </c>
      <c r="C108" s="20">
        <v>111</v>
      </c>
      <c r="D108" s="20">
        <v>3.51</v>
      </c>
      <c r="E108" s="20" t="s">
        <v>874</v>
      </c>
      <c r="F108" s="20" t="s">
        <v>875</v>
      </c>
    </row>
    <row r="109" spans="1:6" x14ac:dyDescent="0.3">
      <c r="A109" s="20" t="s">
        <v>792</v>
      </c>
      <c r="B109" s="20">
        <v>111</v>
      </c>
      <c r="C109" s="20">
        <v>112</v>
      </c>
      <c r="D109" s="20">
        <v>5.26</v>
      </c>
      <c r="E109" s="20" t="s">
        <v>874</v>
      </c>
      <c r="F109" s="20" t="s">
        <v>875</v>
      </c>
    </row>
    <row r="110" spans="1:6" x14ac:dyDescent="0.3">
      <c r="A110" s="20" t="s">
        <v>792</v>
      </c>
      <c r="B110" s="20">
        <v>112</v>
      </c>
      <c r="C110" s="20">
        <v>113</v>
      </c>
      <c r="D110" s="20">
        <v>20.5</v>
      </c>
      <c r="E110" s="20" t="s">
        <v>874</v>
      </c>
      <c r="F110" s="20" t="s">
        <v>875</v>
      </c>
    </row>
    <row r="111" spans="1:6" x14ac:dyDescent="0.3">
      <c r="A111" s="20" t="s">
        <v>792</v>
      </c>
      <c r="B111" s="20">
        <v>113</v>
      </c>
      <c r="C111" s="20">
        <v>114</v>
      </c>
      <c r="D111" s="20">
        <v>17.5</v>
      </c>
      <c r="E111" s="20" t="s">
        <v>874</v>
      </c>
      <c r="F111" s="20" t="s">
        <v>875</v>
      </c>
    </row>
    <row r="112" spans="1:6" x14ac:dyDescent="0.3">
      <c r="A112" s="20" t="s">
        <v>792</v>
      </c>
      <c r="B112" s="20">
        <v>114</v>
      </c>
      <c r="C112" s="20">
        <v>115</v>
      </c>
      <c r="D112" s="20">
        <v>15</v>
      </c>
      <c r="E112" s="20" t="s">
        <v>874</v>
      </c>
      <c r="F112" s="20" t="s">
        <v>875</v>
      </c>
    </row>
    <row r="113" spans="1:6" x14ac:dyDescent="0.3">
      <c r="A113" s="20" t="s">
        <v>792</v>
      </c>
      <c r="B113" s="20">
        <v>115</v>
      </c>
      <c r="C113" s="20">
        <v>116</v>
      </c>
      <c r="D113" s="20">
        <v>19.399999999999999</v>
      </c>
      <c r="E113" s="20" t="s">
        <v>874</v>
      </c>
      <c r="F113" s="20" t="s">
        <v>875</v>
      </c>
    </row>
    <row r="114" spans="1:6" x14ac:dyDescent="0.3">
      <c r="A114" s="20" t="s">
        <v>792</v>
      </c>
      <c r="B114" s="20">
        <v>116</v>
      </c>
      <c r="C114" s="20">
        <v>117</v>
      </c>
      <c r="D114" s="20">
        <v>16.5</v>
      </c>
      <c r="E114" s="20" t="s">
        <v>874</v>
      </c>
      <c r="F114" s="20" t="s">
        <v>875</v>
      </c>
    </row>
    <row r="115" spans="1:6" x14ac:dyDescent="0.3">
      <c r="A115" s="20" t="s">
        <v>792</v>
      </c>
      <c r="B115" s="20">
        <v>117</v>
      </c>
      <c r="C115" s="20">
        <v>118</v>
      </c>
      <c r="D115" s="20">
        <v>11.2</v>
      </c>
      <c r="E115" s="20" t="s">
        <v>874</v>
      </c>
      <c r="F115" s="20" t="s">
        <v>875</v>
      </c>
    </row>
    <row r="116" spans="1:6" x14ac:dyDescent="0.3">
      <c r="A116" s="20" t="s">
        <v>792</v>
      </c>
      <c r="B116" s="20">
        <v>118</v>
      </c>
      <c r="C116" s="20">
        <v>119</v>
      </c>
      <c r="D116" s="20">
        <v>9.84</v>
      </c>
      <c r="E116" s="20" t="s">
        <v>874</v>
      </c>
      <c r="F116" s="20" t="s">
        <v>875</v>
      </c>
    </row>
    <row r="117" spans="1:6" x14ac:dyDescent="0.3">
      <c r="A117" s="20" t="s">
        <v>792</v>
      </c>
      <c r="B117" s="20">
        <v>119</v>
      </c>
      <c r="C117" s="20">
        <v>120</v>
      </c>
      <c r="D117" s="20">
        <v>12.6</v>
      </c>
      <c r="E117" s="20" t="s">
        <v>874</v>
      </c>
      <c r="F117" s="20" t="s">
        <v>875</v>
      </c>
    </row>
    <row r="118" spans="1:6" x14ac:dyDescent="0.3">
      <c r="A118" s="20" t="s">
        <v>792</v>
      </c>
      <c r="B118" s="20">
        <v>120</v>
      </c>
      <c r="C118" s="20">
        <v>121</v>
      </c>
      <c r="D118" s="20">
        <v>34.6</v>
      </c>
      <c r="E118" s="20" t="s">
        <v>874</v>
      </c>
      <c r="F118" s="20" t="s">
        <v>875</v>
      </c>
    </row>
    <row r="119" spans="1:6" x14ac:dyDescent="0.3">
      <c r="A119" s="20" t="s">
        <v>792</v>
      </c>
      <c r="B119" s="20">
        <v>121</v>
      </c>
      <c r="C119" s="20">
        <v>122</v>
      </c>
      <c r="D119" s="20">
        <v>36.1</v>
      </c>
      <c r="E119" s="20" t="s">
        <v>874</v>
      </c>
      <c r="F119" s="20" t="s">
        <v>875</v>
      </c>
    </row>
    <row r="120" spans="1:6" x14ac:dyDescent="0.3">
      <c r="A120" s="20" t="s">
        <v>792</v>
      </c>
      <c r="B120" s="20">
        <v>122</v>
      </c>
      <c r="C120" s="20">
        <v>123</v>
      </c>
      <c r="D120" s="20">
        <v>61.4</v>
      </c>
      <c r="E120" s="20" t="s">
        <v>874</v>
      </c>
      <c r="F120" s="20" t="s">
        <v>875</v>
      </c>
    </row>
    <row r="121" spans="1:6" x14ac:dyDescent="0.3">
      <c r="A121" s="20" t="s">
        <v>792</v>
      </c>
      <c r="B121" s="20">
        <v>123</v>
      </c>
      <c r="C121" s="20">
        <v>124</v>
      </c>
      <c r="D121" s="20">
        <v>39.799999999999997</v>
      </c>
      <c r="E121" s="20" t="s">
        <v>874</v>
      </c>
      <c r="F121" s="20" t="s">
        <v>875</v>
      </c>
    </row>
    <row r="122" spans="1:6" x14ac:dyDescent="0.3">
      <c r="A122" s="20" t="s">
        <v>792</v>
      </c>
      <c r="B122" s="20">
        <v>124</v>
      </c>
      <c r="C122" s="20">
        <v>125</v>
      </c>
      <c r="D122" s="20">
        <v>45.6</v>
      </c>
      <c r="E122" s="20" t="s">
        <v>874</v>
      </c>
      <c r="F122" s="20" t="s">
        <v>875</v>
      </c>
    </row>
    <row r="123" spans="1:6" x14ac:dyDescent="0.3">
      <c r="A123" s="20" t="s">
        <v>792</v>
      </c>
      <c r="B123" s="20">
        <v>125</v>
      </c>
      <c r="C123" s="20">
        <v>126</v>
      </c>
      <c r="D123" s="20">
        <v>28.2</v>
      </c>
      <c r="E123" s="20" t="s">
        <v>874</v>
      </c>
      <c r="F123" s="20" t="s">
        <v>875</v>
      </c>
    </row>
    <row r="124" spans="1:6" x14ac:dyDescent="0.3">
      <c r="A124" s="20" t="s">
        <v>792</v>
      </c>
      <c r="B124" s="20">
        <v>126</v>
      </c>
      <c r="C124" s="20">
        <v>127</v>
      </c>
      <c r="D124" s="20">
        <v>22.5</v>
      </c>
      <c r="E124" s="20" t="s">
        <v>874</v>
      </c>
      <c r="F124" s="20" t="s">
        <v>875</v>
      </c>
    </row>
    <row r="125" spans="1:6" x14ac:dyDescent="0.3">
      <c r="A125" s="20" t="s">
        <v>792</v>
      </c>
      <c r="B125" s="20">
        <v>127</v>
      </c>
      <c r="C125" s="20">
        <v>128</v>
      </c>
      <c r="D125" s="20">
        <v>44</v>
      </c>
      <c r="E125" s="20" t="s">
        <v>874</v>
      </c>
      <c r="F125" s="20" t="s">
        <v>875</v>
      </c>
    </row>
    <row r="126" spans="1:6" x14ac:dyDescent="0.3">
      <c r="A126" s="20" t="s">
        <v>792</v>
      </c>
      <c r="B126" s="20">
        <v>128</v>
      </c>
      <c r="C126" s="20">
        <v>129</v>
      </c>
      <c r="D126" s="20">
        <v>39.1</v>
      </c>
      <c r="E126" s="20" t="s">
        <v>874</v>
      </c>
      <c r="F126" s="20" t="s">
        <v>875</v>
      </c>
    </row>
    <row r="127" spans="1:6" x14ac:dyDescent="0.3">
      <c r="A127" s="20" t="s">
        <v>792</v>
      </c>
      <c r="B127" s="20">
        <v>129</v>
      </c>
      <c r="C127" s="20">
        <v>130</v>
      </c>
      <c r="D127" s="20">
        <v>59.4</v>
      </c>
      <c r="E127" s="20" t="s">
        <v>874</v>
      </c>
      <c r="F127" s="20" t="s">
        <v>875</v>
      </c>
    </row>
    <row r="128" spans="1:6" x14ac:dyDescent="0.3">
      <c r="A128" s="20" t="s">
        <v>792</v>
      </c>
      <c r="B128" s="20">
        <v>130</v>
      </c>
      <c r="C128" s="20">
        <v>131</v>
      </c>
      <c r="D128" s="20">
        <v>21.7</v>
      </c>
      <c r="E128" s="20" t="s">
        <v>874</v>
      </c>
      <c r="F128" s="20" t="s">
        <v>875</v>
      </c>
    </row>
    <row r="129" spans="1:6" x14ac:dyDescent="0.3">
      <c r="A129" s="20" t="s">
        <v>792</v>
      </c>
      <c r="B129" s="20">
        <v>131</v>
      </c>
      <c r="C129" s="20">
        <v>132</v>
      </c>
      <c r="D129" s="20">
        <v>23.8</v>
      </c>
      <c r="E129" s="20" t="s">
        <v>874</v>
      </c>
      <c r="F129" s="20" t="s">
        <v>875</v>
      </c>
    </row>
    <row r="130" spans="1:6" x14ac:dyDescent="0.3">
      <c r="A130" s="20" t="s">
        <v>792</v>
      </c>
      <c r="B130" s="20">
        <v>132</v>
      </c>
      <c r="C130" s="20">
        <v>133</v>
      </c>
      <c r="D130" s="20">
        <v>47.8</v>
      </c>
      <c r="E130" s="20" t="s">
        <v>874</v>
      </c>
      <c r="F130" s="20" t="s">
        <v>875</v>
      </c>
    </row>
    <row r="131" spans="1:6" x14ac:dyDescent="0.3">
      <c r="A131" s="20" t="s">
        <v>792</v>
      </c>
      <c r="B131" s="20">
        <v>133</v>
      </c>
      <c r="C131" s="20">
        <v>134</v>
      </c>
      <c r="D131" s="20">
        <v>28.5</v>
      </c>
      <c r="E131" s="20" t="s">
        <v>874</v>
      </c>
      <c r="F131" s="20" t="s">
        <v>875</v>
      </c>
    </row>
    <row r="132" spans="1:6" x14ac:dyDescent="0.3">
      <c r="A132" s="20" t="s">
        <v>792</v>
      </c>
      <c r="B132" s="20">
        <v>134</v>
      </c>
      <c r="C132" s="20">
        <v>135</v>
      </c>
      <c r="D132" s="20">
        <v>35.1</v>
      </c>
      <c r="E132" s="20" t="s">
        <v>874</v>
      </c>
      <c r="F132" s="20" t="s">
        <v>875</v>
      </c>
    </row>
    <row r="133" spans="1:6" x14ac:dyDescent="0.3">
      <c r="A133" s="20" t="s">
        <v>792</v>
      </c>
      <c r="B133" s="20">
        <v>135</v>
      </c>
      <c r="C133" s="20">
        <v>136</v>
      </c>
      <c r="D133" s="20">
        <v>32</v>
      </c>
      <c r="E133" s="20" t="s">
        <v>874</v>
      </c>
      <c r="F133" s="20" t="s">
        <v>875</v>
      </c>
    </row>
    <row r="134" spans="1:6" x14ac:dyDescent="0.3">
      <c r="A134" s="20" t="s">
        <v>792</v>
      </c>
      <c r="B134" s="20">
        <v>136</v>
      </c>
      <c r="C134" s="20">
        <v>137</v>
      </c>
      <c r="D134" s="20">
        <v>25.5</v>
      </c>
      <c r="E134" s="20" t="s">
        <v>874</v>
      </c>
      <c r="F134" s="20" t="s">
        <v>875</v>
      </c>
    </row>
    <row r="135" spans="1:6" x14ac:dyDescent="0.3">
      <c r="A135" s="20" t="s">
        <v>792</v>
      </c>
      <c r="B135" s="20">
        <v>137</v>
      </c>
      <c r="C135" s="20">
        <v>138</v>
      </c>
      <c r="D135" s="20">
        <v>29.4</v>
      </c>
      <c r="E135" s="20" t="s">
        <v>874</v>
      </c>
      <c r="F135" s="20" t="s">
        <v>875</v>
      </c>
    </row>
    <row r="136" spans="1:6" x14ac:dyDescent="0.3">
      <c r="A136" s="20" t="s">
        <v>792</v>
      </c>
      <c r="B136" s="20">
        <v>138</v>
      </c>
      <c r="C136" s="20">
        <v>139</v>
      </c>
      <c r="D136" s="20">
        <v>32.299999999999997</v>
      </c>
      <c r="E136" s="20" t="s">
        <v>874</v>
      </c>
      <c r="F136" s="20" t="s">
        <v>875</v>
      </c>
    </row>
    <row r="137" spans="1:6" x14ac:dyDescent="0.3">
      <c r="A137" s="20" t="s">
        <v>792</v>
      </c>
      <c r="B137" s="20">
        <v>139</v>
      </c>
      <c r="C137" s="20">
        <v>140</v>
      </c>
      <c r="D137" s="20">
        <v>31.2</v>
      </c>
      <c r="E137" s="20" t="s">
        <v>874</v>
      </c>
      <c r="F137" s="20" t="s">
        <v>875</v>
      </c>
    </row>
    <row r="138" spans="1:6" x14ac:dyDescent="0.3">
      <c r="A138" s="20" t="s">
        <v>792</v>
      </c>
      <c r="B138" s="20">
        <v>140</v>
      </c>
      <c r="C138" s="20">
        <v>141</v>
      </c>
      <c r="D138" s="20">
        <v>26</v>
      </c>
      <c r="E138" s="20" t="s">
        <v>874</v>
      </c>
      <c r="F138" s="20" t="s">
        <v>875</v>
      </c>
    </row>
    <row r="139" spans="1:6" x14ac:dyDescent="0.3">
      <c r="A139" s="20" t="s">
        <v>792</v>
      </c>
      <c r="B139" s="20">
        <v>141</v>
      </c>
      <c r="C139" s="20">
        <v>142</v>
      </c>
      <c r="D139" s="20">
        <v>29.3</v>
      </c>
      <c r="E139" s="20" t="s">
        <v>874</v>
      </c>
      <c r="F139" s="20" t="s">
        <v>875</v>
      </c>
    </row>
    <row r="140" spans="1:6" x14ac:dyDescent="0.3">
      <c r="A140" s="20" t="s">
        <v>792</v>
      </c>
      <c r="B140" s="20">
        <v>142</v>
      </c>
      <c r="C140" s="20">
        <v>143</v>
      </c>
      <c r="D140" s="20">
        <v>42.5</v>
      </c>
      <c r="E140" s="20" t="s">
        <v>874</v>
      </c>
      <c r="F140" s="20" t="s">
        <v>875</v>
      </c>
    </row>
    <row r="141" spans="1:6" x14ac:dyDescent="0.3">
      <c r="A141" s="20" t="s">
        <v>792</v>
      </c>
      <c r="B141" s="20">
        <v>143</v>
      </c>
      <c r="C141" s="20">
        <v>144</v>
      </c>
      <c r="D141" s="20">
        <v>31.3</v>
      </c>
      <c r="E141" s="20" t="s">
        <v>874</v>
      </c>
      <c r="F141" s="20" t="s">
        <v>875</v>
      </c>
    </row>
    <row r="142" spans="1:6" x14ac:dyDescent="0.3">
      <c r="A142" s="20" t="s">
        <v>792</v>
      </c>
      <c r="B142" s="20">
        <v>144</v>
      </c>
      <c r="C142" s="20">
        <v>145</v>
      </c>
      <c r="D142" s="20">
        <v>36.1</v>
      </c>
      <c r="E142" s="20" t="s">
        <v>874</v>
      </c>
      <c r="F142" s="20" t="s">
        <v>875</v>
      </c>
    </row>
    <row r="143" spans="1:6" x14ac:dyDescent="0.3">
      <c r="A143" s="20" t="s">
        <v>792</v>
      </c>
      <c r="B143" s="20">
        <v>145</v>
      </c>
      <c r="C143" s="20">
        <v>146</v>
      </c>
      <c r="D143" s="20">
        <v>24.2</v>
      </c>
      <c r="E143" s="20" t="s">
        <v>874</v>
      </c>
      <c r="F143" s="20" t="s">
        <v>875</v>
      </c>
    </row>
    <row r="144" spans="1:6" x14ac:dyDescent="0.3">
      <c r="A144" s="20" t="s">
        <v>792</v>
      </c>
      <c r="B144" s="20">
        <v>146</v>
      </c>
      <c r="C144" s="20">
        <v>147</v>
      </c>
      <c r="D144" s="20">
        <v>22.1</v>
      </c>
      <c r="E144" s="20" t="s">
        <v>874</v>
      </c>
      <c r="F144" s="20" t="s">
        <v>875</v>
      </c>
    </row>
    <row r="145" spans="1:6" x14ac:dyDescent="0.3">
      <c r="A145" s="20" t="s">
        <v>792</v>
      </c>
      <c r="B145" s="20">
        <v>147</v>
      </c>
      <c r="C145" s="20">
        <v>148</v>
      </c>
      <c r="D145" s="20">
        <v>14.5</v>
      </c>
      <c r="E145" s="20" t="s">
        <v>874</v>
      </c>
      <c r="F145" s="20" t="s">
        <v>875</v>
      </c>
    </row>
    <row r="146" spans="1:6" x14ac:dyDescent="0.3">
      <c r="A146" s="20" t="s">
        <v>792</v>
      </c>
      <c r="B146" s="20">
        <v>148</v>
      </c>
      <c r="C146" s="20">
        <v>149</v>
      </c>
      <c r="D146" s="20">
        <v>1.47</v>
      </c>
      <c r="E146" s="20" t="s">
        <v>874</v>
      </c>
      <c r="F146" s="20" t="s">
        <v>875</v>
      </c>
    </row>
    <row r="147" spans="1:6" x14ac:dyDescent="0.3">
      <c r="A147" s="20" t="s">
        <v>792</v>
      </c>
      <c r="B147" s="20">
        <v>149</v>
      </c>
      <c r="C147" s="20">
        <v>150</v>
      </c>
      <c r="D147" s="20">
        <v>2.37</v>
      </c>
      <c r="E147" s="20" t="s">
        <v>874</v>
      </c>
      <c r="F147" s="20" t="s">
        <v>875</v>
      </c>
    </row>
    <row r="148" spans="1:6" x14ac:dyDescent="0.3">
      <c r="A148" s="20" t="s">
        <v>792</v>
      </c>
      <c r="B148" s="20">
        <v>150</v>
      </c>
      <c r="C148" s="20">
        <v>151</v>
      </c>
      <c r="D148" s="20">
        <v>6.86</v>
      </c>
      <c r="E148" s="20" t="s">
        <v>874</v>
      </c>
      <c r="F148" s="20" t="s">
        <v>875</v>
      </c>
    </row>
    <row r="149" spans="1:6" x14ac:dyDescent="0.3">
      <c r="A149" s="20" t="s">
        <v>792</v>
      </c>
      <c r="B149" s="20">
        <v>151</v>
      </c>
      <c r="C149" s="20">
        <v>152</v>
      </c>
      <c r="D149" s="20">
        <v>14.1</v>
      </c>
      <c r="E149" s="20" t="s">
        <v>874</v>
      </c>
      <c r="F149" s="20" t="s">
        <v>875</v>
      </c>
    </row>
    <row r="150" spans="1:6" x14ac:dyDescent="0.3">
      <c r="A150" s="20" t="s">
        <v>792</v>
      </c>
      <c r="B150" s="20">
        <v>152</v>
      </c>
      <c r="C150" s="20">
        <v>153</v>
      </c>
      <c r="D150" s="20">
        <v>18.100000000000001</v>
      </c>
      <c r="E150" s="20" t="s">
        <v>874</v>
      </c>
      <c r="F150" s="20" t="s">
        <v>875</v>
      </c>
    </row>
    <row r="151" spans="1:6" x14ac:dyDescent="0.3">
      <c r="A151" s="20" t="s">
        <v>792</v>
      </c>
      <c r="B151" s="20">
        <v>153</v>
      </c>
      <c r="C151" s="20">
        <v>154</v>
      </c>
      <c r="D151" s="20">
        <v>2.4900000000000002</v>
      </c>
      <c r="E151" s="20" t="s">
        <v>874</v>
      </c>
      <c r="F151" s="20" t="s">
        <v>875</v>
      </c>
    </row>
    <row r="152" spans="1:6" x14ac:dyDescent="0.3">
      <c r="A152" s="20" t="s">
        <v>792</v>
      </c>
      <c r="B152" s="20">
        <v>154</v>
      </c>
      <c r="C152" s="20">
        <v>155</v>
      </c>
      <c r="D152" s="20">
        <v>7.59</v>
      </c>
      <c r="E152" s="20" t="s">
        <v>874</v>
      </c>
      <c r="F152" s="20" t="s">
        <v>875</v>
      </c>
    </row>
    <row r="153" spans="1:6" x14ac:dyDescent="0.3">
      <c r="A153" s="20" t="s">
        <v>792</v>
      </c>
      <c r="B153" s="20">
        <v>155</v>
      </c>
      <c r="C153" s="20">
        <v>156</v>
      </c>
      <c r="D153" s="20">
        <v>31.1</v>
      </c>
      <c r="E153" s="20" t="s">
        <v>874</v>
      </c>
      <c r="F153" s="20" t="s">
        <v>875</v>
      </c>
    </row>
    <row r="154" spans="1:6" x14ac:dyDescent="0.3">
      <c r="A154" s="20" t="s">
        <v>792</v>
      </c>
      <c r="B154" s="20">
        <v>156</v>
      </c>
      <c r="C154" s="20">
        <v>157</v>
      </c>
      <c r="D154" s="20">
        <v>19.7</v>
      </c>
      <c r="E154" s="20" t="s">
        <v>874</v>
      </c>
      <c r="F154" s="20" t="s">
        <v>875</v>
      </c>
    </row>
    <row r="155" spans="1:6" x14ac:dyDescent="0.3">
      <c r="A155" s="20" t="s">
        <v>792</v>
      </c>
      <c r="B155" s="20">
        <v>157</v>
      </c>
      <c r="C155" s="20">
        <v>158</v>
      </c>
      <c r="D155" s="20">
        <v>31.3</v>
      </c>
      <c r="E155" s="20" t="s">
        <v>874</v>
      </c>
      <c r="F155" s="20" t="s">
        <v>875</v>
      </c>
    </row>
    <row r="156" spans="1:6" x14ac:dyDescent="0.3">
      <c r="A156" s="20" t="s">
        <v>792</v>
      </c>
      <c r="B156" s="20">
        <v>158</v>
      </c>
      <c r="C156" s="20">
        <v>159</v>
      </c>
      <c r="D156" s="20">
        <v>27.9</v>
      </c>
      <c r="E156" s="20" t="s">
        <v>874</v>
      </c>
      <c r="F156" s="20" t="s">
        <v>875</v>
      </c>
    </row>
    <row r="157" spans="1:6" x14ac:dyDescent="0.3">
      <c r="A157" s="20" t="s">
        <v>792</v>
      </c>
      <c r="B157" s="20">
        <v>159</v>
      </c>
      <c r="C157" s="20">
        <v>160</v>
      </c>
      <c r="D157" s="20">
        <v>38.1</v>
      </c>
      <c r="E157" s="20" t="s">
        <v>874</v>
      </c>
      <c r="F157" s="20" t="s">
        <v>875</v>
      </c>
    </row>
    <row r="158" spans="1:6" x14ac:dyDescent="0.3">
      <c r="A158" s="20" t="s">
        <v>792</v>
      </c>
      <c r="B158" s="20">
        <v>160</v>
      </c>
      <c r="C158" s="20">
        <v>161</v>
      </c>
      <c r="D158" s="20">
        <v>62.8</v>
      </c>
      <c r="E158" s="20" t="s">
        <v>874</v>
      </c>
      <c r="F158" s="20" t="s">
        <v>875</v>
      </c>
    </row>
    <row r="159" spans="1:6" x14ac:dyDescent="0.3">
      <c r="A159" s="20" t="s">
        <v>792</v>
      </c>
      <c r="B159" s="20">
        <v>161</v>
      </c>
      <c r="C159" s="20">
        <v>162</v>
      </c>
      <c r="D159" s="20">
        <v>63.5</v>
      </c>
      <c r="E159" s="20" t="s">
        <v>874</v>
      </c>
      <c r="F159" s="20" t="s">
        <v>875</v>
      </c>
    </row>
    <row r="160" spans="1:6" x14ac:dyDescent="0.3">
      <c r="A160" s="20" t="s">
        <v>792</v>
      </c>
      <c r="B160" s="20">
        <v>162</v>
      </c>
      <c r="C160" s="20">
        <v>163</v>
      </c>
      <c r="D160" s="20">
        <v>97.9</v>
      </c>
      <c r="E160" s="20" t="s">
        <v>874</v>
      </c>
      <c r="F160" s="20" t="s">
        <v>875</v>
      </c>
    </row>
    <row r="161" spans="1:6" x14ac:dyDescent="0.3">
      <c r="A161" s="20" t="s">
        <v>792</v>
      </c>
      <c r="B161" s="20">
        <v>163</v>
      </c>
      <c r="C161" s="20">
        <v>164</v>
      </c>
      <c r="D161" s="20">
        <v>47</v>
      </c>
      <c r="E161" s="20" t="s">
        <v>874</v>
      </c>
      <c r="F161" s="20" t="s">
        <v>875</v>
      </c>
    </row>
    <row r="162" spans="1:6" x14ac:dyDescent="0.3">
      <c r="A162" s="20" t="s">
        <v>792</v>
      </c>
      <c r="B162" s="20">
        <v>164</v>
      </c>
      <c r="C162" s="20">
        <v>165</v>
      </c>
      <c r="D162" s="20">
        <v>19.399999999999999</v>
      </c>
      <c r="E162" s="20" t="s">
        <v>874</v>
      </c>
      <c r="F162" s="20" t="s">
        <v>875</v>
      </c>
    </row>
    <row r="163" spans="1:6" x14ac:dyDescent="0.3">
      <c r="A163" s="20" t="s">
        <v>792</v>
      </c>
      <c r="B163" s="20">
        <v>165</v>
      </c>
      <c r="C163" s="20">
        <v>166</v>
      </c>
      <c r="D163" s="20">
        <v>143</v>
      </c>
      <c r="E163" s="20" t="s">
        <v>874</v>
      </c>
      <c r="F163" s="20" t="s">
        <v>875</v>
      </c>
    </row>
    <row r="164" spans="1:6" x14ac:dyDescent="0.3">
      <c r="A164" s="20" t="s">
        <v>792</v>
      </c>
      <c r="B164" s="20">
        <v>166</v>
      </c>
      <c r="C164" s="20">
        <v>167</v>
      </c>
      <c r="D164" s="20">
        <v>122</v>
      </c>
      <c r="E164" s="20" t="s">
        <v>874</v>
      </c>
      <c r="F164" s="20" t="s">
        <v>875</v>
      </c>
    </row>
    <row r="165" spans="1:6" x14ac:dyDescent="0.3">
      <c r="A165" s="20" t="s">
        <v>792</v>
      </c>
      <c r="B165" s="20">
        <v>167</v>
      </c>
      <c r="C165" s="20">
        <v>168</v>
      </c>
      <c r="D165" s="20">
        <v>62.2</v>
      </c>
      <c r="E165" s="20" t="s">
        <v>874</v>
      </c>
      <c r="F165" s="20" t="s">
        <v>875</v>
      </c>
    </row>
    <row r="166" spans="1:6" x14ac:dyDescent="0.3">
      <c r="A166" s="20" t="s">
        <v>792</v>
      </c>
      <c r="B166" s="20">
        <v>168</v>
      </c>
      <c r="C166" s="20">
        <v>169</v>
      </c>
      <c r="D166" s="20">
        <v>18.8</v>
      </c>
      <c r="E166" s="20" t="s">
        <v>874</v>
      </c>
      <c r="F166" s="20" t="s">
        <v>875</v>
      </c>
    </row>
    <row r="167" spans="1:6" x14ac:dyDescent="0.3">
      <c r="A167" s="20" t="s">
        <v>792</v>
      </c>
      <c r="B167" s="20">
        <v>169</v>
      </c>
      <c r="C167" s="20">
        <v>170</v>
      </c>
      <c r="D167" s="20">
        <v>17.8</v>
      </c>
      <c r="E167" s="20" t="s">
        <v>874</v>
      </c>
      <c r="F167" s="20" t="s">
        <v>875</v>
      </c>
    </row>
    <row r="168" spans="1:6" x14ac:dyDescent="0.3">
      <c r="A168" s="20" t="s">
        <v>792</v>
      </c>
      <c r="B168" s="20">
        <v>170</v>
      </c>
      <c r="C168" s="20">
        <v>171</v>
      </c>
      <c r="D168" s="20">
        <v>19</v>
      </c>
      <c r="E168" s="20" t="s">
        <v>874</v>
      </c>
      <c r="F168" s="20" t="s">
        <v>875</v>
      </c>
    </row>
    <row r="169" spans="1:6" x14ac:dyDescent="0.3">
      <c r="A169" s="20" t="s">
        <v>792</v>
      </c>
      <c r="B169" s="20">
        <v>171</v>
      </c>
      <c r="C169" s="20">
        <v>172</v>
      </c>
      <c r="D169" s="20">
        <v>30.7</v>
      </c>
      <c r="E169" s="20" t="s">
        <v>874</v>
      </c>
      <c r="F169" s="20" t="s">
        <v>875</v>
      </c>
    </row>
    <row r="170" spans="1:6" x14ac:dyDescent="0.3">
      <c r="A170" s="20" t="s">
        <v>792</v>
      </c>
      <c r="B170" s="20">
        <v>172</v>
      </c>
      <c r="C170" s="20">
        <v>173</v>
      </c>
      <c r="D170" s="20">
        <v>16.399999999999999</v>
      </c>
      <c r="E170" s="20" t="s">
        <v>874</v>
      </c>
      <c r="F170" s="20" t="s">
        <v>875</v>
      </c>
    </row>
    <row r="171" spans="1:6" x14ac:dyDescent="0.3">
      <c r="A171" s="20" t="s">
        <v>792</v>
      </c>
      <c r="B171" s="20">
        <v>173</v>
      </c>
      <c r="C171" s="20">
        <v>174</v>
      </c>
      <c r="D171" s="20">
        <v>89.8</v>
      </c>
      <c r="E171" s="20" t="s">
        <v>874</v>
      </c>
      <c r="F171" s="20" t="s">
        <v>875</v>
      </c>
    </row>
    <row r="172" spans="1:6" x14ac:dyDescent="0.3">
      <c r="A172" s="20" t="s">
        <v>792</v>
      </c>
      <c r="B172" s="20">
        <v>174</v>
      </c>
      <c r="C172" s="20">
        <v>175</v>
      </c>
      <c r="D172" s="20">
        <v>58.9</v>
      </c>
      <c r="E172" s="20" t="s">
        <v>874</v>
      </c>
      <c r="F172" s="20" t="s">
        <v>875</v>
      </c>
    </row>
    <row r="173" spans="1:6" x14ac:dyDescent="0.3">
      <c r="A173" s="20" t="s">
        <v>792</v>
      </c>
      <c r="B173" s="20">
        <v>175</v>
      </c>
      <c r="C173" s="20">
        <v>176</v>
      </c>
      <c r="D173" s="20">
        <v>48.5</v>
      </c>
      <c r="E173" s="20" t="s">
        <v>874</v>
      </c>
      <c r="F173" s="20" t="s">
        <v>875</v>
      </c>
    </row>
    <row r="174" spans="1:6" x14ac:dyDescent="0.3">
      <c r="A174" s="20" t="s">
        <v>792</v>
      </c>
      <c r="B174" s="20">
        <v>176</v>
      </c>
      <c r="C174" s="20">
        <v>177</v>
      </c>
      <c r="D174" s="20">
        <v>5.9</v>
      </c>
      <c r="E174" s="20" t="s">
        <v>874</v>
      </c>
      <c r="F174" s="20" t="s">
        <v>875</v>
      </c>
    </row>
    <row r="175" spans="1:6" x14ac:dyDescent="0.3">
      <c r="A175" s="20" t="s">
        <v>792</v>
      </c>
      <c r="B175" s="20">
        <v>177</v>
      </c>
      <c r="C175" s="20">
        <v>178</v>
      </c>
      <c r="D175" s="20">
        <v>25.2</v>
      </c>
      <c r="E175" s="20" t="s">
        <v>874</v>
      </c>
      <c r="F175" s="20" t="s">
        <v>875</v>
      </c>
    </row>
    <row r="176" spans="1:6" x14ac:dyDescent="0.3">
      <c r="A176" s="20" t="s">
        <v>792</v>
      </c>
      <c r="B176" s="20">
        <v>178</v>
      </c>
      <c r="C176" s="20">
        <v>179</v>
      </c>
      <c r="D176" s="20">
        <v>30.9</v>
      </c>
      <c r="E176" s="20" t="s">
        <v>874</v>
      </c>
      <c r="F176" s="20" t="s">
        <v>875</v>
      </c>
    </row>
    <row r="177" spans="1:6" x14ac:dyDescent="0.3">
      <c r="A177" s="20" t="s">
        <v>792</v>
      </c>
      <c r="B177" s="20">
        <v>179</v>
      </c>
      <c r="C177" s="20">
        <v>180</v>
      </c>
      <c r="D177" s="20">
        <v>32.799999999999997</v>
      </c>
      <c r="E177" s="20" t="s">
        <v>874</v>
      </c>
      <c r="F177" s="20" t="s">
        <v>875</v>
      </c>
    </row>
    <row r="178" spans="1:6" x14ac:dyDescent="0.3">
      <c r="A178" s="20" t="s">
        <v>792</v>
      </c>
      <c r="B178" s="20">
        <v>180</v>
      </c>
      <c r="C178" s="20">
        <v>181</v>
      </c>
      <c r="D178" s="20">
        <v>11.9</v>
      </c>
      <c r="E178" s="20" t="s">
        <v>874</v>
      </c>
      <c r="F178" s="20" t="s">
        <v>875</v>
      </c>
    </row>
    <row r="179" spans="1:6" x14ac:dyDescent="0.3">
      <c r="A179" s="20" t="s">
        <v>792</v>
      </c>
      <c r="B179" s="20">
        <v>181</v>
      </c>
      <c r="C179" s="20">
        <v>182</v>
      </c>
      <c r="D179" s="20">
        <v>9.85</v>
      </c>
      <c r="E179" s="20" t="s">
        <v>874</v>
      </c>
      <c r="F179" s="20" t="s">
        <v>875</v>
      </c>
    </row>
    <row r="180" spans="1:6" x14ac:dyDescent="0.3">
      <c r="A180" s="20" t="s">
        <v>792</v>
      </c>
      <c r="B180" s="20">
        <v>182</v>
      </c>
      <c r="C180" s="20">
        <v>183</v>
      </c>
      <c r="D180" s="20">
        <v>25</v>
      </c>
      <c r="E180" s="20" t="s">
        <v>874</v>
      </c>
      <c r="F180" s="20" t="s">
        <v>875</v>
      </c>
    </row>
    <row r="181" spans="1:6" x14ac:dyDescent="0.3">
      <c r="A181" s="20" t="s">
        <v>792</v>
      </c>
      <c r="B181" s="20">
        <v>183</v>
      </c>
      <c r="C181" s="20">
        <v>184</v>
      </c>
      <c r="D181" s="20">
        <v>16.7</v>
      </c>
      <c r="E181" s="20" t="s">
        <v>874</v>
      </c>
      <c r="F181" s="20" t="s">
        <v>875</v>
      </c>
    </row>
    <row r="182" spans="1:6" x14ac:dyDescent="0.3">
      <c r="A182" s="20" t="s">
        <v>792</v>
      </c>
      <c r="B182" s="20">
        <v>184</v>
      </c>
      <c r="C182" s="20">
        <v>185</v>
      </c>
      <c r="D182" s="20">
        <v>16.2</v>
      </c>
      <c r="E182" s="20" t="s">
        <v>874</v>
      </c>
      <c r="F182" s="20" t="s">
        <v>875</v>
      </c>
    </row>
    <row r="183" spans="1:6" x14ac:dyDescent="0.3">
      <c r="A183" s="20" t="s">
        <v>792</v>
      </c>
      <c r="B183" s="20">
        <v>185</v>
      </c>
      <c r="C183" s="20">
        <v>186</v>
      </c>
      <c r="D183" s="20">
        <v>16.100000000000001</v>
      </c>
      <c r="E183" s="20" t="s">
        <v>874</v>
      </c>
      <c r="F183" s="20" t="s">
        <v>875</v>
      </c>
    </row>
    <row r="184" spans="1:6" x14ac:dyDescent="0.3">
      <c r="A184" s="20" t="s">
        <v>792</v>
      </c>
      <c r="B184" s="20">
        <v>186</v>
      </c>
      <c r="C184" s="20">
        <v>187</v>
      </c>
      <c r="D184" s="20">
        <v>16.399999999999999</v>
      </c>
      <c r="E184" s="20" t="s">
        <v>874</v>
      </c>
      <c r="F184" s="20" t="s">
        <v>875</v>
      </c>
    </row>
    <row r="185" spans="1:6" x14ac:dyDescent="0.3">
      <c r="A185" s="20" t="s">
        <v>792</v>
      </c>
      <c r="B185" s="20">
        <v>187</v>
      </c>
      <c r="C185" s="20">
        <v>188</v>
      </c>
      <c r="D185" s="20">
        <v>16.2</v>
      </c>
      <c r="E185" s="20" t="s">
        <v>874</v>
      </c>
      <c r="F185" s="20" t="s">
        <v>875</v>
      </c>
    </row>
    <row r="186" spans="1:6" x14ac:dyDescent="0.3">
      <c r="A186" s="20" t="s">
        <v>792</v>
      </c>
      <c r="B186" s="20">
        <v>188</v>
      </c>
      <c r="C186" s="20">
        <v>189</v>
      </c>
      <c r="D186" s="20">
        <v>15.8</v>
      </c>
      <c r="E186" s="20" t="s">
        <v>874</v>
      </c>
      <c r="F186" s="20" t="s">
        <v>875</v>
      </c>
    </row>
    <row r="187" spans="1:6" x14ac:dyDescent="0.3">
      <c r="A187" s="20" t="s">
        <v>792</v>
      </c>
      <c r="B187" s="20">
        <v>189</v>
      </c>
      <c r="C187" s="20">
        <v>190</v>
      </c>
      <c r="D187" s="20">
        <v>38.299999999999997</v>
      </c>
      <c r="E187" s="20" t="s">
        <v>874</v>
      </c>
      <c r="F187" s="20" t="s">
        <v>875</v>
      </c>
    </row>
    <row r="188" spans="1:6" x14ac:dyDescent="0.3">
      <c r="A188" s="20" t="s">
        <v>792</v>
      </c>
      <c r="B188" s="20">
        <v>190</v>
      </c>
      <c r="C188" s="20">
        <v>191</v>
      </c>
      <c r="D188" s="20">
        <v>29.7</v>
      </c>
      <c r="E188" s="20" t="s">
        <v>874</v>
      </c>
      <c r="F188" s="20" t="s">
        <v>875</v>
      </c>
    </row>
    <row r="189" spans="1:6" x14ac:dyDescent="0.3">
      <c r="A189" s="20" t="s">
        <v>792</v>
      </c>
      <c r="B189" s="20">
        <v>191</v>
      </c>
      <c r="C189" s="20">
        <v>192</v>
      </c>
      <c r="D189" s="20">
        <v>46.5</v>
      </c>
      <c r="E189" s="20" t="s">
        <v>874</v>
      </c>
      <c r="F189" s="20" t="s">
        <v>875</v>
      </c>
    </row>
    <row r="190" spans="1:6" x14ac:dyDescent="0.3">
      <c r="A190" s="20" t="s">
        <v>792</v>
      </c>
      <c r="B190" s="20">
        <v>192</v>
      </c>
      <c r="C190" s="20">
        <v>193</v>
      </c>
      <c r="D190" s="20">
        <v>22.5</v>
      </c>
      <c r="E190" s="20" t="s">
        <v>874</v>
      </c>
      <c r="F190" s="20" t="s">
        <v>875</v>
      </c>
    </row>
    <row r="191" spans="1:6" x14ac:dyDescent="0.3">
      <c r="A191" s="20" t="s">
        <v>792</v>
      </c>
      <c r="B191" s="20">
        <v>193</v>
      </c>
      <c r="C191" s="20">
        <v>194</v>
      </c>
      <c r="D191" s="20">
        <v>21.4</v>
      </c>
      <c r="E191" s="20" t="s">
        <v>874</v>
      </c>
      <c r="F191" s="20" t="s">
        <v>875</v>
      </c>
    </row>
    <row r="192" spans="1:6" x14ac:dyDescent="0.3">
      <c r="A192" s="20" t="s">
        <v>792</v>
      </c>
      <c r="B192" s="20">
        <v>194</v>
      </c>
      <c r="C192" s="20">
        <v>195</v>
      </c>
      <c r="D192" s="20">
        <v>32.799999999999997</v>
      </c>
      <c r="E192" s="20" t="s">
        <v>874</v>
      </c>
      <c r="F192" s="20" t="s">
        <v>875</v>
      </c>
    </row>
    <row r="193" spans="1:6" x14ac:dyDescent="0.3">
      <c r="A193" s="20" t="s">
        <v>792</v>
      </c>
      <c r="B193" s="20">
        <v>195</v>
      </c>
      <c r="C193" s="20">
        <v>196</v>
      </c>
      <c r="D193" s="20">
        <v>25.6</v>
      </c>
      <c r="E193" s="20" t="s">
        <v>874</v>
      </c>
      <c r="F193" s="20" t="s">
        <v>875</v>
      </c>
    </row>
    <row r="194" spans="1:6" x14ac:dyDescent="0.3">
      <c r="A194" s="20" t="s">
        <v>792</v>
      </c>
      <c r="B194" s="20">
        <v>196</v>
      </c>
      <c r="C194" s="20">
        <v>197</v>
      </c>
      <c r="D194" s="20">
        <v>15.9</v>
      </c>
      <c r="E194" s="20" t="s">
        <v>874</v>
      </c>
      <c r="F194" s="20" t="s">
        <v>875</v>
      </c>
    </row>
    <row r="195" spans="1:6" x14ac:dyDescent="0.3">
      <c r="A195" s="20" t="s">
        <v>792</v>
      </c>
      <c r="B195" s="20">
        <v>197</v>
      </c>
      <c r="C195" s="20">
        <v>198</v>
      </c>
      <c r="D195" s="20">
        <v>19.2</v>
      </c>
      <c r="E195" s="20" t="s">
        <v>874</v>
      </c>
      <c r="F195" s="20" t="s">
        <v>875</v>
      </c>
    </row>
    <row r="196" spans="1:6" x14ac:dyDescent="0.3">
      <c r="A196" s="20" t="s">
        <v>792</v>
      </c>
      <c r="B196" s="20">
        <v>198</v>
      </c>
      <c r="C196" s="20">
        <v>199</v>
      </c>
      <c r="D196" s="20">
        <v>16.100000000000001</v>
      </c>
      <c r="E196" s="20" t="s">
        <v>874</v>
      </c>
      <c r="F196" s="20" t="s">
        <v>875</v>
      </c>
    </row>
    <row r="197" spans="1:6" x14ac:dyDescent="0.3">
      <c r="A197" s="20" t="s">
        <v>792</v>
      </c>
      <c r="B197" s="20">
        <v>199</v>
      </c>
      <c r="C197" s="20">
        <v>200</v>
      </c>
      <c r="D197" s="20">
        <v>36.4</v>
      </c>
      <c r="E197" s="20" t="s">
        <v>874</v>
      </c>
      <c r="F197" s="20" t="s">
        <v>875</v>
      </c>
    </row>
    <row r="198" spans="1:6" x14ac:dyDescent="0.3">
      <c r="A198" s="20" t="s">
        <v>792</v>
      </c>
      <c r="B198" s="20">
        <v>200</v>
      </c>
      <c r="C198" s="20">
        <v>201</v>
      </c>
      <c r="D198" s="20">
        <v>69.5</v>
      </c>
      <c r="E198" s="20" t="s">
        <v>874</v>
      </c>
      <c r="F198" s="20" t="s">
        <v>875</v>
      </c>
    </row>
    <row r="199" spans="1:6" x14ac:dyDescent="0.3">
      <c r="A199" s="20" t="s">
        <v>792</v>
      </c>
      <c r="B199" s="20">
        <v>201</v>
      </c>
      <c r="C199" s="20">
        <v>202</v>
      </c>
      <c r="D199" s="20">
        <v>32.4</v>
      </c>
      <c r="E199" s="20" t="s">
        <v>874</v>
      </c>
      <c r="F199" s="20" t="s">
        <v>875</v>
      </c>
    </row>
    <row r="200" spans="1:6" x14ac:dyDescent="0.3">
      <c r="A200" s="20" t="s">
        <v>792</v>
      </c>
      <c r="B200" s="20">
        <v>202</v>
      </c>
      <c r="C200" s="20">
        <v>203</v>
      </c>
      <c r="D200" s="20">
        <v>52.1</v>
      </c>
      <c r="E200" s="20" t="s">
        <v>874</v>
      </c>
      <c r="F200" s="20" t="s">
        <v>875</v>
      </c>
    </row>
    <row r="201" spans="1:6" x14ac:dyDescent="0.3">
      <c r="A201" s="20" t="s">
        <v>792</v>
      </c>
      <c r="B201" s="20">
        <v>203</v>
      </c>
      <c r="C201" s="20">
        <v>204</v>
      </c>
      <c r="D201" s="20">
        <v>4.67</v>
      </c>
      <c r="E201" s="20" t="s">
        <v>874</v>
      </c>
      <c r="F201" s="20" t="s">
        <v>875</v>
      </c>
    </row>
    <row r="202" spans="1:6" x14ac:dyDescent="0.3">
      <c r="A202" s="20" t="s">
        <v>792</v>
      </c>
      <c r="B202" s="20">
        <v>204</v>
      </c>
      <c r="C202" s="20">
        <v>205</v>
      </c>
      <c r="D202" s="20">
        <v>7.63</v>
      </c>
      <c r="E202" s="20" t="s">
        <v>874</v>
      </c>
      <c r="F202" s="20" t="s">
        <v>875</v>
      </c>
    </row>
    <row r="203" spans="1:6" x14ac:dyDescent="0.3">
      <c r="A203" s="20" t="s">
        <v>792</v>
      </c>
      <c r="B203" s="20">
        <v>205</v>
      </c>
      <c r="C203" s="20">
        <v>206</v>
      </c>
      <c r="D203" s="20">
        <v>16.8</v>
      </c>
      <c r="E203" s="20" t="s">
        <v>874</v>
      </c>
      <c r="F203" s="20" t="s">
        <v>875</v>
      </c>
    </row>
    <row r="204" spans="1:6" x14ac:dyDescent="0.3">
      <c r="A204" s="20" t="s">
        <v>792</v>
      </c>
      <c r="B204" s="20">
        <v>206</v>
      </c>
      <c r="C204" s="20">
        <v>207</v>
      </c>
      <c r="D204" s="20">
        <v>22.2</v>
      </c>
      <c r="E204" s="20" t="s">
        <v>874</v>
      </c>
      <c r="F204" s="20" t="s">
        <v>875</v>
      </c>
    </row>
    <row r="205" spans="1:6" x14ac:dyDescent="0.3">
      <c r="A205" s="20" t="s">
        <v>792</v>
      </c>
      <c r="B205" s="20">
        <v>207</v>
      </c>
      <c r="C205" s="20">
        <v>208</v>
      </c>
      <c r="D205" s="20">
        <v>21.8</v>
      </c>
      <c r="E205" s="20" t="s">
        <v>874</v>
      </c>
      <c r="F205" s="20" t="s">
        <v>875</v>
      </c>
    </row>
    <row r="206" spans="1:6" x14ac:dyDescent="0.3">
      <c r="A206" s="20" t="s">
        <v>792</v>
      </c>
      <c r="B206" s="20">
        <v>208</v>
      </c>
      <c r="C206" s="20">
        <v>209</v>
      </c>
      <c r="D206" s="20">
        <v>7.88</v>
      </c>
      <c r="E206" s="20" t="s">
        <v>874</v>
      </c>
      <c r="F206" s="20" t="s">
        <v>875</v>
      </c>
    </row>
    <row r="207" spans="1:6" x14ac:dyDescent="0.3">
      <c r="A207" s="20" t="s">
        <v>792</v>
      </c>
      <c r="B207" s="20">
        <v>209</v>
      </c>
      <c r="C207" s="20">
        <v>210</v>
      </c>
      <c r="D207" s="20">
        <v>1.38</v>
      </c>
      <c r="E207" s="20" t="s">
        <v>874</v>
      </c>
      <c r="F207" s="20" t="s">
        <v>875</v>
      </c>
    </row>
    <row r="208" spans="1:6" x14ac:dyDescent="0.3">
      <c r="A208" s="20" t="s">
        <v>792</v>
      </c>
      <c r="B208" s="20">
        <v>210</v>
      </c>
      <c r="C208" s="20">
        <v>211</v>
      </c>
      <c r="D208" s="20">
        <v>0.4</v>
      </c>
      <c r="E208" s="20" t="s">
        <v>874</v>
      </c>
      <c r="F208" s="20" t="s">
        <v>875</v>
      </c>
    </row>
    <row r="209" spans="1:6" x14ac:dyDescent="0.3">
      <c r="A209" s="20" t="s">
        <v>792</v>
      </c>
      <c r="B209" s="20">
        <v>211</v>
      </c>
      <c r="C209" s="20">
        <v>212</v>
      </c>
      <c r="D209" s="20">
        <v>0.35899999999999999</v>
      </c>
      <c r="E209" s="20" t="s">
        <v>874</v>
      </c>
      <c r="F209" s="20" t="s">
        <v>875</v>
      </c>
    </row>
    <row r="210" spans="1:6" x14ac:dyDescent="0.3">
      <c r="A210" s="20" t="s">
        <v>792</v>
      </c>
      <c r="B210" s="20">
        <v>212</v>
      </c>
      <c r="C210" s="20">
        <v>213</v>
      </c>
      <c r="D210" s="20">
        <v>1.82</v>
      </c>
      <c r="E210" s="20" t="s">
        <v>874</v>
      </c>
      <c r="F210" s="20" t="s">
        <v>875</v>
      </c>
    </row>
    <row r="211" spans="1:6" x14ac:dyDescent="0.3">
      <c r="A211" s="20" t="s">
        <v>792</v>
      </c>
      <c r="B211" s="20">
        <v>213</v>
      </c>
      <c r="C211" s="20">
        <v>214</v>
      </c>
      <c r="D211" s="20">
        <v>0.42899999999999999</v>
      </c>
      <c r="E211" s="20" t="s">
        <v>874</v>
      </c>
      <c r="F211" s="20" t="s">
        <v>875</v>
      </c>
    </row>
    <row r="212" spans="1:6" x14ac:dyDescent="0.3">
      <c r="F212" s="56"/>
    </row>
    <row r="213" spans="1:6" x14ac:dyDescent="0.3">
      <c r="F213" s="56"/>
    </row>
    <row r="214" spans="1:6" x14ac:dyDescent="0.3">
      <c r="F214" s="56"/>
    </row>
    <row r="215" spans="1:6" x14ac:dyDescent="0.3">
      <c r="F215" s="56"/>
    </row>
    <row r="216" spans="1:6" x14ac:dyDescent="0.3">
      <c r="F216" s="56"/>
    </row>
    <row r="217" spans="1:6" x14ac:dyDescent="0.3">
      <c r="F217" s="56"/>
    </row>
    <row r="218" spans="1:6" x14ac:dyDescent="0.3">
      <c r="F218" s="56"/>
    </row>
    <row r="219" spans="1:6" x14ac:dyDescent="0.3">
      <c r="F219" s="56"/>
    </row>
    <row r="220" spans="1:6" x14ac:dyDescent="0.3">
      <c r="F220" s="56"/>
    </row>
    <row r="221" spans="1:6" x14ac:dyDescent="0.3">
      <c r="F221" s="56"/>
    </row>
    <row r="222" spans="1:6" x14ac:dyDescent="0.3">
      <c r="F222" s="56"/>
    </row>
    <row r="223" spans="1:6" x14ac:dyDescent="0.3">
      <c r="F223" s="56"/>
    </row>
    <row r="224" spans="1:6" x14ac:dyDescent="0.3">
      <c r="F224" s="56"/>
    </row>
    <row r="225" spans="6:6" x14ac:dyDescent="0.3">
      <c r="F225" s="56"/>
    </row>
    <row r="226" spans="6:6" x14ac:dyDescent="0.3">
      <c r="F226" s="56"/>
    </row>
    <row r="227" spans="6:6" x14ac:dyDescent="0.3">
      <c r="F227" s="56"/>
    </row>
    <row r="228" spans="6:6" x14ac:dyDescent="0.3">
      <c r="F228" s="56"/>
    </row>
    <row r="229" spans="6:6" x14ac:dyDescent="0.3">
      <c r="F229" s="56"/>
    </row>
    <row r="230" spans="6:6" x14ac:dyDescent="0.3">
      <c r="F230" s="56"/>
    </row>
    <row r="231" spans="6:6" x14ac:dyDescent="0.3">
      <c r="F231" s="56"/>
    </row>
    <row r="232" spans="6:6" x14ac:dyDescent="0.3">
      <c r="F232" s="56"/>
    </row>
    <row r="233" spans="6:6" x14ac:dyDescent="0.3">
      <c r="F233" s="56"/>
    </row>
    <row r="234" spans="6:6" x14ac:dyDescent="0.3">
      <c r="F234" s="56"/>
    </row>
    <row r="235" spans="6:6" x14ac:dyDescent="0.3">
      <c r="F235" s="56"/>
    </row>
    <row r="236" spans="6:6" x14ac:dyDescent="0.3">
      <c r="F236" s="56"/>
    </row>
    <row r="237" spans="6:6" x14ac:dyDescent="0.3">
      <c r="F237" s="56"/>
    </row>
    <row r="238" spans="6:6" x14ac:dyDescent="0.3">
      <c r="F238" s="56"/>
    </row>
    <row r="239" spans="6:6" x14ac:dyDescent="0.3">
      <c r="F239" s="56"/>
    </row>
    <row r="240" spans="6:6" x14ac:dyDescent="0.3">
      <c r="F240" s="56"/>
    </row>
    <row r="241" spans="6:6" x14ac:dyDescent="0.3">
      <c r="F241" s="56"/>
    </row>
    <row r="242" spans="6:6" x14ac:dyDescent="0.3">
      <c r="F242" s="56"/>
    </row>
    <row r="243" spans="6:6" x14ac:dyDescent="0.3">
      <c r="F243" s="56"/>
    </row>
    <row r="244" spans="6:6" x14ac:dyDescent="0.3">
      <c r="F244" s="56"/>
    </row>
    <row r="245" spans="6:6" x14ac:dyDescent="0.3">
      <c r="F245" s="56"/>
    </row>
    <row r="246" spans="6:6" x14ac:dyDescent="0.3">
      <c r="F246" s="56"/>
    </row>
    <row r="247" spans="6:6" x14ac:dyDescent="0.3">
      <c r="F247" s="56"/>
    </row>
    <row r="248" spans="6:6" x14ac:dyDescent="0.3">
      <c r="F248" s="56"/>
    </row>
    <row r="249" spans="6:6" x14ac:dyDescent="0.3">
      <c r="F249" s="56"/>
    </row>
    <row r="250" spans="6:6" x14ac:dyDescent="0.3">
      <c r="F250" s="56"/>
    </row>
    <row r="251" spans="6:6" x14ac:dyDescent="0.3">
      <c r="F251" s="56"/>
    </row>
    <row r="252" spans="6:6" x14ac:dyDescent="0.3">
      <c r="F252" s="56"/>
    </row>
    <row r="253" spans="6:6" x14ac:dyDescent="0.3">
      <c r="F253" s="56"/>
    </row>
    <row r="254" spans="6:6" x14ac:dyDescent="0.3">
      <c r="F254" s="56"/>
    </row>
    <row r="255" spans="6:6" x14ac:dyDescent="0.3">
      <c r="F255" s="56"/>
    </row>
    <row r="256" spans="6:6" x14ac:dyDescent="0.3">
      <c r="F256" s="56"/>
    </row>
    <row r="257" spans="6:6" x14ac:dyDescent="0.3">
      <c r="F257" s="56"/>
    </row>
    <row r="258" spans="6:6" x14ac:dyDescent="0.3">
      <c r="F258" s="56"/>
    </row>
    <row r="259" spans="6:6" x14ac:dyDescent="0.3">
      <c r="F259" s="56"/>
    </row>
    <row r="260" spans="6:6" x14ac:dyDescent="0.3">
      <c r="F260" s="56"/>
    </row>
    <row r="261" spans="6:6" x14ac:dyDescent="0.3">
      <c r="F261" s="56"/>
    </row>
    <row r="262" spans="6:6" x14ac:dyDescent="0.3">
      <c r="F262" s="56"/>
    </row>
    <row r="263" spans="6:6" x14ac:dyDescent="0.3">
      <c r="F263" s="56"/>
    </row>
    <row r="264" spans="6:6" x14ac:dyDescent="0.3">
      <c r="F264" s="56"/>
    </row>
    <row r="265" spans="6:6" x14ac:dyDescent="0.3">
      <c r="F265" s="56"/>
    </row>
    <row r="266" spans="6:6" x14ac:dyDescent="0.3">
      <c r="F266" s="56"/>
    </row>
    <row r="267" spans="6:6" x14ac:dyDescent="0.3">
      <c r="F267" s="56"/>
    </row>
    <row r="268" spans="6:6" x14ac:dyDescent="0.3">
      <c r="F268" s="56"/>
    </row>
    <row r="269" spans="6:6" x14ac:dyDescent="0.3">
      <c r="F269" s="56"/>
    </row>
    <row r="270" spans="6:6" x14ac:dyDescent="0.3">
      <c r="F270" s="56"/>
    </row>
    <row r="271" spans="6:6" x14ac:dyDescent="0.3">
      <c r="F271" s="56"/>
    </row>
    <row r="272" spans="6:6" x14ac:dyDescent="0.3">
      <c r="F272" s="56"/>
    </row>
    <row r="273" spans="6:6" x14ac:dyDescent="0.3">
      <c r="F273" s="56"/>
    </row>
    <row r="274" spans="6:6" x14ac:dyDescent="0.3">
      <c r="F274" s="56"/>
    </row>
    <row r="275" spans="6:6" x14ac:dyDescent="0.3">
      <c r="F275" s="56"/>
    </row>
    <row r="276" spans="6:6" x14ac:dyDescent="0.3">
      <c r="F276" s="56"/>
    </row>
    <row r="277" spans="6:6" x14ac:dyDescent="0.3">
      <c r="F277" s="56"/>
    </row>
    <row r="278" spans="6:6" x14ac:dyDescent="0.3">
      <c r="F278" s="56"/>
    </row>
    <row r="279" spans="6:6" x14ac:dyDescent="0.3">
      <c r="F279" s="56"/>
    </row>
    <row r="280" spans="6:6" x14ac:dyDescent="0.3">
      <c r="F280" s="56"/>
    </row>
    <row r="281" spans="6:6" x14ac:dyDescent="0.3">
      <c r="F281" s="56"/>
    </row>
    <row r="282" spans="6:6" x14ac:dyDescent="0.3">
      <c r="F282" s="56"/>
    </row>
    <row r="283" spans="6:6" x14ac:dyDescent="0.3">
      <c r="F283" s="56"/>
    </row>
    <row r="284" spans="6:6" x14ac:dyDescent="0.3">
      <c r="F284" s="56"/>
    </row>
    <row r="285" spans="6:6" x14ac:dyDescent="0.3">
      <c r="F285" s="56"/>
    </row>
    <row r="286" spans="6:6" x14ac:dyDescent="0.3">
      <c r="F286" s="56"/>
    </row>
    <row r="287" spans="6:6" x14ac:dyDescent="0.3">
      <c r="F287" s="56"/>
    </row>
    <row r="288" spans="6:6" x14ac:dyDescent="0.3">
      <c r="F288" s="56"/>
    </row>
    <row r="289" spans="6:6" x14ac:dyDescent="0.3">
      <c r="F289" s="56"/>
    </row>
    <row r="290" spans="6:6" x14ac:dyDescent="0.3">
      <c r="F290" s="56"/>
    </row>
    <row r="291" spans="6:6" x14ac:dyDescent="0.3">
      <c r="F291" s="56"/>
    </row>
    <row r="292" spans="6:6" x14ac:dyDescent="0.3">
      <c r="F292" s="56"/>
    </row>
    <row r="293" spans="6:6" x14ac:dyDescent="0.3">
      <c r="F293" s="56"/>
    </row>
    <row r="294" spans="6:6" x14ac:dyDescent="0.3">
      <c r="F294" s="56"/>
    </row>
    <row r="295" spans="6:6" x14ac:dyDescent="0.3">
      <c r="F295" s="56"/>
    </row>
    <row r="296" spans="6:6" x14ac:dyDescent="0.3">
      <c r="F296" s="56"/>
    </row>
    <row r="297" spans="6:6" x14ac:dyDescent="0.3">
      <c r="F297" s="56"/>
    </row>
    <row r="298" spans="6:6" x14ac:dyDescent="0.3">
      <c r="F298" s="56"/>
    </row>
    <row r="299" spans="6:6" x14ac:dyDescent="0.3">
      <c r="F299" s="56"/>
    </row>
    <row r="300" spans="6:6" x14ac:dyDescent="0.3">
      <c r="F300" s="56"/>
    </row>
    <row r="301" spans="6:6" x14ac:dyDescent="0.3">
      <c r="F301" s="56"/>
    </row>
    <row r="302" spans="6:6" x14ac:dyDescent="0.3">
      <c r="F302" s="56"/>
    </row>
    <row r="303" spans="6:6" x14ac:dyDescent="0.3">
      <c r="F303" s="56"/>
    </row>
    <row r="304" spans="6:6" x14ac:dyDescent="0.3">
      <c r="F304" s="56"/>
    </row>
    <row r="305" spans="6:6" x14ac:dyDescent="0.3">
      <c r="F305" s="56"/>
    </row>
    <row r="306" spans="6:6" x14ac:dyDescent="0.3">
      <c r="F306" s="56"/>
    </row>
    <row r="307" spans="6:6" x14ac:dyDescent="0.3">
      <c r="F307" s="56"/>
    </row>
    <row r="308" spans="6:6" x14ac:dyDescent="0.3">
      <c r="F308" s="56"/>
    </row>
    <row r="309" spans="6:6" x14ac:dyDescent="0.3">
      <c r="F309" s="56"/>
    </row>
    <row r="310" spans="6:6" x14ac:dyDescent="0.3">
      <c r="F310" s="56"/>
    </row>
    <row r="311" spans="6:6" x14ac:dyDescent="0.3">
      <c r="F311" s="56"/>
    </row>
    <row r="312" spans="6:6" x14ac:dyDescent="0.3">
      <c r="F312" s="56"/>
    </row>
    <row r="313" spans="6:6" x14ac:dyDescent="0.3">
      <c r="F313" s="56"/>
    </row>
    <row r="314" spans="6:6" x14ac:dyDescent="0.3">
      <c r="F314" s="56"/>
    </row>
    <row r="315" spans="6:6" x14ac:dyDescent="0.3">
      <c r="F315" s="56"/>
    </row>
    <row r="316" spans="6:6" x14ac:dyDescent="0.3">
      <c r="F316" s="56"/>
    </row>
    <row r="317" spans="6:6" x14ac:dyDescent="0.3">
      <c r="F317" s="56"/>
    </row>
    <row r="318" spans="6:6" x14ac:dyDescent="0.3">
      <c r="F318" s="56"/>
    </row>
    <row r="319" spans="6:6" x14ac:dyDescent="0.3">
      <c r="F319" s="56"/>
    </row>
    <row r="320" spans="6:6" x14ac:dyDescent="0.3">
      <c r="F320" s="56"/>
    </row>
    <row r="321" spans="6:6" x14ac:dyDescent="0.3">
      <c r="F321" s="56"/>
    </row>
    <row r="322" spans="6:6" x14ac:dyDescent="0.3">
      <c r="F322" s="56"/>
    </row>
    <row r="323" spans="6:6" x14ac:dyDescent="0.3">
      <c r="F323" s="56"/>
    </row>
    <row r="324" spans="6:6" x14ac:dyDescent="0.3">
      <c r="F324" s="56"/>
    </row>
    <row r="325" spans="6:6" x14ac:dyDescent="0.3">
      <c r="F325" s="56"/>
    </row>
    <row r="326" spans="6:6" x14ac:dyDescent="0.3">
      <c r="F326" s="56"/>
    </row>
    <row r="327" spans="6:6" x14ac:dyDescent="0.3">
      <c r="F327" s="56"/>
    </row>
    <row r="328" spans="6:6" x14ac:dyDescent="0.3">
      <c r="F328" s="56"/>
    </row>
    <row r="329" spans="6:6" x14ac:dyDescent="0.3">
      <c r="F329" s="56"/>
    </row>
    <row r="330" spans="6:6" x14ac:dyDescent="0.3">
      <c r="F330" s="56"/>
    </row>
    <row r="331" spans="6:6" x14ac:dyDescent="0.3">
      <c r="F331" s="56"/>
    </row>
    <row r="332" spans="6:6" x14ac:dyDescent="0.3">
      <c r="F332" s="56"/>
    </row>
    <row r="333" spans="6:6" x14ac:dyDescent="0.3">
      <c r="F333" s="56"/>
    </row>
    <row r="334" spans="6:6" x14ac:dyDescent="0.3">
      <c r="F334" s="56"/>
    </row>
    <row r="335" spans="6:6" x14ac:dyDescent="0.3">
      <c r="F335" s="56"/>
    </row>
    <row r="336" spans="6:6" x14ac:dyDescent="0.3">
      <c r="F336" s="56"/>
    </row>
    <row r="337" spans="6:6" x14ac:dyDescent="0.3">
      <c r="F337" s="56"/>
    </row>
    <row r="338" spans="6:6" x14ac:dyDescent="0.3">
      <c r="F338" s="56"/>
    </row>
    <row r="339" spans="6:6" x14ac:dyDescent="0.3">
      <c r="F339" s="56"/>
    </row>
    <row r="340" spans="6:6" x14ac:dyDescent="0.3">
      <c r="F340" s="56"/>
    </row>
    <row r="341" spans="6:6" x14ac:dyDescent="0.3">
      <c r="F341" s="56"/>
    </row>
    <row r="342" spans="6:6" x14ac:dyDescent="0.3">
      <c r="F342" s="56"/>
    </row>
    <row r="343" spans="6:6" x14ac:dyDescent="0.3">
      <c r="F343" s="56"/>
    </row>
    <row r="344" spans="6:6" x14ac:dyDescent="0.3">
      <c r="F344" s="56"/>
    </row>
    <row r="345" spans="6:6" x14ac:dyDescent="0.3">
      <c r="F345" s="56"/>
    </row>
    <row r="346" spans="6:6" x14ac:dyDescent="0.3">
      <c r="F346" s="56"/>
    </row>
    <row r="347" spans="6:6" x14ac:dyDescent="0.3">
      <c r="F347" s="56"/>
    </row>
    <row r="348" spans="6:6" x14ac:dyDescent="0.3">
      <c r="F348" s="56"/>
    </row>
    <row r="349" spans="6:6" x14ac:dyDescent="0.3">
      <c r="F349" s="56"/>
    </row>
    <row r="350" spans="6:6" x14ac:dyDescent="0.3">
      <c r="F350" s="56"/>
    </row>
    <row r="351" spans="6:6" x14ac:dyDescent="0.3">
      <c r="F351" s="56"/>
    </row>
    <row r="352" spans="6:6" x14ac:dyDescent="0.3">
      <c r="F352" s="56"/>
    </row>
    <row r="353" spans="6:6" x14ac:dyDescent="0.3">
      <c r="F353" s="56"/>
    </row>
    <row r="354" spans="6:6" x14ac:dyDescent="0.3">
      <c r="F354" s="56"/>
    </row>
    <row r="355" spans="6:6" x14ac:dyDescent="0.3">
      <c r="F355" s="56"/>
    </row>
    <row r="356" spans="6:6" x14ac:dyDescent="0.3">
      <c r="F356" s="56"/>
    </row>
    <row r="357" spans="6:6" x14ac:dyDescent="0.3">
      <c r="F357" s="56"/>
    </row>
    <row r="358" spans="6:6" x14ac:dyDescent="0.3">
      <c r="F358" s="56"/>
    </row>
    <row r="359" spans="6:6" x14ac:dyDescent="0.3">
      <c r="F359" s="56"/>
    </row>
    <row r="360" spans="6:6" x14ac:dyDescent="0.3">
      <c r="F360" s="56"/>
    </row>
    <row r="361" spans="6:6" x14ac:dyDescent="0.3">
      <c r="F361" s="56"/>
    </row>
    <row r="362" spans="6:6" x14ac:dyDescent="0.3">
      <c r="F362" s="56"/>
    </row>
    <row r="363" spans="6:6" x14ac:dyDescent="0.3">
      <c r="F363" s="56"/>
    </row>
    <row r="364" spans="6:6" x14ac:dyDescent="0.3">
      <c r="F364" s="56"/>
    </row>
    <row r="365" spans="6:6" x14ac:dyDescent="0.3">
      <c r="F365" s="56"/>
    </row>
    <row r="366" spans="6:6" x14ac:dyDescent="0.3">
      <c r="F366" s="56"/>
    </row>
    <row r="367" spans="6:6" x14ac:dyDescent="0.3">
      <c r="F367" s="56"/>
    </row>
    <row r="368" spans="6:6" x14ac:dyDescent="0.3">
      <c r="F368" s="56"/>
    </row>
    <row r="369" spans="6:6" x14ac:dyDescent="0.3">
      <c r="F369" s="56"/>
    </row>
    <row r="370" spans="6:6" x14ac:dyDescent="0.3">
      <c r="F370" s="56"/>
    </row>
    <row r="371" spans="6:6" x14ac:dyDescent="0.3">
      <c r="F371" s="56"/>
    </row>
    <row r="372" spans="6:6" x14ac:dyDescent="0.3">
      <c r="F372" s="56"/>
    </row>
    <row r="373" spans="6:6" x14ac:dyDescent="0.3">
      <c r="F373" s="56"/>
    </row>
    <row r="374" spans="6:6" x14ac:dyDescent="0.3">
      <c r="F374" s="56"/>
    </row>
    <row r="375" spans="6:6" x14ac:dyDescent="0.3">
      <c r="F375" s="56"/>
    </row>
    <row r="376" spans="6:6" x14ac:dyDescent="0.3">
      <c r="F376" s="56"/>
    </row>
    <row r="377" spans="6:6" x14ac:dyDescent="0.3">
      <c r="F377" s="56"/>
    </row>
    <row r="378" spans="6:6" x14ac:dyDescent="0.3">
      <c r="F378" s="56"/>
    </row>
    <row r="379" spans="6:6" x14ac:dyDescent="0.3">
      <c r="F379" s="56"/>
    </row>
    <row r="380" spans="6:6" x14ac:dyDescent="0.3">
      <c r="F380" s="56"/>
    </row>
    <row r="381" spans="6:6" x14ac:dyDescent="0.3">
      <c r="F381" s="56"/>
    </row>
    <row r="382" spans="6:6" x14ac:dyDescent="0.3">
      <c r="F382" s="56"/>
    </row>
    <row r="383" spans="6:6" x14ac:dyDescent="0.3">
      <c r="F383" s="56"/>
    </row>
    <row r="384" spans="6:6" x14ac:dyDescent="0.3">
      <c r="F384" s="56"/>
    </row>
    <row r="385" spans="6:6" x14ac:dyDescent="0.3">
      <c r="F385" s="56"/>
    </row>
    <row r="386" spans="6:6" x14ac:dyDescent="0.3">
      <c r="F386" s="56"/>
    </row>
    <row r="387" spans="6:6" x14ac:dyDescent="0.3">
      <c r="F387" s="56"/>
    </row>
    <row r="388" spans="6:6" x14ac:dyDescent="0.3">
      <c r="F388" s="56"/>
    </row>
    <row r="389" spans="6:6" x14ac:dyDescent="0.3">
      <c r="F389" s="56"/>
    </row>
    <row r="390" spans="6:6" x14ac:dyDescent="0.3">
      <c r="F390" s="56"/>
    </row>
    <row r="391" spans="6:6" x14ac:dyDescent="0.3">
      <c r="F391" s="56"/>
    </row>
    <row r="392" spans="6:6" x14ac:dyDescent="0.3">
      <c r="F392" s="56"/>
    </row>
    <row r="393" spans="6:6" x14ac:dyDescent="0.3">
      <c r="F393" s="56"/>
    </row>
    <row r="394" spans="6:6" x14ac:dyDescent="0.3">
      <c r="F394" s="56"/>
    </row>
    <row r="395" spans="6:6" x14ac:dyDescent="0.3">
      <c r="F395" s="56"/>
    </row>
    <row r="396" spans="6:6" x14ac:dyDescent="0.3">
      <c r="F396" s="56"/>
    </row>
    <row r="397" spans="6:6" x14ac:dyDescent="0.3">
      <c r="F397" s="56"/>
    </row>
    <row r="398" spans="6:6" x14ac:dyDescent="0.3">
      <c r="F398" s="56"/>
    </row>
  </sheetData>
  <phoneticPr fontId="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55094-3B83-49A5-A60B-E515C39CDFA7}">
  <dimension ref="A1:F63"/>
  <sheetViews>
    <sheetView workbookViewId="0">
      <selection sqref="A1:F1"/>
    </sheetView>
  </sheetViews>
  <sheetFormatPr defaultRowHeight="14.4" x14ac:dyDescent="0.3"/>
  <cols>
    <col min="3" max="3" width="15.109375" customWidth="1"/>
    <col min="4" max="4" width="12.5546875" customWidth="1"/>
    <col min="5" max="5" width="12.44140625" customWidth="1"/>
    <col min="6" max="6" width="13.44140625" style="63" bestFit="1" customWidth="1"/>
  </cols>
  <sheetData>
    <row r="1" spans="1:6" ht="16.2" x14ac:dyDescent="0.3">
      <c r="A1" s="82" t="s">
        <v>24</v>
      </c>
      <c r="B1" s="82" t="s">
        <v>25</v>
      </c>
      <c r="C1" s="82" t="s">
        <v>876</v>
      </c>
      <c r="D1" s="82" t="s">
        <v>877</v>
      </c>
      <c r="E1" s="82" t="s">
        <v>786</v>
      </c>
      <c r="F1" s="83" t="s">
        <v>787</v>
      </c>
    </row>
    <row r="2" spans="1:6" x14ac:dyDescent="0.3">
      <c r="A2" s="20" t="s">
        <v>792</v>
      </c>
      <c r="B2" s="20">
        <v>3.55</v>
      </c>
      <c r="C2" s="20">
        <v>1185</v>
      </c>
      <c r="D2" s="20">
        <v>696</v>
      </c>
      <c r="E2" s="20">
        <v>489</v>
      </c>
      <c r="F2" s="72">
        <v>2.423312883435583</v>
      </c>
    </row>
    <row r="3" spans="1:6" x14ac:dyDescent="0.3">
      <c r="A3" s="20" t="s">
        <v>792</v>
      </c>
      <c r="B3" s="20">
        <v>9.8000000000000007</v>
      </c>
      <c r="C3" s="20">
        <v>984</v>
      </c>
      <c r="D3" s="20">
        <v>547</v>
      </c>
      <c r="E3" s="20">
        <v>437</v>
      </c>
      <c r="F3" s="72">
        <v>2.251716247139588</v>
      </c>
    </row>
    <row r="4" spans="1:6" x14ac:dyDescent="0.3">
      <c r="A4" s="20" t="s">
        <v>792</v>
      </c>
      <c r="B4" s="20">
        <v>13.94</v>
      </c>
      <c r="C4" s="20">
        <v>1432</v>
      </c>
      <c r="D4" s="20">
        <v>883</v>
      </c>
      <c r="E4" s="20">
        <v>549</v>
      </c>
      <c r="F4" s="72">
        <v>2.6083788706739526</v>
      </c>
    </row>
    <row r="5" spans="1:6" x14ac:dyDescent="0.3">
      <c r="A5" s="20" t="s">
        <v>792</v>
      </c>
      <c r="B5" s="20">
        <v>17.54</v>
      </c>
      <c r="C5" s="20">
        <v>892</v>
      </c>
      <c r="D5" s="20">
        <v>536</v>
      </c>
      <c r="E5" s="20">
        <v>356</v>
      </c>
      <c r="F5" s="72">
        <v>2.50561797752809</v>
      </c>
    </row>
    <row r="6" spans="1:6" x14ac:dyDescent="0.3">
      <c r="A6" s="20" t="s">
        <v>792</v>
      </c>
      <c r="B6" s="20">
        <v>19.420000000000002</v>
      </c>
      <c r="C6" s="20">
        <v>999</v>
      </c>
      <c r="D6" s="20">
        <v>612</v>
      </c>
      <c r="E6" s="20">
        <v>387</v>
      </c>
      <c r="F6" s="72">
        <v>2.5813953488372094</v>
      </c>
    </row>
    <row r="7" spans="1:6" x14ac:dyDescent="0.3">
      <c r="A7" s="20" t="s">
        <v>792</v>
      </c>
      <c r="B7" s="20">
        <v>23.56</v>
      </c>
      <c r="C7" s="20">
        <v>1044</v>
      </c>
      <c r="D7" s="20">
        <v>663</v>
      </c>
      <c r="E7" s="20">
        <v>381</v>
      </c>
      <c r="F7" s="72">
        <v>2.7401574803149606</v>
      </c>
    </row>
    <row r="8" spans="1:6" x14ac:dyDescent="0.3">
      <c r="A8" s="20" t="s">
        <v>792</v>
      </c>
      <c r="B8" s="20">
        <v>27.07</v>
      </c>
      <c r="C8" s="20">
        <v>1036</v>
      </c>
      <c r="D8" s="20">
        <v>624</v>
      </c>
      <c r="E8" s="20">
        <v>412</v>
      </c>
      <c r="F8" s="72">
        <v>2.5145631067961167</v>
      </c>
    </row>
    <row r="9" spans="1:6" x14ac:dyDescent="0.3">
      <c r="A9" s="20" t="s">
        <v>792</v>
      </c>
      <c r="B9" s="20">
        <v>31.04</v>
      </c>
      <c r="C9" s="20">
        <v>989</v>
      </c>
      <c r="D9" s="20">
        <v>618</v>
      </c>
      <c r="E9" s="20">
        <v>371</v>
      </c>
      <c r="F9" s="72">
        <v>2.6657681940700808</v>
      </c>
    </row>
    <row r="10" spans="1:6" x14ac:dyDescent="0.3">
      <c r="A10" s="20" t="s">
        <v>792</v>
      </c>
      <c r="B10" s="20">
        <v>35.06</v>
      </c>
      <c r="C10" s="20">
        <v>998</v>
      </c>
      <c r="D10" s="20">
        <v>608</v>
      </c>
      <c r="E10" s="20">
        <v>390</v>
      </c>
      <c r="F10" s="72">
        <v>2.5589743589743588</v>
      </c>
    </row>
    <row r="11" spans="1:6" x14ac:dyDescent="0.3">
      <c r="A11" s="20" t="s">
        <v>792</v>
      </c>
      <c r="B11" s="20">
        <v>36.869999999999997</v>
      </c>
      <c r="C11" s="20">
        <v>1118</v>
      </c>
      <c r="D11" s="20">
        <v>666</v>
      </c>
      <c r="E11" s="20">
        <v>452</v>
      </c>
      <c r="F11" s="72">
        <v>2.4734513274336285</v>
      </c>
    </row>
    <row r="12" spans="1:6" x14ac:dyDescent="0.3">
      <c r="A12" s="20" t="s">
        <v>792</v>
      </c>
      <c r="B12" s="20">
        <v>41.2</v>
      </c>
      <c r="C12" s="20">
        <v>1086</v>
      </c>
      <c r="D12" s="20">
        <v>663</v>
      </c>
      <c r="E12" s="20">
        <v>423</v>
      </c>
      <c r="F12" s="72">
        <v>2.5673758865248226</v>
      </c>
    </row>
    <row r="13" spans="1:6" x14ac:dyDescent="0.3">
      <c r="A13" s="20" t="s">
        <v>792</v>
      </c>
      <c r="B13" s="20">
        <v>45.06</v>
      </c>
      <c r="C13" s="20">
        <v>1078</v>
      </c>
      <c r="D13" s="20">
        <v>662</v>
      </c>
      <c r="E13" s="20">
        <v>416</v>
      </c>
      <c r="F13" s="72">
        <v>2.5913461538461537</v>
      </c>
    </row>
    <row r="14" spans="1:6" x14ac:dyDescent="0.3">
      <c r="A14" s="20" t="s">
        <v>792</v>
      </c>
      <c r="B14" s="20">
        <v>48.14</v>
      </c>
      <c r="C14" s="20">
        <v>1039</v>
      </c>
      <c r="D14" s="20">
        <v>625</v>
      </c>
      <c r="E14" s="20">
        <v>414</v>
      </c>
      <c r="F14" s="72">
        <v>2.5096618357487923</v>
      </c>
    </row>
    <row r="15" spans="1:6" x14ac:dyDescent="0.3">
      <c r="A15" s="20" t="s">
        <v>792</v>
      </c>
      <c r="B15" s="20">
        <v>51.88</v>
      </c>
      <c r="C15" s="20">
        <v>1096</v>
      </c>
      <c r="D15" s="20">
        <v>694</v>
      </c>
      <c r="E15" s="20">
        <v>402</v>
      </c>
      <c r="F15" s="72">
        <v>2.7263681592039801</v>
      </c>
    </row>
    <row r="16" spans="1:6" x14ac:dyDescent="0.3">
      <c r="A16" s="20" t="s">
        <v>792</v>
      </c>
      <c r="B16" s="20">
        <v>55.12</v>
      </c>
      <c r="C16" s="20">
        <v>1042</v>
      </c>
      <c r="D16" s="20">
        <v>637</v>
      </c>
      <c r="E16" s="20">
        <v>405</v>
      </c>
      <c r="F16" s="72">
        <v>2.5728395061728393</v>
      </c>
    </row>
    <row r="17" spans="1:6" x14ac:dyDescent="0.3">
      <c r="A17" s="20" t="s">
        <v>792</v>
      </c>
      <c r="B17" s="20">
        <v>57.5</v>
      </c>
      <c r="C17" s="20">
        <v>1147</v>
      </c>
      <c r="D17" s="20">
        <v>707</v>
      </c>
      <c r="E17" s="20">
        <v>440</v>
      </c>
      <c r="F17" s="72">
        <v>2.6068181818181819</v>
      </c>
    </row>
    <row r="18" spans="1:6" x14ac:dyDescent="0.3">
      <c r="A18" s="20" t="s">
        <v>792</v>
      </c>
      <c r="B18" s="20">
        <v>57.52</v>
      </c>
      <c r="C18" s="20">
        <v>1150</v>
      </c>
      <c r="D18" s="20">
        <v>715</v>
      </c>
      <c r="E18" s="20">
        <v>435</v>
      </c>
      <c r="F18" s="72">
        <v>2.6436781609195403</v>
      </c>
    </row>
    <row r="19" spans="1:6" x14ac:dyDescent="0.3">
      <c r="A19" s="20" t="s">
        <v>792</v>
      </c>
      <c r="B19" s="20">
        <v>61.26</v>
      </c>
      <c r="C19" s="20">
        <v>1220</v>
      </c>
      <c r="D19" s="20">
        <v>747</v>
      </c>
      <c r="E19" s="20">
        <v>473</v>
      </c>
      <c r="F19" s="72">
        <v>2.5792811839323466</v>
      </c>
    </row>
    <row r="20" spans="1:6" x14ac:dyDescent="0.3">
      <c r="A20" s="20" t="s">
        <v>792</v>
      </c>
      <c r="B20" s="20">
        <v>65.7</v>
      </c>
      <c r="C20" s="20">
        <v>1039</v>
      </c>
      <c r="D20" s="20">
        <v>632</v>
      </c>
      <c r="E20" s="20">
        <v>407</v>
      </c>
      <c r="F20" s="72">
        <v>2.5528255528255528</v>
      </c>
    </row>
    <row r="21" spans="1:6" x14ac:dyDescent="0.3">
      <c r="A21" s="20" t="s">
        <v>792</v>
      </c>
      <c r="B21" s="20">
        <v>68.03</v>
      </c>
      <c r="C21" s="20">
        <v>1051</v>
      </c>
      <c r="D21" s="20">
        <v>652</v>
      </c>
      <c r="E21" s="20">
        <v>399</v>
      </c>
      <c r="F21" s="72">
        <v>2.6340852130325816</v>
      </c>
    </row>
    <row r="22" spans="1:6" x14ac:dyDescent="0.3">
      <c r="A22" s="20" t="s">
        <v>792</v>
      </c>
      <c r="B22" s="20">
        <v>71.489999999999995</v>
      </c>
      <c r="C22" s="20">
        <v>1336</v>
      </c>
      <c r="D22" s="20">
        <v>830</v>
      </c>
      <c r="E22" s="20">
        <v>506</v>
      </c>
      <c r="F22" s="72">
        <v>2.6403162055335967</v>
      </c>
    </row>
    <row r="23" spans="1:6" x14ac:dyDescent="0.3">
      <c r="A23" s="20" t="s">
        <v>792</v>
      </c>
      <c r="B23" s="20">
        <v>74.5</v>
      </c>
      <c r="C23" s="20">
        <v>1258</v>
      </c>
      <c r="D23" s="20">
        <v>841</v>
      </c>
      <c r="E23" s="20">
        <v>417</v>
      </c>
      <c r="F23" s="72">
        <v>3.0167865707434052</v>
      </c>
    </row>
    <row r="24" spans="1:6" x14ac:dyDescent="0.3">
      <c r="A24" s="20" t="s">
        <v>792</v>
      </c>
      <c r="B24" s="20">
        <v>78</v>
      </c>
      <c r="C24" s="20">
        <v>1261</v>
      </c>
      <c r="D24" s="20">
        <v>805</v>
      </c>
      <c r="E24" s="20">
        <v>456</v>
      </c>
      <c r="F24" s="72">
        <v>2.7653508771929824</v>
      </c>
    </row>
    <row r="25" spans="1:6" x14ac:dyDescent="0.3">
      <c r="A25" s="20" t="s">
        <v>792</v>
      </c>
      <c r="B25" s="20">
        <v>81.5</v>
      </c>
      <c r="C25" s="20">
        <v>1460</v>
      </c>
      <c r="D25" s="20">
        <v>944</v>
      </c>
      <c r="E25" s="20">
        <v>516</v>
      </c>
      <c r="F25" s="72">
        <v>2.8294573643410854</v>
      </c>
    </row>
    <row r="26" spans="1:6" x14ac:dyDescent="0.3">
      <c r="A26" s="20" t="s">
        <v>792</v>
      </c>
      <c r="B26" s="20">
        <v>84.37</v>
      </c>
      <c r="C26" s="20">
        <v>1206</v>
      </c>
      <c r="D26" s="20">
        <v>780</v>
      </c>
      <c r="E26" s="20">
        <v>426</v>
      </c>
      <c r="F26" s="72">
        <v>2.8309859154929575</v>
      </c>
    </row>
    <row r="27" spans="1:6" x14ac:dyDescent="0.3">
      <c r="A27" s="20" t="s">
        <v>792</v>
      </c>
      <c r="B27" s="20">
        <v>88.71</v>
      </c>
      <c r="C27" s="20">
        <v>954</v>
      </c>
      <c r="D27" s="20">
        <v>604</v>
      </c>
      <c r="E27" s="20">
        <v>350</v>
      </c>
      <c r="F27" s="72">
        <v>2.7257142857142855</v>
      </c>
    </row>
    <row r="28" spans="1:6" x14ac:dyDescent="0.3">
      <c r="A28" s="20" t="s">
        <v>792</v>
      </c>
      <c r="B28" s="20">
        <v>93.83</v>
      </c>
      <c r="C28" s="20">
        <v>1496</v>
      </c>
      <c r="D28" s="20">
        <v>992</v>
      </c>
      <c r="E28" s="20">
        <v>504</v>
      </c>
      <c r="F28" s="72">
        <v>2.9682539682539684</v>
      </c>
    </row>
    <row r="29" spans="1:6" x14ac:dyDescent="0.3">
      <c r="A29" s="20" t="s">
        <v>792</v>
      </c>
      <c r="B29" s="20">
        <v>97</v>
      </c>
      <c r="C29" s="20">
        <v>1452</v>
      </c>
      <c r="D29" s="20">
        <v>934</v>
      </c>
      <c r="E29" s="20">
        <v>518</v>
      </c>
      <c r="F29" s="72">
        <v>2.8030888030888033</v>
      </c>
    </row>
    <row r="30" spans="1:6" x14ac:dyDescent="0.3">
      <c r="A30" s="20" t="s">
        <v>792</v>
      </c>
      <c r="B30" s="20">
        <v>98.43</v>
      </c>
      <c r="C30" s="20">
        <v>1129</v>
      </c>
      <c r="D30" s="20">
        <v>707</v>
      </c>
      <c r="E30" s="20">
        <v>422</v>
      </c>
      <c r="F30" s="72">
        <v>2.675355450236967</v>
      </c>
    </row>
    <row r="31" spans="1:6" x14ac:dyDescent="0.3">
      <c r="A31" s="20" t="s">
        <v>792</v>
      </c>
      <c r="B31" s="20">
        <v>102.65</v>
      </c>
      <c r="C31" s="20">
        <v>1745</v>
      </c>
      <c r="D31" s="20">
        <v>1107</v>
      </c>
      <c r="E31" s="20">
        <v>638</v>
      </c>
      <c r="F31" s="72">
        <v>2.7351097178683386</v>
      </c>
    </row>
    <row r="32" spans="1:6" x14ac:dyDescent="0.3">
      <c r="A32" s="20" t="s">
        <v>792</v>
      </c>
      <c r="B32" s="20">
        <v>106.02</v>
      </c>
      <c r="C32" s="20">
        <v>1167</v>
      </c>
      <c r="D32" s="20">
        <v>741</v>
      </c>
      <c r="E32" s="20">
        <v>426</v>
      </c>
      <c r="F32" s="72">
        <v>2.73943661971831</v>
      </c>
    </row>
    <row r="33" spans="1:6" x14ac:dyDescent="0.3">
      <c r="A33" s="20" t="s">
        <v>792</v>
      </c>
      <c r="B33" s="20">
        <v>108.78</v>
      </c>
      <c r="C33" s="20">
        <v>1365</v>
      </c>
      <c r="D33" s="20">
        <v>849</v>
      </c>
      <c r="E33" s="20">
        <v>516</v>
      </c>
      <c r="F33" s="72">
        <v>2.6453488372093021</v>
      </c>
    </row>
    <row r="34" spans="1:6" x14ac:dyDescent="0.3">
      <c r="A34" s="20" t="s">
        <v>792</v>
      </c>
      <c r="B34" s="20">
        <v>112.05</v>
      </c>
      <c r="C34" s="20">
        <v>1541</v>
      </c>
      <c r="D34" s="20">
        <v>958</v>
      </c>
      <c r="E34" s="20">
        <v>583</v>
      </c>
      <c r="F34" s="72">
        <v>2.6432246998284734</v>
      </c>
    </row>
    <row r="35" spans="1:6" x14ac:dyDescent="0.3">
      <c r="A35" s="20" t="s">
        <v>792</v>
      </c>
      <c r="B35" s="20">
        <v>117.2</v>
      </c>
      <c r="C35" s="20">
        <v>1146</v>
      </c>
      <c r="D35" s="20">
        <v>720</v>
      </c>
      <c r="E35" s="20">
        <v>426</v>
      </c>
      <c r="F35" s="72">
        <v>2.6901408450704225</v>
      </c>
    </row>
    <row r="36" spans="1:6" x14ac:dyDescent="0.3">
      <c r="A36" s="20" t="s">
        <v>792</v>
      </c>
      <c r="B36" s="20">
        <v>119.24</v>
      </c>
      <c r="C36" s="20">
        <v>1373</v>
      </c>
      <c r="D36" s="20">
        <v>875</v>
      </c>
      <c r="E36" s="20">
        <v>498</v>
      </c>
      <c r="F36" s="72">
        <v>2.7570281124497993</v>
      </c>
    </row>
    <row r="37" spans="1:6" x14ac:dyDescent="0.3">
      <c r="A37" s="20" t="s">
        <v>792</v>
      </c>
      <c r="B37" s="20">
        <v>123.87</v>
      </c>
      <c r="C37" s="20">
        <v>1020</v>
      </c>
      <c r="D37" s="20">
        <v>654</v>
      </c>
      <c r="E37" s="20">
        <v>366</v>
      </c>
      <c r="F37" s="72">
        <v>2.7868852459016393</v>
      </c>
    </row>
    <row r="38" spans="1:6" x14ac:dyDescent="0.3">
      <c r="A38" s="20" t="s">
        <v>792</v>
      </c>
      <c r="B38" s="20">
        <v>126.86</v>
      </c>
      <c r="C38" s="20">
        <v>1073</v>
      </c>
      <c r="D38" s="20">
        <v>680</v>
      </c>
      <c r="E38" s="20">
        <v>393</v>
      </c>
      <c r="F38" s="72">
        <v>2.7302798982188294</v>
      </c>
    </row>
    <row r="39" spans="1:6" x14ac:dyDescent="0.3">
      <c r="A39" s="20" t="s">
        <v>792</v>
      </c>
      <c r="B39" s="20">
        <v>131.19999999999999</v>
      </c>
      <c r="C39" s="20">
        <v>1238</v>
      </c>
      <c r="D39" s="20">
        <v>793</v>
      </c>
      <c r="E39" s="20">
        <v>445</v>
      </c>
      <c r="F39" s="72">
        <v>2.7820224719101123</v>
      </c>
    </row>
    <row r="40" spans="1:6" x14ac:dyDescent="0.3">
      <c r="A40" s="20" t="s">
        <v>792</v>
      </c>
      <c r="B40" s="20">
        <v>133</v>
      </c>
      <c r="C40" s="20">
        <v>1103</v>
      </c>
      <c r="D40" s="20">
        <v>706</v>
      </c>
      <c r="E40" s="20">
        <v>397</v>
      </c>
      <c r="F40" s="72">
        <v>2.7783375314861463</v>
      </c>
    </row>
    <row r="41" spans="1:6" x14ac:dyDescent="0.3">
      <c r="A41" s="20" t="s">
        <v>792</v>
      </c>
      <c r="B41" s="20">
        <v>136.27000000000001</v>
      </c>
      <c r="C41" s="20">
        <v>1333</v>
      </c>
      <c r="D41" s="20">
        <v>898</v>
      </c>
      <c r="E41" s="20">
        <v>435</v>
      </c>
      <c r="F41" s="72">
        <v>3.0643678160919539</v>
      </c>
    </row>
    <row r="42" spans="1:6" x14ac:dyDescent="0.3">
      <c r="A42" s="20" t="s">
        <v>792</v>
      </c>
      <c r="B42" s="20">
        <v>139.86000000000001</v>
      </c>
      <c r="C42" s="20">
        <v>1533</v>
      </c>
      <c r="D42" s="20">
        <v>976</v>
      </c>
      <c r="E42" s="20">
        <v>557</v>
      </c>
      <c r="F42" s="72">
        <v>2.7522441651705565</v>
      </c>
    </row>
    <row r="43" spans="1:6" x14ac:dyDescent="0.3">
      <c r="A43" s="20" t="s">
        <v>792</v>
      </c>
      <c r="B43" s="20">
        <v>145</v>
      </c>
      <c r="C43" s="20">
        <v>1514</v>
      </c>
      <c r="D43" s="20">
        <v>965</v>
      </c>
      <c r="E43" s="20">
        <v>549</v>
      </c>
      <c r="F43" s="72">
        <v>2.7577413479052821</v>
      </c>
    </row>
    <row r="44" spans="1:6" x14ac:dyDescent="0.3">
      <c r="A44" s="20" t="s">
        <v>792</v>
      </c>
      <c r="B44" s="20">
        <v>147.61000000000001</v>
      </c>
      <c r="C44" s="20">
        <v>1351</v>
      </c>
      <c r="D44" s="20">
        <v>860</v>
      </c>
      <c r="E44" s="20">
        <v>491</v>
      </c>
      <c r="F44" s="72">
        <v>2.7515274949083501</v>
      </c>
    </row>
    <row r="45" spans="1:6" x14ac:dyDescent="0.3">
      <c r="A45" s="20" t="s">
        <v>792</v>
      </c>
      <c r="B45" s="20">
        <v>151.77000000000001</v>
      </c>
      <c r="C45" s="20">
        <v>1782</v>
      </c>
      <c r="D45" s="20">
        <v>1147</v>
      </c>
      <c r="E45" s="20">
        <v>635</v>
      </c>
      <c r="F45" s="72">
        <v>2.8062992125984252</v>
      </c>
    </row>
    <row r="46" spans="1:6" x14ac:dyDescent="0.3">
      <c r="A46" s="20" t="s">
        <v>792</v>
      </c>
      <c r="B46" s="20">
        <v>154.4</v>
      </c>
      <c r="C46" s="20">
        <v>1376</v>
      </c>
      <c r="D46" s="20">
        <v>883</v>
      </c>
      <c r="E46" s="20">
        <v>493</v>
      </c>
      <c r="F46" s="72">
        <v>2.7910750507099391</v>
      </c>
    </row>
    <row r="47" spans="1:6" x14ac:dyDescent="0.3">
      <c r="A47" s="20" t="s">
        <v>792</v>
      </c>
      <c r="B47" s="20">
        <v>157</v>
      </c>
      <c r="C47" s="20">
        <v>1653</v>
      </c>
      <c r="D47" s="20">
        <v>1046</v>
      </c>
      <c r="E47" s="20">
        <v>607</v>
      </c>
      <c r="F47" s="72">
        <v>2.7232289950576605</v>
      </c>
    </row>
    <row r="48" spans="1:6" x14ac:dyDescent="0.3">
      <c r="A48" s="20" t="s">
        <v>792</v>
      </c>
      <c r="B48" s="20">
        <v>160.88999999999999</v>
      </c>
      <c r="C48" s="20">
        <v>1818</v>
      </c>
      <c r="D48" s="20">
        <v>1165</v>
      </c>
      <c r="E48" s="20">
        <v>653</v>
      </c>
      <c r="F48" s="72">
        <v>2.784073506891271</v>
      </c>
    </row>
    <row r="49" spans="1:6" x14ac:dyDescent="0.3">
      <c r="A49" s="20" t="s">
        <v>792</v>
      </c>
      <c r="B49" s="20">
        <v>166.88</v>
      </c>
      <c r="C49" s="20">
        <v>1308</v>
      </c>
      <c r="D49" s="20">
        <v>834</v>
      </c>
      <c r="E49" s="20">
        <v>474</v>
      </c>
      <c r="F49" s="72">
        <v>2.759493670886076</v>
      </c>
    </row>
    <row r="50" spans="1:6" x14ac:dyDescent="0.3">
      <c r="A50" s="20" t="s">
        <v>792</v>
      </c>
      <c r="B50" s="20">
        <v>168.92</v>
      </c>
      <c r="C50" s="20">
        <v>1014</v>
      </c>
      <c r="D50" s="20">
        <v>636</v>
      </c>
      <c r="E50" s="20">
        <v>378</v>
      </c>
      <c r="F50" s="72">
        <v>2.6825396825396823</v>
      </c>
    </row>
    <row r="51" spans="1:6" x14ac:dyDescent="0.3">
      <c r="A51" s="20" t="s">
        <v>792</v>
      </c>
      <c r="B51" s="20">
        <v>172.99</v>
      </c>
      <c r="C51" s="20">
        <v>1141</v>
      </c>
      <c r="D51" s="20">
        <v>717</v>
      </c>
      <c r="E51" s="20">
        <v>424</v>
      </c>
      <c r="F51" s="72">
        <v>2.6910377358490565</v>
      </c>
    </row>
    <row r="52" spans="1:6" x14ac:dyDescent="0.3">
      <c r="A52" s="20" t="s">
        <v>792</v>
      </c>
      <c r="B52" s="20">
        <v>177.48</v>
      </c>
      <c r="C52" s="20">
        <v>1265</v>
      </c>
      <c r="D52" s="20">
        <v>798</v>
      </c>
      <c r="E52" s="20">
        <v>467</v>
      </c>
      <c r="F52" s="72">
        <v>2.708779443254818</v>
      </c>
    </row>
    <row r="53" spans="1:6" x14ac:dyDescent="0.3">
      <c r="A53" s="20" t="s">
        <v>792</v>
      </c>
      <c r="B53" s="20">
        <v>181</v>
      </c>
      <c r="C53" s="20">
        <v>1505</v>
      </c>
      <c r="D53" s="20">
        <v>946</v>
      </c>
      <c r="E53" s="20">
        <v>559</v>
      </c>
      <c r="F53" s="72">
        <v>2.6923076923076925</v>
      </c>
    </row>
    <row r="54" spans="1:6" x14ac:dyDescent="0.3">
      <c r="A54" s="20" t="s">
        <v>792</v>
      </c>
      <c r="B54" s="20">
        <v>183.84</v>
      </c>
      <c r="C54" s="20">
        <v>1146</v>
      </c>
      <c r="D54" s="20">
        <v>719</v>
      </c>
      <c r="E54" s="20">
        <v>427</v>
      </c>
      <c r="F54" s="72">
        <v>2.6838407494145198</v>
      </c>
    </row>
    <row r="55" spans="1:6" x14ac:dyDescent="0.3">
      <c r="A55" s="20" t="s">
        <v>792</v>
      </c>
      <c r="B55" s="20">
        <v>188.24</v>
      </c>
      <c r="C55" s="20">
        <v>1368</v>
      </c>
      <c r="D55" s="20">
        <v>867</v>
      </c>
      <c r="E55" s="20">
        <v>501</v>
      </c>
      <c r="F55" s="72">
        <v>2.7305389221556888</v>
      </c>
    </row>
    <row r="56" spans="1:6" x14ac:dyDescent="0.3">
      <c r="A56" s="20" t="s">
        <v>792</v>
      </c>
      <c r="B56" s="20">
        <v>192.8</v>
      </c>
      <c r="C56" s="20">
        <v>1326</v>
      </c>
      <c r="D56" s="20">
        <v>844</v>
      </c>
      <c r="E56" s="20">
        <v>482</v>
      </c>
      <c r="F56" s="72">
        <v>2.7510373443983402</v>
      </c>
    </row>
    <row r="57" spans="1:6" x14ac:dyDescent="0.3">
      <c r="A57" s="20" t="s">
        <v>792</v>
      </c>
      <c r="B57" s="20">
        <v>193.59</v>
      </c>
      <c r="C57" s="20">
        <v>1200</v>
      </c>
      <c r="D57" s="20">
        <v>757</v>
      </c>
      <c r="E57" s="20">
        <v>443</v>
      </c>
      <c r="F57" s="72">
        <v>2.7088036117381491</v>
      </c>
    </row>
    <row r="58" spans="1:6" x14ac:dyDescent="0.3">
      <c r="A58" s="20" t="s">
        <v>792</v>
      </c>
      <c r="B58" s="20">
        <v>195.87</v>
      </c>
      <c r="C58" s="20">
        <v>1498</v>
      </c>
      <c r="D58" s="20">
        <v>949</v>
      </c>
      <c r="E58" s="20">
        <v>549</v>
      </c>
      <c r="F58" s="72">
        <v>2.7285974499089254</v>
      </c>
    </row>
    <row r="59" spans="1:6" x14ac:dyDescent="0.3">
      <c r="A59" s="20" t="s">
        <v>792</v>
      </c>
      <c r="B59" s="20">
        <v>201.77</v>
      </c>
      <c r="C59" s="20">
        <v>1530</v>
      </c>
      <c r="D59" s="20">
        <v>971</v>
      </c>
      <c r="E59" s="20">
        <v>559</v>
      </c>
      <c r="F59" s="72">
        <v>2.737030411449016</v>
      </c>
    </row>
    <row r="60" spans="1:6" x14ac:dyDescent="0.3">
      <c r="A60" s="20" t="s">
        <v>792</v>
      </c>
      <c r="B60" s="20">
        <v>204.05</v>
      </c>
      <c r="C60" s="20">
        <v>1743</v>
      </c>
      <c r="D60" s="20">
        <v>1096</v>
      </c>
      <c r="E60" s="20">
        <v>647</v>
      </c>
      <c r="F60" s="72">
        <v>2.6939721792890263</v>
      </c>
    </row>
    <row r="61" spans="1:6" x14ac:dyDescent="0.3">
      <c r="A61" s="20" t="s">
        <v>792</v>
      </c>
      <c r="B61" s="20">
        <v>209.05</v>
      </c>
      <c r="C61" s="20">
        <v>1336</v>
      </c>
      <c r="D61" s="20">
        <v>841</v>
      </c>
      <c r="E61" s="20">
        <v>495</v>
      </c>
      <c r="F61" s="72">
        <v>2.6989898989898991</v>
      </c>
    </row>
    <row r="62" spans="1:6" x14ac:dyDescent="0.3">
      <c r="A62" s="20" t="s">
        <v>792</v>
      </c>
      <c r="B62" s="20">
        <v>211.06</v>
      </c>
      <c r="C62" s="20">
        <v>1203</v>
      </c>
      <c r="D62" s="20">
        <v>755</v>
      </c>
      <c r="E62" s="20">
        <v>448</v>
      </c>
      <c r="F62" s="72">
        <v>2.6852678571428572</v>
      </c>
    </row>
    <row r="63" spans="1:6" x14ac:dyDescent="0.3">
      <c r="A63" s="20" t="s">
        <v>792</v>
      </c>
      <c r="B63" s="20">
        <v>213.65</v>
      </c>
      <c r="C63" s="20">
        <v>1276</v>
      </c>
      <c r="D63" s="20">
        <v>803</v>
      </c>
      <c r="E63" s="20">
        <v>473</v>
      </c>
      <c r="F63" s="72">
        <v>2.6976744186046511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68F20-9CC3-47E1-9BFF-989E79DCB30C}">
  <dimension ref="A1:R92"/>
  <sheetViews>
    <sheetView workbookViewId="0">
      <selection sqref="A1:R1"/>
    </sheetView>
  </sheetViews>
  <sheetFormatPr defaultRowHeight="14.4" x14ac:dyDescent="0.3"/>
  <cols>
    <col min="1" max="1" width="8.21875" bestFit="1" customWidth="1"/>
    <col min="2" max="2" width="8.5546875" bestFit="1" customWidth="1"/>
    <col min="3" max="3" width="6.33203125" bestFit="1" customWidth="1"/>
    <col min="5" max="5" width="7.88671875" bestFit="1" customWidth="1"/>
    <col min="6" max="6" width="8.6640625" bestFit="1" customWidth="1"/>
    <col min="8" max="8" width="9.109375" bestFit="1" customWidth="1"/>
    <col min="9" max="9" width="8.21875" bestFit="1" customWidth="1"/>
    <col min="10" max="10" width="8.5546875" bestFit="1" customWidth="1"/>
    <col min="11" max="11" width="7.77734375" bestFit="1" customWidth="1"/>
    <col min="13" max="13" width="8.77734375" bestFit="1" customWidth="1"/>
    <col min="14" max="14" width="6.21875" bestFit="1" customWidth="1"/>
    <col min="16" max="16" width="6.33203125" bestFit="1" customWidth="1"/>
    <col min="17" max="17" width="5.6640625" bestFit="1" customWidth="1"/>
    <col min="18" max="18" width="16.5546875" bestFit="1" customWidth="1"/>
  </cols>
  <sheetData>
    <row r="1" spans="1:18" ht="57.6" x14ac:dyDescent="0.3">
      <c r="A1" s="64" t="s">
        <v>878</v>
      </c>
      <c r="B1" s="30" t="s">
        <v>814</v>
      </c>
      <c r="C1" s="30" t="s">
        <v>815</v>
      </c>
      <c r="D1" s="65" t="s">
        <v>879</v>
      </c>
      <c r="E1" s="65" t="s">
        <v>880</v>
      </c>
      <c r="F1" s="65" t="s">
        <v>881</v>
      </c>
      <c r="G1" s="66" t="s">
        <v>882</v>
      </c>
      <c r="H1" s="67" t="s">
        <v>883</v>
      </c>
      <c r="I1" s="67" t="s">
        <v>884</v>
      </c>
      <c r="J1" s="68" t="s">
        <v>885</v>
      </c>
      <c r="K1" s="67" t="s">
        <v>886</v>
      </c>
      <c r="L1" s="67" t="s">
        <v>887</v>
      </c>
      <c r="M1" s="69" t="s">
        <v>888</v>
      </c>
      <c r="N1" s="67" t="s">
        <v>889</v>
      </c>
      <c r="O1" s="70" t="s">
        <v>890</v>
      </c>
      <c r="P1" s="67" t="s">
        <v>891</v>
      </c>
      <c r="Q1" s="30" t="s">
        <v>892</v>
      </c>
      <c r="R1" s="30" t="s">
        <v>893</v>
      </c>
    </row>
    <row r="2" spans="1:18" x14ac:dyDescent="0.3">
      <c r="A2" s="20" t="s">
        <v>792</v>
      </c>
      <c r="B2" s="20">
        <v>0</v>
      </c>
      <c r="C2" s="20">
        <v>3.7</v>
      </c>
      <c r="D2" s="71">
        <f t="shared" ref="D2:D65" si="0">IF(C2&gt;0,C2-B2,"")</f>
        <v>3.7</v>
      </c>
      <c r="E2" s="71">
        <v>3.7</v>
      </c>
      <c r="F2" s="71">
        <v>1.3</v>
      </c>
      <c r="G2" s="72">
        <v>1.3</v>
      </c>
      <c r="H2" s="72">
        <v>2.4</v>
      </c>
      <c r="I2" s="72">
        <v>0</v>
      </c>
      <c r="J2" s="73">
        <f t="shared" ref="J2:J69" si="1">B3+I2</f>
        <v>3.7</v>
      </c>
      <c r="K2" s="72">
        <v>2.4</v>
      </c>
      <c r="L2" s="72">
        <f t="shared" ref="L2:L65" si="2">IF(G2&gt;0,100*G2/D2,"")</f>
        <v>35.135135135135137</v>
      </c>
      <c r="M2" s="74">
        <v>0</v>
      </c>
      <c r="N2" s="72">
        <f t="shared" ref="N2:N65" si="3">100*M2/D2</f>
        <v>0</v>
      </c>
      <c r="O2" s="20"/>
      <c r="P2" s="72">
        <f t="shared" ref="P2:P65" si="4">O2/D2</f>
        <v>0</v>
      </c>
      <c r="Q2" s="20" t="s">
        <v>715</v>
      </c>
      <c r="R2" s="20"/>
    </row>
    <row r="3" spans="1:18" x14ac:dyDescent="0.3">
      <c r="A3" s="20" t="s">
        <v>792</v>
      </c>
      <c r="B3" s="20">
        <f t="shared" ref="B3:B36" si="5">C2</f>
        <v>3.7</v>
      </c>
      <c r="C3" s="20">
        <v>5.3</v>
      </c>
      <c r="D3" s="71">
        <f t="shared" si="0"/>
        <v>1.5999999999999996</v>
      </c>
      <c r="E3" s="71">
        <v>1.6</v>
      </c>
      <c r="F3" s="71">
        <v>0.5</v>
      </c>
      <c r="G3" s="72">
        <v>0.35</v>
      </c>
      <c r="H3" s="72">
        <v>1.1000000000000001</v>
      </c>
      <c r="I3" s="72">
        <v>0</v>
      </c>
      <c r="J3" s="73">
        <f>B5+I3</f>
        <v>6.7</v>
      </c>
      <c r="K3" s="72">
        <v>1.1000000000000001</v>
      </c>
      <c r="L3" s="72">
        <f t="shared" si="2"/>
        <v>21.875000000000004</v>
      </c>
      <c r="M3" s="74">
        <v>0</v>
      </c>
      <c r="N3" s="72">
        <f t="shared" si="3"/>
        <v>0</v>
      </c>
      <c r="O3" s="20"/>
      <c r="P3" s="72">
        <f t="shared" si="4"/>
        <v>0</v>
      </c>
      <c r="Q3" s="20" t="s">
        <v>715</v>
      </c>
      <c r="R3" s="20"/>
    </row>
    <row r="4" spans="1:18" x14ac:dyDescent="0.3">
      <c r="A4" s="20" t="s">
        <v>792</v>
      </c>
      <c r="B4" s="20">
        <f t="shared" si="5"/>
        <v>5.3</v>
      </c>
      <c r="C4" s="20">
        <v>6.7</v>
      </c>
      <c r="D4" s="71">
        <f t="shared" si="0"/>
        <v>1.4000000000000004</v>
      </c>
      <c r="E4" s="71">
        <v>1.4</v>
      </c>
      <c r="F4" s="71">
        <v>1.4</v>
      </c>
      <c r="G4" s="72">
        <v>1.4</v>
      </c>
      <c r="H4" s="72"/>
      <c r="I4" s="72">
        <v>0</v>
      </c>
      <c r="J4" s="73">
        <f>B6+I4</f>
        <v>8.1999999999999993</v>
      </c>
      <c r="K4" s="72"/>
      <c r="L4" s="72">
        <f t="shared" si="2"/>
        <v>99.999999999999972</v>
      </c>
      <c r="M4" s="74">
        <v>0</v>
      </c>
      <c r="N4" s="72">
        <f t="shared" si="3"/>
        <v>0</v>
      </c>
      <c r="O4" s="20"/>
      <c r="P4" s="72">
        <f t="shared" si="4"/>
        <v>0</v>
      </c>
      <c r="Q4" s="20" t="s">
        <v>715</v>
      </c>
      <c r="R4" s="20"/>
    </row>
    <row r="5" spans="1:18" x14ac:dyDescent="0.3">
      <c r="A5" s="20" t="s">
        <v>792</v>
      </c>
      <c r="B5" s="20">
        <f>C4</f>
        <v>6.7</v>
      </c>
      <c r="C5" s="20">
        <v>8.1999999999999993</v>
      </c>
      <c r="D5" s="71">
        <f t="shared" si="0"/>
        <v>1.4999999999999991</v>
      </c>
      <c r="E5" s="71">
        <v>1.5</v>
      </c>
      <c r="F5" s="71">
        <v>1.1000000000000001</v>
      </c>
      <c r="G5" s="72">
        <v>1</v>
      </c>
      <c r="H5" s="72">
        <v>0.4</v>
      </c>
      <c r="I5" s="72">
        <v>0</v>
      </c>
      <c r="J5" s="73">
        <f t="shared" si="1"/>
        <v>8.1999999999999993</v>
      </c>
      <c r="K5" s="72">
        <v>0.4</v>
      </c>
      <c r="L5" s="72">
        <f t="shared" si="2"/>
        <v>66.6666666666667</v>
      </c>
      <c r="M5" s="74">
        <v>0</v>
      </c>
      <c r="N5" s="72">
        <f t="shared" si="3"/>
        <v>0</v>
      </c>
      <c r="O5" s="20"/>
      <c r="P5" s="72">
        <f t="shared" si="4"/>
        <v>0</v>
      </c>
      <c r="Q5" s="20" t="s">
        <v>715</v>
      </c>
      <c r="R5" s="20"/>
    </row>
    <row r="6" spans="1:18" x14ac:dyDescent="0.3">
      <c r="A6" s="20" t="s">
        <v>792</v>
      </c>
      <c r="B6" s="20">
        <f t="shared" si="5"/>
        <v>8.1999999999999993</v>
      </c>
      <c r="C6" s="20">
        <v>10</v>
      </c>
      <c r="D6" s="71">
        <f t="shared" si="0"/>
        <v>1.8000000000000007</v>
      </c>
      <c r="E6" s="71">
        <v>1.8</v>
      </c>
      <c r="F6" s="71">
        <v>1.3</v>
      </c>
      <c r="G6" s="72">
        <v>1.3</v>
      </c>
      <c r="H6" s="72">
        <v>0.5</v>
      </c>
      <c r="I6" s="72">
        <v>0</v>
      </c>
      <c r="J6" s="73">
        <f t="shared" si="1"/>
        <v>10</v>
      </c>
      <c r="K6" s="72">
        <v>0.5</v>
      </c>
      <c r="L6" s="72">
        <f t="shared" si="2"/>
        <v>72.2222222222222</v>
      </c>
      <c r="M6" s="74">
        <v>0.46</v>
      </c>
      <c r="N6" s="72">
        <f t="shared" si="3"/>
        <v>25.555555555555546</v>
      </c>
      <c r="O6" s="20"/>
      <c r="P6" s="72">
        <f t="shared" si="4"/>
        <v>0</v>
      </c>
      <c r="Q6" s="20" t="s">
        <v>715</v>
      </c>
      <c r="R6" s="20"/>
    </row>
    <row r="7" spans="1:18" x14ac:dyDescent="0.3">
      <c r="A7" s="20" t="s">
        <v>792</v>
      </c>
      <c r="B7" s="20">
        <f t="shared" si="5"/>
        <v>10</v>
      </c>
      <c r="C7" s="20">
        <v>11.5</v>
      </c>
      <c r="D7" s="71">
        <f t="shared" si="0"/>
        <v>1.5</v>
      </c>
      <c r="E7" s="71">
        <v>1.5</v>
      </c>
      <c r="F7" s="71">
        <v>1.2</v>
      </c>
      <c r="G7" s="72">
        <v>1.18</v>
      </c>
      <c r="H7" s="72">
        <f t="shared" ref="H7:H70" si="6">IF(G7&gt;0,G7-D7,"")</f>
        <v>-0.32000000000000006</v>
      </c>
      <c r="I7" s="72">
        <v>0</v>
      </c>
      <c r="J7" s="73">
        <f t="shared" si="1"/>
        <v>11.5</v>
      </c>
      <c r="K7" s="72">
        <v>0.3</v>
      </c>
      <c r="L7" s="72">
        <f t="shared" si="2"/>
        <v>78.666666666666671</v>
      </c>
      <c r="M7" s="74">
        <v>0.52</v>
      </c>
      <c r="N7" s="72">
        <f t="shared" si="3"/>
        <v>34.666666666666664</v>
      </c>
      <c r="O7" s="20"/>
      <c r="P7" s="72">
        <f t="shared" si="4"/>
        <v>0</v>
      </c>
      <c r="Q7" s="20" t="s">
        <v>715</v>
      </c>
      <c r="R7" s="20"/>
    </row>
    <row r="8" spans="1:18" x14ac:dyDescent="0.3">
      <c r="A8" s="20" t="s">
        <v>792</v>
      </c>
      <c r="B8" s="20">
        <f t="shared" si="5"/>
        <v>11.5</v>
      </c>
      <c r="C8" s="20">
        <v>13</v>
      </c>
      <c r="D8" s="71">
        <f t="shared" si="0"/>
        <v>1.5</v>
      </c>
      <c r="E8" s="71"/>
      <c r="F8" s="71"/>
      <c r="G8" s="72">
        <v>1.58</v>
      </c>
      <c r="H8" s="72">
        <f t="shared" si="6"/>
        <v>8.0000000000000071E-2</v>
      </c>
      <c r="I8" s="72">
        <f>I7+H8</f>
        <v>8.0000000000000071E-2</v>
      </c>
      <c r="J8" s="73">
        <f t="shared" si="1"/>
        <v>13.08</v>
      </c>
      <c r="K8" s="72"/>
      <c r="L8" s="72">
        <f t="shared" si="2"/>
        <v>105.33333333333333</v>
      </c>
      <c r="M8" s="74">
        <v>0.54</v>
      </c>
      <c r="N8" s="72">
        <f t="shared" si="3"/>
        <v>36</v>
      </c>
      <c r="O8" s="20"/>
      <c r="P8" s="72">
        <f t="shared" si="4"/>
        <v>0</v>
      </c>
      <c r="Q8" s="20" t="s">
        <v>715</v>
      </c>
      <c r="R8" s="20"/>
    </row>
    <row r="9" spans="1:18" x14ac:dyDescent="0.3">
      <c r="A9" s="20" t="s">
        <v>792</v>
      </c>
      <c r="B9" s="20">
        <f t="shared" si="5"/>
        <v>13</v>
      </c>
      <c r="C9" s="20">
        <v>14.5</v>
      </c>
      <c r="D9" s="71">
        <f t="shared" si="0"/>
        <v>1.5</v>
      </c>
      <c r="E9" s="71"/>
      <c r="F9" s="71"/>
      <c r="G9" s="72">
        <v>1.56</v>
      </c>
      <c r="H9" s="72">
        <f t="shared" si="6"/>
        <v>6.0000000000000053E-2</v>
      </c>
      <c r="I9" s="72">
        <f t="shared" ref="I9:I72" si="7">I8+H9</f>
        <v>0.14000000000000012</v>
      </c>
      <c r="J9" s="73">
        <f t="shared" si="1"/>
        <v>14.64</v>
      </c>
      <c r="K9" s="72"/>
      <c r="L9" s="72">
        <f t="shared" si="2"/>
        <v>104</v>
      </c>
      <c r="M9" s="74">
        <v>0.73</v>
      </c>
      <c r="N9" s="72">
        <f t="shared" si="3"/>
        <v>48.666666666666664</v>
      </c>
      <c r="O9" s="20"/>
      <c r="P9" s="72">
        <f t="shared" si="4"/>
        <v>0</v>
      </c>
      <c r="Q9" s="20" t="s">
        <v>715</v>
      </c>
      <c r="R9" s="20"/>
    </row>
    <row r="10" spans="1:18" x14ac:dyDescent="0.3">
      <c r="A10" s="20" t="s">
        <v>792</v>
      </c>
      <c r="B10" s="20">
        <f t="shared" si="5"/>
        <v>14.5</v>
      </c>
      <c r="C10" s="20">
        <v>16</v>
      </c>
      <c r="D10" s="71">
        <f t="shared" si="0"/>
        <v>1.5</v>
      </c>
      <c r="E10" s="71"/>
      <c r="F10" s="71"/>
      <c r="G10" s="72">
        <v>1.57</v>
      </c>
      <c r="H10" s="72">
        <f t="shared" si="6"/>
        <v>7.0000000000000062E-2</v>
      </c>
      <c r="I10" s="72">
        <f t="shared" si="7"/>
        <v>0.21000000000000019</v>
      </c>
      <c r="J10" s="73">
        <f t="shared" si="1"/>
        <v>16.21</v>
      </c>
      <c r="K10" s="72"/>
      <c r="L10" s="72">
        <f t="shared" si="2"/>
        <v>104.66666666666667</v>
      </c>
      <c r="M10" s="74">
        <v>0.86</v>
      </c>
      <c r="N10" s="72">
        <f t="shared" si="3"/>
        <v>57.333333333333336</v>
      </c>
      <c r="O10" s="20"/>
      <c r="P10" s="72">
        <f t="shared" si="4"/>
        <v>0</v>
      </c>
      <c r="Q10" s="20" t="s">
        <v>715</v>
      </c>
      <c r="R10" s="20"/>
    </row>
    <row r="11" spans="1:18" x14ac:dyDescent="0.3">
      <c r="A11" s="20" t="s">
        <v>792</v>
      </c>
      <c r="B11" s="20">
        <f t="shared" si="5"/>
        <v>16</v>
      </c>
      <c r="C11" s="20">
        <v>19</v>
      </c>
      <c r="D11" s="71">
        <f t="shared" si="0"/>
        <v>3</v>
      </c>
      <c r="E11" s="71"/>
      <c r="F11" s="71"/>
      <c r="G11" s="72">
        <v>2.92</v>
      </c>
      <c r="H11" s="72">
        <f t="shared" si="6"/>
        <v>-8.0000000000000071E-2</v>
      </c>
      <c r="I11" s="72">
        <f t="shared" si="7"/>
        <v>0.13000000000000012</v>
      </c>
      <c r="J11" s="73">
        <f t="shared" si="1"/>
        <v>19.13</v>
      </c>
      <c r="K11" s="72"/>
      <c r="L11" s="72">
        <f t="shared" si="2"/>
        <v>97.333333333333329</v>
      </c>
      <c r="M11" s="74">
        <v>2</v>
      </c>
      <c r="N11" s="72">
        <f t="shared" si="3"/>
        <v>66.666666666666671</v>
      </c>
      <c r="O11" s="20"/>
      <c r="P11" s="72">
        <f t="shared" si="4"/>
        <v>0</v>
      </c>
      <c r="Q11" s="20" t="s">
        <v>715</v>
      </c>
      <c r="R11" s="20"/>
    </row>
    <row r="12" spans="1:18" x14ac:dyDescent="0.3">
      <c r="A12" s="20" t="s">
        <v>792</v>
      </c>
      <c r="B12" s="20">
        <f t="shared" si="5"/>
        <v>19</v>
      </c>
      <c r="C12" s="20">
        <v>22</v>
      </c>
      <c r="D12" s="71">
        <f t="shared" si="0"/>
        <v>3</v>
      </c>
      <c r="E12" s="71"/>
      <c r="F12" s="71"/>
      <c r="G12" s="72">
        <v>2.94</v>
      </c>
      <c r="H12" s="72">
        <f t="shared" si="6"/>
        <v>-6.0000000000000053E-2</v>
      </c>
      <c r="I12" s="72">
        <f t="shared" si="7"/>
        <v>7.0000000000000062E-2</v>
      </c>
      <c r="J12" s="73">
        <f t="shared" si="1"/>
        <v>22.07</v>
      </c>
      <c r="K12" s="72"/>
      <c r="L12" s="72">
        <f t="shared" si="2"/>
        <v>98</v>
      </c>
      <c r="M12" s="74">
        <v>1.95</v>
      </c>
      <c r="N12" s="72">
        <f t="shared" si="3"/>
        <v>65</v>
      </c>
      <c r="O12" s="20"/>
      <c r="P12" s="72">
        <f t="shared" si="4"/>
        <v>0</v>
      </c>
      <c r="Q12" s="20" t="s">
        <v>715</v>
      </c>
      <c r="R12" s="20"/>
    </row>
    <row r="13" spans="1:18" x14ac:dyDescent="0.3">
      <c r="A13" s="20" t="s">
        <v>792</v>
      </c>
      <c r="B13" s="20">
        <f t="shared" si="5"/>
        <v>22</v>
      </c>
      <c r="C13" s="20">
        <v>25</v>
      </c>
      <c r="D13" s="71">
        <f t="shared" si="0"/>
        <v>3</v>
      </c>
      <c r="E13" s="71"/>
      <c r="F13" s="71"/>
      <c r="G13" s="72">
        <v>3.06</v>
      </c>
      <c r="H13" s="72">
        <f t="shared" si="6"/>
        <v>6.0000000000000053E-2</v>
      </c>
      <c r="I13" s="72">
        <f t="shared" si="7"/>
        <v>0.13000000000000012</v>
      </c>
      <c r="J13" s="73">
        <f t="shared" si="1"/>
        <v>25.13</v>
      </c>
      <c r="K13" s="72"/>
      <c r="L13" s="72">
        <f t="shared" si="2"/>
        <v>102</v>
      </c>
      <c r="M13" s="74">
        <v>2.4500000000000002</v>
      </c>
      <c r="N13" s="72">
        <f t="shared" si="3"/>
        <v>81.666666666666671</v>
      </c>
      <c r="O13" s="20"/>
      <c r="P13" s="72">
        <f t="shared" si="4"/>
        <v>0</v>
      </c>
      <c r="Q13" s="20" t="s">
        <v>715</v>
      </c>
      <c r="R13" s="20"/>
    </row>
    <row r="14" spans="1:18" x14ac:dyDescent="0.3">
      <c r="A14" s="20" t="s">
        <v>792</v>
      </c>
      <c r="B14" s="20">
        <f t="shared" si="5"/>
        <v>25</v>
      </c>
      <c r="C14" s="20">
        <v>28</v>
      </c>
      <c r="D14" s="71">
        <f t="shared" si="0"/>
        <v>3</v>
      </c>
      <c r="E14" s="71"/>
      <c r="F14" s="71"/>
      <c r="G14" s="72">
        <v>3.02</v>
      </c>
      <c r="H14" s="72">
        <f t="shared" si="6"/>
        <v>2.0000000000000018E-2</v>
      </c>
      <c r="I14" s="72">
        <f t="shared" si="7"/>
        <v>0.15000000000000013</v>
      </c>
      <c r="J14" s="73">
        <f t="shared" si="1"/>
        <v>28.15</v>
      </c>
      <c r="K14" s="72"/>
      <c r="L14" s="72">
        <f t="shared" si="2"/>
        <v>100.66666666666667</v>
      </c>
      <c r="M14" s="74">
        <v>1.9</v>
      </c>
      <c r="N14" s="72">
        <f t="shared" si="3"/>
        <v>63.333333333333336</v>
      </c>
      <c r="O14" s="20"/>
      <c r="P14" s="72">
        <f t="shared" si="4"/>
        <v>0</v>
      </c>
      <c r="Q14" s="20" t="s">
        <v>715</v>
      </c>
      <c r="R14" s="20"/>
    </row>
    <row r="15" spans="1:18" x14ac:dyDescent="0.3">
      <c r="A15" s="20" t="s">
        <v>792</v>
      </c>
      <c r="B15" s="20">
        <f t="shared" si="5"/>
        <v>28</v>
      </c>
      <c r="C15" s="20">
        <v>31</v>
      </c>
      <c r="D15" s="71">
        <f t="shared" si="0"/>
        <v>3</v>
      </c>
      <c r="E15" s="71"/>
      <c r="F15" s="71"/>
      <c r="G15" s="72">
        <v>2.82</v>
      </c>
      <c r="H15" s="72">
        <f t="shared" si="6"/>
        <v>-0.18000000000000016</v>
      </c>
      <c r="I15" s="72">
        <f t="shared" si="7"/>
        <v>-3.0000000000000027E-2</v>
      </c>
      <c r="J15" s="73">
        <f t="shared" si="1"/>
        <v>30.97</v>
      </c>
      <c r="K15" s="72"/>
      <c r="L15" s="72">
        <f t="shared" si="2"/>
        <v>94</v>
      </c>
      <c r="M15" s="74">
        <v>1.99</v>
      </c>
      <c r="N15" s="72">
        <f t="shared" si="3"/>
        <v>66.333333333333329</v>
      </c>
      <c r="O15" s="20"/>
      <c r="P15" s="72">
        <f t="shared" si="4"/>
        <v>0</v>
      </c>
      <c r="Q15" s="20" t="s">
        <v>715</v>
      </c>
      <c r="R15" s="20"/>
    </row>
    <row r="16" spans="1:18" x14ac:dyDescent="0.3">
      <c r="A16" s="20" t="s">
        <v>792</v>
      </c>
      <c r="B16" s="20">
        <f t="shared" si="5"/>
        <v>31</v>
      </c>
      <c r="C16" s="20">
        <v>34</v>
      </c>
      <c r="D16" s="71">
        <f t="shared" si="0"/>
        <v>3</v>
      </c>
      <c r="E16" s="71"/>
      <c r="F16" s="71"/>
      <c r="G16" s="72">
        <v>3.07</v>
      </c>
      <c r="H16" s="72">
        <f t="shared" si="6"/>
        <v>6.999999999999984E-2</v>
      </c>
      <c r="I16" s="72">
        <f t="shared" si="7"/>
        <v>3.9999999999999813E-2</v>
      </c>
      <c r="J16" s="73">
        <f t="shared" si="1"/>
        <v>34.04</v>
      </c>
      <c r="K16" s="72"/>
      <c r="L16" s="72">
        <f t="shared" si="2"/>
        <v>102.33333333333333</v>
      </c>
      <c r="M16" s="74">
        <v>1.52</v>
      </c>
      <c r="N16" s="72">
        <f t="shared" si="3"/>
        <v>50.666666666666664</v>
      </c>
      <c r="O16" s="20"/>
      <c r="P16" s="72">
        <f t="shared" si="4"/>
        <v>0</v>
      </c>
      <c r="Q16" s="20" t="s">
        <v>715</v>
      </c>
      <c r="R16" s="20"/>
    </row>
    <row r="17" spans="1:18" x14ac:dyDescent="0.3">
      <c r="A17" s="20" t="s">
        <v>792</v>
      </c>
      <c r="B17" s="20">
        <f t="shared" si="5"/>
        <v>34</v>
      </c>
      <c r="C17" s="20">
        <v>34.9</v>
      </c>
      <c r="D17" s="71">
        <f t="shared" si="0"/>
        <v>0.89999999999999858</v>
      </c>
      <c r="E17" s="71"/>
      <c r="F17" s="71"/>
      <c r="G17" s="72">
        <v>0.9</v>
      </c>
      <c r="H17" s="72">
        <f t="shared" si="6"/>
        <v>1.4432899320127035E-15</v>
      </c>
      <c r="I17" s="72">
        <f t="shared" si="7"/>
        <v>4.0000000000001257E-2</v>
      </c>
      <c r="J17" s="73">
        <f t="shared" si="1"/>
        <v>34.94</v>
      </c>
      <c r="K17" s="72"/>
      <c r="L17" s="72">
        <f t="shared" si="2"/>
        <v>100.00000000000016</v>
      </c>
      <c r="M17" s="74">
        <v>0.28000000000000003</v>
      </c>
      <c r="N17" s="72">
        <f t="shared" si="3"/>
        <v>31.111111111111164</v>
      </c>
      <c r="O17" s="20"/>
      <c r="P17" s="72">
        <f t="shared" si="4"/>
        <v>0</v>
      </c>
      <c r="Q17" s="20" t="s">
        <v>715</v>
      </c>
      <c r="R17" s="20"/>
    </row>
    <row r="18" spans="1:18" x14ac:dyDescent="0.3">
      <c r="A18" s="20" t="s">
        <v>792</v>
      </c>
      <c r="B18" s="20">
        <f t="shared" si="5"/>
        <v>34.9</v>
      </c>
      <c r="C18" s="20">
        <v>37</v>
      </c>
      <c r="D18" s="71">
        <f t="shared" si="0"/>
        <v>2.1000000000000014</v>
      </c>
      <c r="E18" s="71"/>
      <c r="F18" s="71"/>
      <c r="G18" s="72">
        <v>2.0699999999999998</v>
      </c>
      <c r="H18" s="72">
        <f t="shared" si="6"/>
        <v>-3.0000000000001581E-2</v>
      </c>
      <c r="I18" s="72">
        <f t="shared" si="7"/>
        <v>9.9999999999996758E-3</v>
      </c>
      <c r="J18" s="73">
        <f t="shared" si="1"/>
        <v>37.01</v>
      </c>
      <c r="K18" s="72"/>
      <c r="L18" s="72">
        <f t="shared" si="2"/>
        <v>98.571428571428484</v>
      </c>
      <c r="M18" s="74">
        <v>1.71</v>
      </c>
      <c r="N18" s="72">
        <f t="shared" si="3"/>
        <v>81.428571428571374</v>
      </c>
      <c r="O18" s="20"/>
      <c r="P18" s="72">
        <f t="shared" si="4"/>
        <v>0</v>
      </c>
      <c r="Q18" s="20" t="s">
        <v>715</v>
      </c>
      <c r="R18" s="20"/>
    </row>
    <row r="19" spans="1:18" x14ac:dyDescent="0.3">
      <c r="A19" s="20" t="s">
        <v>792</v>
      </c>
      <c r="B19" s="20">
        <f t="shared" si="5"/>
        <v>37</v>
      </c>
      <c r="C19" s="20">
        <v>40</v>
      </c>
      <c r="D19" s="71">
        <f t="shared" si="0"/>
        <v>3</v>
      </c>
      <c r="E19" s="71"/>
      <c r="F19" s="71"/>
      <c r="G19" s="72">
        <v>3</v>
      </c>
      <c r="H19" s="72">
        <f t="shared" si="6"/>
        <v>0</v>
      </c>
      <c r="I19" s="72">
        <f t="shared" si="7"/>
        <v>9.9999999999996758E-3</v>
      </c>
      <c r="J19" s="73">
        <f t="shared" si="1"/>
        <v>40.01</v>
      </c>
      <c r="K19" s="72"/>
      <c r="L19" s="72">
        <f t="shared" si="2"/>
        <v>100</v>
      </c>
      <c r="M19" s="74">
        <v>1.9</v>
      </c>
      <c r="N19" s="72">
        <f t="shared" si="3"/>
        <v>63.333333333333336</v>
      </c>
      <c r="O19" s="20"/>
      <c r="P19" s="72">
        <f t="shared" si="4"/>
        <v>0</v>
      </c>
      <c r="Q19" s="20" t="s">
        <v>715</v>
      </c>
      <c r="R19" s="20"/>
    </row>
    <row r="20" spans="1:18" x14ac:dyDescent="0.3">
      <c r="A20" s="20" t="s">
        <v>792</v>
      </c>
      <c r="B20" s="20">
        <f t="shared" si="5"/>
        <v>40</v>
      </c>
      <c r="C20" s="20">
        <v>43</v>
      </c>
      <c r="D20" s="71">
        <f t="shared" si="0"/>
        <v>3</v>
      </c>
      <c r="E20" s="71"/>
      <c r="F20" s="71"/>
      <c r="G20" s="72">
        <v>2.99</v>
      </c>
      <c r="H20" s="72">
        <f t="shared" si="6"/>
        <v>-9.9999999999997868E-3</v>
      </c>
      <c r="I20" s="72">
        <f t="shared" si="7"/>
        <v>-1.1102230246251565E-16</v>
      </c>
      <c r="J20" s="73">
        <f t="shared" si="1"/>
        <v>43</v>
      </c>
      <c r="K20" s="72"/>
      <c r="L20" s="72">
        <f t="shared" si="2"/>
        <v>99.666666666666671</v>
      </c>
      <c r="M20" s="74">
        <v>1.96</v>
      </c>
      <c r="N20" s="72">
        <f t="shared" si="3"/>
        <v>65.333333333333329</v>
      </c>
      <c r="O20" s="20"/>
      <c r="P20" s="72">
        <f t="shared" si="4"/>
        <v>0</v>
      </c>
      <c r="Q20" s="20" t="s">
        <v>715</v>
      </c>
      <c r="R20" s="20"/>
    </row>
    <row r="21" spans="1:18" x14ac:dyDescent="0.3">
      <c r="A21" s="20" t="s">
        <v>792</v>
      </c>
      <c r="B21" s="20">
        <f t="shared" si="5"/>
        <v>43</v>
      </c>
      <c r="C21" s="20">
        <v>45.2</v>
      </c>
      <c r="D21" s="71">
        <f t="shared" si="0"/>
        <v>2.2000000000000028</v>
      </c>
      <c r="E21" s="71"/>
      <c r="F21" s="71"/>
      <c r="G21" s="72">
        <v>2.25</v>
      </c>
      <c r="H21" s="72">
        <f t="shared" si="6"/>
        <v>4.9999999999997158E-2</v>
      </c>
      <c r="I21" s="72">
        <f t="shared" si="7"/>
        <v>4.9999999999997047E-2</v>
      </c>
      <c r="J21" s="73">
        <f t="shared" si="1"/>
        <v>45.25</v>
      </c>
      <c r="K21" s="72"/>
      <c r="L21" s="72">
        <f t="shared" si="2"/>
        <v>102.27272727272714</v>
      </c>
      <c r="M21" s="74">
        <v>1.41</v>
      </c>
      <c r="N21" s="72">
        <f t="shared" si="3"/>
        <v>64.090909090909008</v>
      </c>
      <c r="O21" s="20"/>
      <c r="P21" s="72">
        <f t="shared" si="4"/>
        <v>0</v>
      </c>
      <c r="Q21" s="20" t="s">
        <v>715</v>
      </c>
      <c r="R21" s="20"/>
    </row>
    <row r="22" spans="1:18" x14ac:dyDescent="0.3">
      <c r="A22" s="20" t="s">
        <v>792</v>
      </c>
      <c r="B22" s="20">
        <f t="shared" si="5"/>
        <v>45.2</v>
      </c>
      <c r="C22" s="20">
        <v>47.7</v>
      </c>
      <c r="D22" s="71">
        <f t="shared" si="0"/>
        <v>2.5</v>
      </c>
      <c r="E22" s="71"/>
      <c r="F22" s="71"/>
      <c r="G22" s="72">
        <v>2.34</v>
      </c>
      <c r="H22" s="72">
        <f t="shared" si="6"/>
        <v>-0.16000000000000014</v>
      </c>
      <c r="I22" s="72">
        <f t="shared" si="7"/>
        <v>-0.1100000000000031</v>
      </c>
      <c r="J22" s="73">
        <f t="shared" si="1"/>
        <v>47.589999999999996</v>
      </c>
      <c r="K22" s="72"/>
      <c r="L22" s="72">
        <f t="shared" si="2"/>
        <v>93.6</v>
      </c>
      <c r="M22" s="74">
        <v>1.04</v>
      </c>
      <c r="N22" s="72">
        <f t="shared" si="3"/>
        <v>41.6</v>
      </c>
      <c r="O22" s="20"/>
      <c r="P22" s="72">
        <f t="shared" si="4"/>
        <v>0</v>
      </c>
      <c r="Q22" s="20" t="s">
        <v>715</v>
      </c>
      <c r="R22" s="20"/>
    </row>
    <row r="23" spans="1:18" x14ac:dyDescent="0.3">
      <c r="A23" s="20" t="s">
        <v>792</v>
      </c>
      <c r="B23" s="20">
        <f t="shared" si="5"/>
        <v>47.7</v>
      </c>
      <c r="C23" s="20">
        <v>49</v>
      </c>
      <c r="D23" s="71">
        <f t="shared" si="0"/>
        <v>1.2999999999999972</v>
      </c>
      <c r="E23" s="71"/>
      <c r="F23" s="71"/>
      <c r="G23" s="72">
        <v>1.24</v>
      </c>
      <c r="H23" s="72">
        <f t="shared" si="6"/>
        <v>-5.9999999999997167E-2</v>
      </c>
      <c r="I23" s="72">
        <f t="shared" si="7"/>
        <v>-0.17000000000000026</v>
      </c>
      <c r="J23" s="73">
        <f t="shared" si="1"/>
        <v>48.83</v>
      </c>
      <c r="K23" s="72"/>
      <c r="L23" s="72">
        <f t="shared" si="2"/>
        <v>95.3846153846156</v>
      </c>
      <c r="M23" s="74">
        <v>0.59</v>
      </c>
      <c r="N23" s="72">
        <f t="shared" si="3"/>
        <v>45.384615384615486</v>
      </c>
      <c r="O23" s="20"/>
      <c r="P23" s="72">
        <f t="shared" si="4"/>
        <v>0</v>
      </c>
      <c r="Q23" s="20" t="s">
        <v>715</v>
      </c>
      <c r="R23" s="20"/>
    </row>
    <row r="24" spans="1:18" x14ac:dyDescent="0.3">
      <c r="A24" s="20" t="s">
        <v>792</v>
      </c>
      <c r="B24" s="20">
        <f t="shared" si="5"/>
        <v>49</v>
      </c>
      <c r="C24" s="20">
        <v>52</v>
      </c>
      <c r="D24" s="71">
        <f t="shared" si="0"/>
        <v>3</v>
      </c>
      <c r="E24" s="71"/>
      <c r="F24" s="71"/>
      <c r="G24" s="72">
        <v>3.06</v>
      </c>
      <c r="H24" s="72">
        <f t="shared" si="6"/>
        <v>6.0000000000000053E-2</v>
      </c>
      <c r="I24" s="72">
        <f t="shared" si="7"/>
        <v>-0.11000000000000021</v>
      </c>
      <c r="J24" s="73">
        <f t="shared" si="1"/>
        <v>51.89</v>
      </c>
      <c r="K24" s="72"/>
      <c r="L24" s="72">
        <f t="shared" si="2"/>
        <v>102</v>
      </c>
      <c r="M24" s="74">
        <v>2.74</v>
      </c>
      <c r="N24" s="72">
        <f t="shared" si="3"/>
        <v>91.333333333333329</v>
      </c>
      <c r="O24" s="20"/>
      <c r="P24" s="72">
        <f t="shared" si="4"/>
        <v>0</v>
      </c>
      <c r="Q24" s="20" t="s">
        <v>715</v>
      </c>
      <c r="R24" s="20"/>
    </row>
    <row r="25" spans="1:18" x14ac:dyDescent="0.3">
      <c r="A25" s="20" t="s">
        <v>792</v>
      </c>
      <c r="B25" s="20">
        <f t="shared" si="5"/>
        <v>52</v>
      </c>
      <c r="C25" s="20">
        <v>54.4</v>
      </c>
      <c r="D25" s="71">
        <f t="shared" si="0"/>
        <v>2.3999999999999986</v>
      </c>
      <c r="E25" s="71"/>
      <c r="F25" s="71"/>
      <c r="G25" s="72">
        <v>2.5</v>
      </c>
      <c r="H25" s="72">
        <f t="shared" si="6"/>
        <v>0.10000000000000142</v>
      </c>
      <c r="I25" s="72">
        <f t="shared" si="7"/>
        <v>-9.9999999999987876E-3</v>
      </c>
      <c r="J25" s="73">
        <f t="shared" si="1"/>
        <v>54.39</v>
      </c>
      <c r="K25" s="72"/>
      <c r="L25" s="72">
        <f t="shared" si="2"/>
        <v>104.16666666666673</v>
      </c>
      <c r="M25" s="74">
        <v>1.68</v>
      </c>
      <c r="N25" s="72">
        <f t="shared" si="3"/>
        <v>70.000000000000043</v>
      </c>
      <c r="O25" s="20"/>
      <c r="P25" s="72">
        <f t="shared" si="4"/>
        <v>0</v>
      </c>
      <c r="Q25" s="20" t="s">
        <v>715</v>
      </c>
      <c r="R25" s="20"/>
    </row>
    <row r="26" spans="1:18" x14ac:dyDescent="0.3">
      <c r="A26" s="20" t="s">
        <v>792</v>
      </c>
      <c r="B26" s="20">
        <f t="shared" si="5"/>
        <v>54.4</v>
      </c>
      <c r="C26" s="20">
        <v>57.5</v>
      </c>
      <c r="D26" s="71">
        <f t="shared" si="0"/>
        <v>3.1000000000000014</v>
      </c>
      <c r="E26" s="71"/>
      <c r="F26" s="71"/>
      <c r="G26" s="72">
        <v>3.1</v>
      </c>
      <c r="H26" s="72">
        <f t="shared" si="6"/>
        <v>-1.3322676295501878E-15</v>
      </c>
      <c r="I26" s="72">
        <f t="shared" si="7"/>
        <v>-1.000000000000012E-2</v>
      </c>
      <c r="J26" s="73">
        <f t="shared" si="1"/>
        <v>57.49</v>
      </c>
      <c r="K26" s="72"/>
      <c r="L26" s="72">
        <f t="shared" si="2"/>
        <v>99.999999999999957</v>
      </c>
      <c r="M26" s="74">
        <v>1.6</v>
      </c>
      <c r="N26" s="72">
        <f t="shared" si="3"/>
        <v>51.612903225806427</v>
      </c>
      <c r="O26" s="20"/>
      <c r="P26" s="72">
        <f t="shared" si="4"/>
        <v>0</v>
      </c>
      <c r="Q26" s="20" t="s">
        <v>715</v>
      </c>
      <c r="R26" s="20"/>
    </row>
    <row r="27" spans="1:18" x14ac:dyDescent="0.3">
      <c r="A27" s="20" t="s">
        <v>792</v>
      </c>
      <c r="B27" s="20">
        <f t="shared" si="5"/>
        <v>57.5</v>
      </c>
      <c r="C27" s="20">
        <v>60.4</v>
      </c>
      <c r="D27" s="71">
        <f t="shared" si="0"/>
        <v>2.8999999999999986</v>
      </c>
      <c r="E27" s="71"/>
      <c r="F27" s="71"/>
      <c r="G27" s="72">
        <v>2.83</v>
      </c>
      <c r="H27" s="72">
        <f t="shared" si="6"/>
        <v>-6.9999999999998508E-2</v>
      </c>
      <c r="I27" s="72">
        <f t="shared" si="7"/>
        <v>-7.9999999999998628E-2</v>
      </c>
      <c r="J27" s="73">
        <f t="shared" si="1"/>
        <v>60.32</v>
      </c>
      <c r="K27" s="72"/>
      <c r="L27" s="72">
        <f t="shared" si="2"/>
        <v>97.586206896551772</v>
      </c>
      <c r="M27" s="74">
        <v>1.55</v>
      </c>
      <c r="N27" s="72">
        <f t="shared" si="3"/>
        <v>53.448275862068989</v>
      </c>
      <c r="O27" s="20"/>
      <c r="P27" s="72">
        <f t="shared" si="4"/>
        <v>0</v>
      </c>
      <c r="Q27" s="20" t="s">
        <v>715</v>
      </c>
      <c r="R27" s="20"/>
    </row>
    <row r="28" spans="1:18" x14ac:dyDescent="0.3">
      <c r="A28" s="20" t="s">
        <v>792</v>
      </c>
      <c r="B28" s="20">
        <f t="shared" si="5"/>
        <v>60.4</v>
      </c>
      <c r="C28" s="20">
        <v>62.1</v>
      </c>
      <c r="D28" s="71">
        <f t="shared" si="0"/>
        <v>1.7000000000000028</v>
      </c>
      <c r="E28" s="71"/>
      <c r="F28" s="71"/>
      <c r="G28" s="72">
        <v>1.7</v>
      </c>
      <c r="H28" s="72">
        <f t="shared" si="6"/>
        <v>-2.886579864025407E-15</v>
      </c>
      <c r="I28" s="72">
        <f t="shared" si="7"/>
        <v>-8.0000000000001514E-2</v>
      </c>
      <c r="J28" s="73">
        <f t="shared" si="1"/>
        <v>62.02</v>
      </c>
      <c r="K28" s="72"/>
      <c r="L28" s="72">
        <f t="shared" si="2"/>
        <v>99.999999999999829</v>
      </c>
      <c r="M28" s="74">
        <v>0.99</v>
      </c>
      <c r="N28" s="72">
        <f t="shared" si="3"/>
        <v>58.235294117646959</v>
      </c>
      <c r="O28" s="20"/>
      <c r="P28" s="72">
        <f t="shared" si="4"/>
        <v>0</v>
      </c>
      <c r="Q28" s="20" t="s">
        <v>715</v>
      </c>
      <c r="R28" s="20"/>
    </row>
    <row r="29" spans="1:18" x14ac:dyDescent="0.3">
      <c r="A29" s="20" t="s">
        <v>792</v>
      </c>
      <c r="B29" s="20">
        <f t="shared" si="5"/>
        <v>62.1</v>
      </c>
      <c r="C29" s="20">
        <v>62.9</v>
      </c>
      <c r="D29" s="71">
        <f t="shared" si="0"/>
        <v>0.79999999999999716</v>
      </c>
      <c r="E29" s="71"/>
      <c r="F29" s="71"/>
      <c r="G29" s="72">
        <v>0.8</v>
      </c>
      <c r="H29" s="72">
        <f t="shared" si="6"/>
        <v>2.886579864025407E-15</v>
      </c>
      <c r="I29" s="72">
        <f t="shared" si="7"/>
        <v>-7.9999999999998628E-2</v>
      </c>
      <c r="J29" s="73">
        <f t="shared" si="1"/>
        <v>62.82</v>
      </c>
      <c r="K29" s="72"/>
      <c r="L29" s="72">
        <f t="shared" si="2"/>
        <v>100.00000000000036</v>
      </c>
      <c r="M29" s="74">
        <v>0</v>
      </c>
      <c r="N29" s="72">
        <f t="shared" si="3"/>
        <v>0</v>
      </c>
      <c r="O29" s="20"/>
      <c r="P29" s="72">
        <f t="shared" si="4"/>
        <v>0</v>
      </c>
      <c r="Q29" s="20" t="s">
        <v>715</v>
      </c>
      <c r="R29" s="20"/>
    </row>
    <row r="30" spans="1:18" x14ac:dyDescent="0.3">
      <c r="A30" s="20" t="s">
        <v>792</v>
      </c>
      <c r="B30" s="20">
        <f t="shared" si="5"/>
        <v>62.9</v>
      </c>
      <c r="C30" s="20">
        <v>63.6</v>
      </c>
      <c r="D30" s="71">
        <f t="shared" si="0"/>
        <v>0.70000000000000284</v>
      </c>
      <c r="E30" s="71"/>
      <c r="F30" s="71"/>
      <c r="G30" s="72">
        <v>0.67</v>
      </c>
      <c r="H30" s="72">
        <f t="shared" si="6"/>
        <v>-3.0000000000002802E-2</v>
      </c>
      <c r="I30" s="72">
        <f t="shared" si="7"/>
        <v>-0.11000000000000143</v>
      </c>
      <c r="J30" s="73">
        <f t="shared" si="1"/>
        <v>63.49</v>
      </c>
      <c r="K30" s="72"/>
      <c r="L30" s="72">
        <f t="shared" si="2"/>
        <v>95.714285714285325</v>
      </c>
      <c r="M30" s="74">
        <v>0</v>
      </c>
      <c r="N30" s="72">
        <f t="shared" si="3"/>
        <v>0</v>
      </c>
      <c r="O30" s="20"/>
      <c r="P30" s="72">
        <f t="shared" si="4"/>
        <v>0</v>
      </c>
      <c r="Q30" s="20" t="s">
        <v>715</v>
      </c>
      <c r="R30" s="20"/>
    </row>
    <row r="31" spans="1:18" x14ac:dyDescent="0.3">
      <c r="A31" s="20" t="s">
        <v>792</v>
      </c>
      <c r="B31" s="20">
        <f t="shared" si="5"/>
        <v>63.6</v>
      </c>
      <c r="C31" s="20">
        <v>64.599999999999994</v>
      </c>
      <c r="D31" s="71">
        <f t="shared" si="0"/>
        <v>0.99999999999999289</v>
      </c>
      <c r="E31" s="71"/>
      <c r="F31" s="71"/>
      <c r="G31" s="72">
        <v>1</v>
      </c>
      <c r="H31" s="72">
        <f t="shared" si="6"/>
        <v>7.1054273576010019E-15</v>
      </c>
      <c r="I31" s="72">
        <f t="shared" si="7"/>
        <v>-0.10999999999999432</v>
      </c>
      <c r="J31" s="73">
        <f t="shared" si="1"/>
        <v>64.489999999999995</v>
      </c>
      <c r="K31" s="72"/>
      <c r="L31" s="72">
        <f t="shared" si="2"/>
        <v>100.00000000000071</v>
      </c>
      <c r="M31" s="74">
        <v>0</v>
      </c>
      <c r="N31" s="72">
        <f t="shared" si="3"/>
        <v>0</v>
      </c>
      <c r="O31" s="20"/>
      <c r="P31" s="72">
        <f t="shared" si="4"/>
        <v>0</v>
      </c>
      <c r="Q31" s="20" t="s">
        <v>715</v>
      </c>
      <c r="R31" s="20"/>
    </row>
    <row r="32" spans="1:18" x14ac:dyDescent="0.3">
      <c r="A32" s="20" t="s">
        <v>792</v>
      </c>
      <c r="B32" s="20">
        <f t="shared" si="5"/>
        <v>64.599999999999994</v>
      </c>
      <c r="C32" s="20">
        <v>65.3</v>
      </c>
      <c r="D32" s="71">
        <f t="shared" si="0"/>
        <v>0.70000000000000284</v>
      </c>
      <c r="E32" s="71"/>
      <c r="F32" s="71"/>
      <c r="G32" s="72">
        <v>0.76</v>
      </c>
      <c r="H32" s="72">
        <f t="shared" si="6"/>
        <v>5.9999999999997167E-2</v>
      </c>
      <c r="I32" s="72">
        <f t="shared" si="7"/>
        <v>-4.9999999999997158E-2</v>
      </c>
      <c r="J32" s="73">
        <f t="shared" si="1"/>
        <v>65.25</v>
      </c>
      <c r="K32" s="72"/>
      <c r="L32" s="72">
        <f t="shared" si="2"/>
        <v>108.57142857142813</v>
      </c>
      <c r="M32" s="74">
        <v>0</v>
      </c>
      <c r="N32" s="72">
        <f t="shared" si="3"/>
        <v>0</v>
      </c>
      <c r="O32" s="20"/>
      <c r="P32" s="72">
        <f t="shared" si="4"/>
        <v>0</v>
      </c>
      <c r="Q32" s="20" t="s">
        <v>715</v>
      </c>
      <c r="R32" s="20"/>
    </row>
    <row r="33" spans="1:18" x14ac:dyDescent="0.3">
      <c r="A33" s="20" t="s">
        <v>792</v>
      </c>
      <c r="B33" s="20">
        <f t="shared" si="5"/>
        <v>65.3</v>
      </c>
      <c r="C33" s="20">
        <v>66.8</v>
      </c>
      <c r="D33" s="71">
        <f t="shared" si="0"/>
        <v>1.5</v>
      </c>
      <c r="E33" s="71"/>
      <c r="F33" s="71"/>
      <c r="G33" s="72">
        <v>1.5</v>
      </c>
      <c r="H33" s="72">
        <f t="shared" si="6"/>
        <v>0</v>
      </c>
      <c r="I33" s="72">
        <f t="shared" si="7"/>
        <v>-4.9999999999997158E-2</v>
      </c>
      <c r="J33" s="73">
        <f t="shared" si="1"/>
        <v>66.75</v>
      </c>
      <c r="K33" s="72"/>
      <c r="L33" s="72">
        <f t="shared" si="2"/>
        <v>100</v>
      </c>
      <c r="M33" s="74">
        <v>0.11</v>
      </c>
      <c r="N33" s="72">
        <f t="shared" si="3"/>
        <v>7.333333333333333</v>
      </c>
      <c r="O33" s="20"/>
      <c r="P33" s="72">
        <f t="shared" si="4"/>
        <v>0</v>
      </c>
      <c r="Q33" s="20" t="s">
        <v>715</v>
      </c>
      <c r="R33" s="20"/>
    </row>
    <row r="34" spans="1:18" x14ac:dyDescent="0.3">
      <c r="A34" s="20" t="s">
        <v>792</v>
      </c>
      <c r="B34" s="20">
        <f t="shared" si="5"/>
        <v>66.8</v>
      </c>
      <c r="C34" s="20">
        <v>67.7</v>
      </c>
      <c r="D34" s="71">
        <f t="shared" si="0"/>
        <v>0.90000000000000568</v>
      </c>
      <c r="E34" s="71"/>
      <c r="F34" s="71"/>
      <c r="G34" s="72">
        <v>0.83</v>
      </c>
      <c r="H34" s="72">
        <f t="shared" si="6"/>
        <v>-7.0000000000005724E-2</v>
      </c>
      <c r="I34" s="72">
        <f t="shared" si="7"/>
        <v>-0.12000000000000288</v>
      </c>
      <c r="J34" s="73">
        <f t="shared" si="1"/>
        <v>67.58</v>
      </c>
      <c r="K34" s="72"/>
      <c r="L34" s="72">
        <f t="shared" si="2"/>
        <v>92.222222222221646</v>
      </c>
      <c r="M34" s="74">
        <v>0.12</v>
      </c>
      <c r="N34" s="72">
        <f t="shared" si="3"/>
        <v>13.333333333333249</v>
      </c>
      <c r="O34" s="20"/>
      <c r="P34" s="72">
        <f t="shared" si="4"/>
        <v>0</v>
      </c>
      <c r="Q34" s="20" t="s">
        <v>715</v>
      </c>
      <c r="R34" s="20"/>
    </row>
    <row r="35" spans="1:18" x14ac:dyDescent="0.3">
      <c r="A35" s="20" t="s">
        <v>792</v>
      </c>
      <c r="B35" s="20">
        <f t="shared" si="5"/>
        <v>67.7</v>
      </c>
      <c r="C35" s="20">
        <v>69.599999999999994</v>
      </c>
      <c r="D35" s="71">
        <f t="shared" si="0"/>
        <v>1.8999999999999915</v>
      </c>
      <c r="E35" s="71"/>
      <c r="F35" s="71"/>
      <c r="G35" s="72">
        <v>1.93</v>
      </c>
      <c r="H35" s="72">
        <f t="shared" si="6"/>
        <v>3.0000000000008464E-2</v>
      </c>
      <c r="I35" s="72">
        <f t="shared" si="7"/>
        <v>-8.9999999999994418E-2</v>
      </c>
      <c r="J35" s="73">
        <f t="shared" si="1"/>
        <v>69.510000000000005</v>
      </c>
      <c r="K35" s="72"/>
      <c r="L35" s="72">
        <f t="shared" si="2"/>
        <v>101.57894736842151</v>
      </c>
      <c r="M35" s="74">
        <v>0.1</v>
      </c>
      <c r="N35" s="72">
        <f t="shared" si="3"/>
        <v>5.2631578947368656</v>
      </c>
      <c r="O35" s="20"/>
      <c r="P35" s="72">
        <f t="shared" si="4"/>
        <v>0</v>
      </c>
      <c r="Q35" s="20" t="s">
        <v>715</v>
      </c>
      <c r="R35" s="20"/>
    </row>
    <row r="36" spans="1:18" x14ac:dyDescent="0.3">
      <c r="A36" s="20" t="s">
        <v>792</v>
      </c>
      <c r="B36" s="20">
        <f t="shared" si="5"/>
        <v>69.599999999999994</v>
      </c>
      <c r="C36" s="20">
        <v>71</v>
      </c>
      <c r="D36" s="71">
        <f t="shared" si="0"/>
        <v>1.4000000000000057</v>
      </c>
      <c r="E36" s="71"/>
      <c r="F36" s="71"/>
      <c r="G36" s="72">
        <v>1.45</v>
      </c>
      <c r="H36" s="72">
        <f t="shared" si="6"/>
        <v>4.9999999999994271E-2</v>
      </c>
      <c r="I36" s="72">
        <f t="shared" si="7"/>
        <v>-4.0000000000000147E-2</v>
      </c>
      <c r="J36" s="73">
        <f t="shared" si="1"/>
        <v>70.959999999999994</v>
      </c>
      <c r="K36" s="72"/>
      <c r="L36" s="72">
        <f t="shared" si="2"/>
        <v>103.57142857142816</v>
      </c>
      <c r="M36" s="74">
        <v>0.61</v>
      </c>
      <c r="N36" s="72">
        <f t="shared" si="3"/>
        <v>43.571428571428392</v>
      </c>
      <c r="O36" s="20"/>
      <c r="P36" s="72">
        <f t="shared" si="4"/>
        <v>0</v>
      </c>
      <c r="Q36" s="20" t="s">
        <v>715</v>
      </c>
      <c r="R36" s="20"/>
    </row>
    <row r="37" spans="1:18" x14ac:dyDescent="0.3">
      <c r="A37" s="20" t="s">
        <v>792</v>
      </c>
      <c r="B37" s="20">
        <v>71</v>
      </c>
      <c r="C37" s="20">
        <v>72.900000000000006</v>
      </c>
      <c r="D37" s="71">
        <f t="shared" si="0"/>
        <v>1.9000000000000057</v>
      </c>
      <c r="E37" s="71"/>
      <c r="F37" s="71"/>
      <c r="G37" s="72">
        <v>1.98</v>
      </c>
      <c r="H37" s="72">
        <f t="shared" si="6"/>
        <v>7.9999999999994298E-2</v>
      </c>
      <c r="I37" s="72">
        <f t="shared" si="7"/>
        <v>3.9999999999994151E-2</v>
      </c>
      <c r="J37" s="73">
        <f t="shared" si="1"/>
        <v>72.94</v>
      </c>
      <c r="K37" s="72"/>
      <c r="L37" s="72">
        <f t="shared" si="2"/>
        <v>104.21052631578917</v>
      </c>
      <c r="M37" s="74">
        <v>0.84</v>
      </c>
      <c r="N37" s="72">
        <f t="shared" si="3"/>
        <v>44.210526315789345</v>
      </c>
      <c r="O37" s="20"/>
      <c r="P37" s="72">
        <f t="shared" si="4"/>
        <v>0</v>
      </c>
      <c r="Q37" s="20" t="s">
        <v>715</v>
      </c>
      <c r="R37" s="20"/>
    </row>
    <row r="38" spans="1:18" x14ac:dyDescent="0.3">
      <c r="A38" s="20" t="s">
        <v>792</v>
      </c>
      <c r="B38" s="20">
        <v>72.900000000000006</v>
      </c>
      <c r="C38" s="20">
        <v>74.099999999999994</v>
      </c>
      <c r="D38" s="71">
        <f t="shared" si="0"/>
        <v>1.1999999999999886</v>
      </c>
      <c r="E38" s="71"/>
      <c r="F38" s="71"/>
      <c r="G38" s="72">
        <v>1.18</v>
      </c>
      <c r="H38" s="72">
        <f t="shared" si="6"/>
        <v>-1.9999999999988693E-2</v>
      </c>
      <c r="I38" s="72">
        <f t="shared" si="7"/>
        <v>2.0000000000005458E-2</v>
      </c>
      <c r="J38" s="73">
        <f t="shared" si="1"/>
        <v>74.12</v>
      </c>
      <c r="K38" s="72"/>
      <c r="L38" s="72">
        <f t="shared" si="2"/>
        <v>98.333333333334267</v>
      </c>
      <c r="M38" s="74">
        <v>0.32</v>
      </c>
      <c r="N38" s="72">
        <f t="shared" si="3"/>
        <v>26.66666666666692</v>
      </c>
      <c r="O38" s="20"/>
      <c r="P38" s="72">
        <f t="shared" si="4"/>
        <v>0</v>
      </c>
      <c r="Q38" s="20" t="s">
        <v>715</v>
      </c>
      <c r="R38" s="20"/>
    </row>
    <row r="39" spans="1:18" x14ac:dyDescent="0.3">
      <c r="A39" s="20" t="s">
        <v>792</v>
      </c>
      <c r="B39" s="20">
        <v>74.099999999999994</v>
      </c>
      <c r="C39" s="20">
        <v>75.5</v>
      </c>
      <c r="D39" s="71">
        <f t="shared" si="0"/>
        <v>1.4000000000000057</v>
      </c>
      <c r="E39" s="71"/>
      <c r="F39" s="71"/>
      <c r="G39" s="72">
        <v>1.47</v>
      </c>
      <c r="H39" s="72">
        <f t="shared" si="6"/>
        <v>6.9999999999994289E-2</v>
      </c>
      <c r="I39" s="72">
        <f t="shared" si="7"/>
        <v>8.9999999999999747E-2</v>
      </c>
      <c r="J39" s="73">
        <f t="shared" si="1"/>
        <v>75.59</v>
      </c>
      <c r="K39" s="72"/>
      <c r="L39" s="72">
        <f t="shared" si="2"/>
        <v>104.99999999999957</v>
      </c>
      <c r="M39" s="74">
        <v>0.72</v>
      </c>
      <c r="N39" s="72">
        <f t="shared" si="3"/>
        <v>51.428571428571217</v>
      </c>
      <c r="O39" s="20"/>
      <c r="P39" s="72">
        <f t="shared" si="4"/>
        <v>0</v>
      </c>
      <c r="Q39" s="20" t="s">
        <v>715</v>
      </c>
      <c r="R39" s="20"/>
    </row>
    <row r="40" spans="1:18" x14ac:dyDescent="0.3">
      <c r="A40" s="20" t="s">
        <v>792</v>
      </c>
      <c r="B40" s="20">
        <v>75.5</v>
      </c>
      <c r="C40" s="20">
        <v>76</v>
      </c>
      <c r="D40" s="71">
        <f t="shared" si="0"/>
        <v>0.5</v>
      </c>
      <c r="E40" s="71"/>
      <c r="F40" s="71"/>
      <c r="G40" s="72">
        <v>0.47</v>
      </c>
      <c r="H40" s="72">
        <f t="shared" si="6"/>
        <v>-3.0000000000000027E-2</v>
      </c>
      <c r="I40" s="72">
        <f t="shared" si="7"/>
        <v>5.999999999999972E-2</v>
      </c>
      <c r="J40" s="73">
        <f t="shared" si="1"/>
        <v>76.06</v>
      </c>
      <c r="K40" s="72"/>
      <c r="L40" s="72">
        <f t="shared" si="2"/>
        <v>94</v>
      </c>
      <c r="M40" s="74">
        <v>0.1</v>
      </c>
      <c r="N40" s="72">
        <f t="shared" si="3"/>
        <v>20</v>
      </c>
      <c r="O40" s="20"/>
      <c r="P40" s="72">
        <f t="shared" si="4"/>
        <v>0</v>
      </c>
      <c r="Q40" s="20" t="s">
        <v>715</v>
      </c>
      <c r="R40" s="20"/>
    </row>
    <row r="41" spans="1:18" x14ac:dyDescent="0.3">
      <c r="A41" s="20" t="s">
        <v>792</v>
      </c>
      <c r="B41" s="20">
        <v>76</v>
      </c>
      <c r="C41" s="20">
        <v>78</v>
      </c>
      <c r="D41" s="71">
        <f t="shared" si="0"/>
        <v>2</v>
      </c>
      <c r="E41" s="71"/>
      <c r="F41" s="71"/>
      <c r="G41" s="72">
        <v>2.0499999999999998</v>
      </c>
      <c r="H41" s="72">
        <f t="shared" si="6"/>
        <v>4.9999999999999822E-2</v>
      </c>
      <c r="I41" s="72">
        <f t="shared" si="7"/>
        <v>0.10999999999999954</v>
      </c>
      <c r="J41" s="73">
        <f t="shared" si="1"/>
        <v>78.11</v>
      </c>
      <c r="K41" s="72"/>
      <c r="L41" s="72">
        <f t="shared" si="2"/>
        <v>102.49999999999999</v>
      </c>
      <c r="M41" s="74">
        <v>0.9</v>
      </c>
      <c r="N41" s="72">
        <f t="shared" si="3"/>
        <v>45</v>
      </c>
      <c r="O41" s="20"/>
      <c r="P41" s="72">
        <f t="shared" si="4"/>
        <v>0</v>
      </c>
      <c r="Q41" s="20" t="s">
        <v>715</v>
      </c>
      <c r="R41" s="20"/>
    </row>
    <row r="42" spans="1:18" x14ac:dyDescent="0.3">
      <c r="A42" s="20" t="s">
        <v>792</v>
      </c>
      <c r="B42" s="20">
        <v>78</v>
      </c>
      <c r="C42" s="20">
        <v>79</v>
      </c>
      <c r="D42" s="71">
        <f t="shared" si="0"/>
        <v>1</v>
      </c>
      <c r="E42" s="71"/>
      <c r="F42" s="71"/>
      <c r="G42" s="72">
        <v>0.97</v>
      </c>
      <c r="H42" s="72">
        <f t="shared" si="6"/>
        <v>-3.0000000000000027E-2</v>
      </c>
      <c r="I42" s="72">
        <f t="shared" si="7"/>
        <v>7.9999999999999516E-2</v>
      </c>
      <c r="J42" s="73">
        <f t="shared" si="1"/>
        <v>79.08</v>
      </c>
      <c r="K42" s="72"/>
      <c r="L42" s="72">
        <f t="shared" si="2"/>
        <v>97</v>
      </c>
      <c r="M42" s="74">
        <v>0.3</v>
      </c>
      <c r="N42" s="72">
        <f t="shared" si="3"/>
        <v>30</v>
      </c>
      <c r="O42" s="20"/>
      <c r="P42" s="72">
        <f t="shared" si="4"/>
        <v>0</v>
      </c>
      <c r="Q42" s="20" t="s">
        <v>715</v>
      </c>
      <c r="R42" s="20"/>
    </row>
    <row r="43" spans="1:18" x14ac:dyDescent="0.3">
      <c r="A43" s="20" t="s">
        <v>792</v>
      </c>
      <c r="B43" s="20">
        <v>79</v>
      </c>
      <c r="C43" s="20">
        <v>81.5</v>
      </c>
      <c r="D43" s="71">
        <f t="shared" si="0"/>
        <v>2.5</v>
      </c>
      <c r="E43" s="71"/>
      <c r="F43" s="71"/>
      <c r="G43" s="72">
        <v>2.5499999999999998</v>
      </c>
      <c r="H43" s="72">
        <f t="shared" si="6"/>
        <v>4.9999999999999822E-2</v>
      </c>
      <c r="I43" s="72">
        <f t="shared" si="7"/>
        <v>0.12999999999999934</v>
      </c>
      <c r="J43" s="73">
        <f t="shared" si="1"/>
        <v>81.63</v>
      </c>
      <c r="K43" s="72"/>
      <c r="L43" s="72">
        <f t="shared" si="2"/>
        <v>101.99999999999999</v>
      </c>
      <c r="M43" s="74">
        <v>1.37</v>
      </c>
      <c r="N43" s="72">
        <f t="shared" si="3"/>
        <v>54.8</v>
      </c>
      <c r="O43" s="20"/>
      <c r="P43" s="72">
        <f t="shared" si="4"/>
        <v>0</v>
      </c>
      <c r="Q43" s="20" t="s">
        <v>715</v>
      </c>
      <c r="R43" s="20"/>
    </row>
    <row r="44" spans="1:18" x14ac:dyDescent="0.3">
      <c r="A44" s="20" t="s">
        <v>792</v>
      </c>
      <c r="B44" s="20">
        <v>81.5</v>
      </c>
      <c r="C44" s="20">
        <v>84.5</v>
      </c>
      <c r="D44" s="71">
        <f t="shared" si="0"/>
        <v>3</v>
      </c>
      <c r="E44" s="71"/>
      <c r="F44" s="71"/>
      <c r="G44" s="72">
        <v>2.99</v>
      </c>
      <c r="H44" s="72">
        <f t="shared" si="6"/>
        <v>-9.9999999999997868E-3</v>
      </c>
      <c r="I44" s="72">
        <f t="shared" si="7"/>
        <v>0.11999999999999955</v>
      </c>
      <c r="J44" s="73">
        <f t="shared" si="1"/>
        <v>84.62</v>
      </c>
      <c r="K44" s="72"/>
      <c r="L44" s="72">
        <f t="shared" si="2"/>
        <v>99.666666666666671</v>
      </c>
      <c r="M44" s="74">
        <v>2.39</v>
      </c>
      <c r="N44" s="72">
        <f t="shared" si="3"/>
        <v>79.666666666666671</v>
      </c>
      <c r="O44" s="20"/>
      <c r="P44" s="72">
        <f t="shared" si="4"/>
        <v>0</v>
      </c>
      <c r="Q44" s="20" t="s">
        <v>715</v>
      </c>
      <c r="R44" s="20"/>
    </row>
    <row r="45" spans="1:18" x14ac:dyDescent="0.3">
      <c r="A45" s="20" t="s">
        <v>792</v>
      </c>
      <c r="B45" s="20">
        <v>84.5</v>
      </c>
      <c r="C45" s="20">
        <v>87.6</v>
      </c>
      <c r="D45" s="71">
        <f t="shared" si="0"/>
        <v>3.0999999999999943</v>
      </c>
      <c r="E45" s="71"/>
      <c r="F45" s="71"/>
      <c r="G45" s="72">
        <v>2.94</v>
      </c>
      <c r="H45" s="72">
        <f t="shared" si="6"/>
        <v>-0.15999999999999437</v>
      </c>
      <c r="I45" s="72">
        <f t="shared" si="7"/>
        <v>-3.9999999999994817E-2</v>
      </c>
      <c r="J45" s="73">
        <f t="shared" si="1"/>
        <v>87.56</v>
      </c>
      <c r="K45" s="72"/>
      <c r="L45" s="72">
        <f t="shared" si="2"/>
        <v>94.83870967741953</v>
      </c>
      <c r="M45" s="74">
        <v>2.5299999999999998</v>
      </c>
      <c r="N45" s="72">
        <f t="shared" si="3"/>
        <v>81.612903225806591</v>
      </c>
      <c r="O45" s="20"/>
      <c r="P45" s="72">
        <f t="shared" si="4"/>
        <v>0</v>
      </c>
      <c r="Q45" s="20" t="s">
        <v>715</v>
      </c>
      <c r="R45" s="20"/>
    </row>
    <row r="46" spans="1:18" x14ac:dyDescent="0.3">
      <c r="A46" s="20" t="s">
        <v>792</v>
      </c>
      <c r="B46" s="20">
        <v>87.6</v>
      </c>
      <c r="C46" s="20">
        <v>89.1</v>
      </c>
      <c r="D46" s="71">
        <f t="shared" si="0"/>
        <v>1.5</v>
      </c>
      <c r="E46" s="71"/>
      <c r="F46" s="71"/>
      <c r="G46" s="72">
        <v>1.42</v>
      </c>
      <c r="H46" s="72">
        <f t="shared" si="6"/>
        <v>-8.0000000000000071E-2</v>
      </c>
      <c r="I46" s="72">
        <f t="shared" si="7"/>
        <v>-0.11999999999999489</v>
      </c>
      <c r="J46" s="73">
        <f t="shared" si="1"/>
        <v>88.98</v>
      </c>
      <c r="K46" s="72"/>
      <c r="L46" s="72">
        <f t="shared" si="2"/>
        <v>94.666666666666671</v>
      </c>
      <c r="M46" s="74">
        <v>0.26</v>
      </c>
      <c r="N46" s="72">
        <f t="shared" si="3"/>
        <v>17.333333333333332</v>
      </c>
      <c r="O46" s="20"/>
      <c r="P46" s="72">
        <f t="shared" si="4"/>
        <v>0</v>
      </c>
      <c r="Q46" s="20" t="s">
        <v>715</v>
      </c>
      <c r="R46" s="20"/>
    </row>
    <row r="47" spans="1:18" x14ac:dyDescent="0.3">
      <c r="A47" s="20" t="s">
        <v>792</v>
      </c>
      <c r="B47" s="20">
        <v>89.1</v>
      </c>
      <c r="C47" s="20">
        <v>91</v>
      </c>
      <c r="D47" s="71">
        <f t="shared" si="0"/>
        <v>1.9000000000000057</v>
      </c>
      <c r="E47" s="71"/>
      <c r="F47" s="71"/>
      <c r="G47" s="72">
        <v>1.89</v>
      </c>
      <c r="H47" s="72">
        <f t="shared" si="6"/>
        <v>-1.0000000000005782E-2</v>
      </c>
      <c r="I47" s="72">
        <f t="shared" si="7"/>
        <v>-0.13000000000000067</v>
      </c>
      <c r="J47" s="73">
        <f t="shared" si="1"/>
        <v>90.87</v>
      </c>
      <c r="K47" s="72"/>
      <c r="L47" s="72">
        <f t="shared" si="2"/>
        <v>99.473684210526017</v>
      </c>
      <c r="M47" s="74">
        <v>1.56</v>
      </c>
      <c r="N47" s="72">
        <f t="shared" si="3"/>
        <v>82.105263157894498</v>
      </c>
      <c r="O47" s="20"/>
      <c r="P47" s="72">
        <f t="shared" si="4"/>
        <v>0</v>
      </c>
      <c r="Q47" s="20" t="s">
        <v>715</v>
      </c>
      <c r="R47" s="20"/>
    </row>
    <row r="48" spans="1:18" x14ac:dyDescent="0.3">
      <c r="A48" s="20" t="s">
        <v>792</v>
      </c>
      <c r="B48" s="20">
        <v>91</v>
      </c>
      <c r="C48" s="20">
        <v>94</v>
      </c>
      <c r="D48" s="71">
        <f t="shared" si="0"/>
        <v>3</v>
      </c>
      <c r="E48" s="71"/>
      <c r="F48" s="71"/>
      <c r="G48" s="72">
        <v>3.06</v>
      </c>
      <c r="H48" s="72">
        <f t="shared" si="6"/>
        <v>6.0000000000000053E-2</v>
      </c>
      <c r="I48" s="72">
        <f t="shared" si="7"/>
        <v>-7.0000000000000617E-2</v>
      </c>
      <c r="J48" s="73">
        <f t="shared" si="1"/>
        <v>93.929999999999993</v>
      </c>
      <c r="K48" s="72"/>
      <c r="L48" s="72">
        <f t="shared" si="2"/>
        <v>102</v>
      </c>
      <c r="M48" s="74">
        <v>2.6</v>
      </c>
      <c r="N48" s="72">
        <f t="shared" si="3"/>
        <v>86.666666666666671</v>
      </c>
      <c r="O48" s="20"/>
      <c r="P48" s="72">
        <f t="shared" si="4"/>
        <v>0</v>
      </c>
      <c r="Q48" s="20" t="s">
        <v>715</v>
      </c>
      <c r="R48" s="20"/>
    </row>
    <row r="49" spans="1:18" x14ac:dyDescent="0.3">
      <c r="A49" s="20" t="s">
        <v>792</v>
      </c>
      <c r="B49" s="20">
        <v>94</v>
      </c>
      <c r="C49" s="20">
        <v>97</v>
      </c>
      <c r="D49" s="71">
        <f t="shared" si="0"/>
        <v>3</v>
      </c>
      <c r="E49" s="71"/>
      <c r="F49" s="71"/>
      <c r="G49" s="72">
        <v>2.98</v>
      </c>
      <c r="H49" s="72">
        <f t="shared" si="6"/>
        <v>-2.0000000000000018E-2</v>
      </c>
      <c r="I49" s="72">
        <f t="shared" si="7"/>
        <v>-9.0000000000000635E-2</v>
      </c>
      <c r="J49" s="73">
        <f t="shared" si="1"/>
        <v>96.91</v>
      </c>
      <c r="K49" s="72"/>
      <c r="L49" s="72">
        <f t="shared" si="2"/>
        <v>99.333333333333329</v>
      </c>
      <c r="M49" s="74">
        <v>2.02</v>
      </c>
      <c r="N49" s="72">
        <f t="shared" si="3"/>
        <v>67.333333333333329</v>
      </c>
      <c r="O49" s="20"/>
      <c r="P49" s="72">
        <f t="shared" si="4"/>
        <v>0</v>
      </c>
      <c r="Q49" s="20" t="s">
        <v>715</v>
      </c>
      <c r="R49" s="20"/>
    </row>
    <row r="50" spans="1:18" x14ac:dyDescent="0.3">
      <c r="A50" s="20" t="s">
        <v>792</v>
      </c>
      <c r="B50" s="20">
        <v>97</v>
      </c>
      <c r="C50" s="20">
        <v>100</v>
      </c>
      <c r="D50" s="71">
        <f t="shared" si="0"/>
        <v>3</v>
      </c>
      <c r="E50" s="71"/>
      <c r="F50" s="71"/>
      <c r="G50" s="72">
        <v>3.02</v>
      </c>
      <c r="H50" s="72">
        <f t="shared" si="6"/>
        <v>2.0000000000000018E-2</v>
      </c>
      <c r="I50" s="72">
        <f t="shared" si="7"/>
        <v>-7.0000000000000617E-2</v>
      </c>
      <c r="J50" s="73">
        <f t="shared" si="1"/>
        <v>99.929999999999993</v>
      </c>
      <c r="K50" s="72"/>
      <c r="L50" s="72">
        <f t="shared" si="2"/>
        <v>100.66666666666667</v>
      </c>
      <c r="M50" s="74">
        <v>2.5</v>
      </c>
      <c r="N50" s="72">
        <f t="shared" si="3"/>
        <v>83.333333333333329</v>
      </c>
      <c r="O50" s="20"/>
      <c r="P50" s="72">
        <f t="shared" si="4"/>
        <v>0</v>
      </c>
      <c r="Q50" s="20" t="s">
        <v>715</v>
      </c>
      <c r="R50" s="20"/>
    </row>
    <row r="51" spans="1:18" x14ac:dyDescent="0.3">
      <c r="A51" s="20" t="s">
        <v>792</v>
      </c>
      <c r="B51" s="20">
        <v>100</v>
      </c>
      <c r="C51" s="20">
        <v>101.9</v>
      </c>
      <c r="D51" s="71">
        <f t="shared" si="0"/>
        <v>1.9000000000000057</v>
      </c>
      <c r="E51" s="71"/>
      <c r="F51" s="71"/>
      <c r="G51" s="72">
        <v>1.84</v>
      </c>
      <c r="H51" s="72">
        <f t="shared" si="6"/>
        <v>-6.0000000000005604E-2</v>
      </c>
      <c r="I51" s="72">
        <f t="shared" si="7"/>
        <v>-0.13000000000000622</v>
      </c>
      <c r="J51" s="73">
        <f t="shared" si="1"/>
        <v>101.77</v>
      </c>
      <c r="K51" s="72"/>
      <c r="L51" s="72">
        <f t="shared" si="2"/>
        <v>96.842105263157606</v>
      </c>
      <c r="M51" s="74">
        <v>0.38</v>
      </c>
      <c r="N51" s="72">
        <f t="shared" si="3"/>
        <v>19.99999999999994</v>
      </c>
      <c r="O51" s="20"/>
      <c r="P51" s="72">
        <f t="shared" si="4"/>
        <v>0</v>
      </c>
      <c r="Q51" s="20" t="s">
        <v>715</v>
      </c>
      <c r="R51" s="20"/>
    </row>
    <row r="52" spans="1:18" x14ac:dyDescent="0.3">
      <c r="A52" s="20" t="s">
        <v>792</v>
      </c>
      <c r="B52" s="20">
        <v>101.9</v>
      </c>
      <c r="C52" s="20">
        <v>103.8</v>
      </c>
      <c r="D52" s="71">
        <f t="shared" si="0"/>
        <v>1.8999999999999915</v>
      </c>
      <c r="E52" s="71"/>
      <c r="F52" s="71"/>
      <c r="G52" s="72">
        <v>1.96</v>
      </c>
      <c r="H52" s="72">
        <f t="shared" si="6"/>
        <v>6.0000000000008491E-2</v>
      </c>
      <c r="I52" s="72">
        <f t="shared" si="7"/>
        <v>-6.9999999999997731E-2</v>
      </c>
      <c r="J52" s="73">
        <f t="shared" si="1"/>
        <v>103.73</v>
      </c>
      <c r="K52" s="72"/>
      <c r="L52" s="72">
        <f t="shared" si="2"/>
        <v>103.15789473684256</v>
      </c>
      <c r="M52" s="74">
        <v>0.98</v>
      </c>
      <c r="N52" s="72">
        <f t="shared" si="3"/>
        <v>51.578947368421282</v>
      </c>
      <c r="O52" s="20"/>
      <c r="P52" s="72">
        <f t="shared" si="4"/>
        <v>0</v>
      </c>
      <c r="Q52" s="20" t="s">
        <v>715</v>
      </c>
      <c r="R52" s="20" t="s">
        <v>894</v>
      </c>
    </row>
    <row r="53" spans="1:18" x14ac:dyDescent="0.3">
      <c r="A53" s="20" t="s">
        <v>792</v>
      </c>
      <c r="B53" s="20">
        <v>103.8</v>
      </c>
      <c r="C53" s="20">
        <v>106</v>
      </c>
      <c r="D53" s="71">
        <f t="shared" si="0"/>
        <v>2.2000000000000028</v>
      </c>
      <c r="E53" s="71"/>
      <c r="F53" s="71"/>
      <c r="G53" s="72">
        <v>2.11</v>
      </c>
      <c r="H53" s="72">
        <f t="shared" si="6"/>
        <v>-9.0000000000002967E-2</v>
      </c>
      <c r="I53" s="72">
        <f t="shared" si="7"/>
        <v>-0.1600000000000007</v>
      </c>
      <c r="J53" s="73">
        <f t="shared" si="1"/>
        <v>105.84</v>
      </c>
      <c r="K53" s="72"/>
      <c r="L53" s="72">
        <f t="shared" si="2"/>
        <v>95.909090909090779</v>
      </c>
      <c r="M53" s="74">
        <v>2.1</v>
      </c>
      <c r="N53" s="72">
        <f t="shared" si="3"/>
        <v>95.454545454545325</v>
      </c>
      <c r="O53" s="20"/>
      <c r="P53" s="72">
        <f t="shared" si="4"/>
        <v>0</v>
      </c>
      <c r="Q53" s="20" t="s">
        <v>715</v>
      </c>
      <c r="R53" s="20"/>
    </row>
    <row r="54" spans="1:18" x14ac:dyDescent="0.3">
      <c r="A54" s="20" t="s">
        <v>792</v>
      </c>
      <c r="B54" s="20">
        <v>106</v>
      </c>
      <c r="C54" s="20">
        <v>108</v>
      </c>
      <c r="D54" s="71">
        <f t="shared" si="0"/>
        <v>2</v>
      </c>
      <c r="E54" s="71"/>
      <c r="F54" s="71"/>
      <c r="G54" s="72">
        <v>1.97</v>
      </c>
      <c r="H54" s="72">
        <f t="shared" si="6"/>
        <v>-3.0000000000000027E-2</v>
      </c>
      <c r="I54" s="72">
        <f t="shared" si="7"/>
        <v>-0.19000000000000072</v>
      </c>
      <c r="J54" s="73">
        <f t="shared" si="1"/>
        <v>107.81</v>
      </c>
      <c r="K54" s="72"/>
      <c r="L54" s="72">
        <f t="shared" si="2"/>
        <v>98.5</v>
      </c>
      <c r="M54" s="74">
        <v>1.6</v>
      </c>
      <c r="N54" s="72">
        <f t="shared" si="3"/>
        <v>80</v>
      </c>
      <c r="O54" s="20"/>
      <c r="P54" s="72">
        <f t="shared" si="4"/>
        <v>0</v>
      </c>
      <c r="Q54" s="20" t="s">
        <v>715</v>
      </c>
      <c r="R54" s="20"/>
    </row>
    <row r="55" spans="1:18" x14ac:dyDescent="0.3">
      <c r="A55" s="20" t="s">
        <v>792</v>
      </c>
      <c r="B55" s="20">
        <v>108</v>
      </c>
      <c r="C55" s="20">
        <v>110.8</v>
      </c>
      <c r="D55" s="71">
        <f t="shared" si="0"/>
        <v>2.7999999999999972</v>
      </c>
      <c r="E55" s="71"/>
      <c r="F55" s="71"/>
      <c r="G55" s="72">
        <v>2.84</v>
      </c>
      <c r="H55" s="72">
        <f t="shared" si="6"/>
        <v>4.00000000000027E-2</v>
      </c>
      <c r="I55" s="72">
        <f t="shared" si="7"/>
        <v>-0.14999999999999802</v>
      </c>
      <c r="J55" s="73">
        <f t="shared" si="1"/>
        <v>110.65</v>
      </c>
      <c r="K55" s="72"/>
      <c r="L55" s="72">
        <f t="shared" si="2"/>
        <v>101.42857142857153</v>
      </c>
      <c r="M55" s="74">
        <v>1.94</v>
      </c>
      <c r="N55" s="72">
        <f t="shared" si="3"/>
        <v>69.285714285714363</v>
      </c>
      <c r="O55" s="20"/>
      <c r="P55" s="72">
        <f t="shared" si="4"/>
        <v>0</v>
      </c>
      <c r="Q55" s="20" t="s">
        <v>715</v>
      </c>
      <c r="R55" s="20"/>
    </row>
    <row r="56" spans="1:18" x14ac:dyDescent="0.3">
      <c r="A56" s="20" t="s">
        <v>792</v>
      </c>
      <c r="B56" s="20">
        <v>110.8</v>
      </c>
      <c r="C56" s="20">
        <v>113.8</v>
      </c>
      <c r="D56" s="71">
        <f t="shared" si="0"/>
        <v>3</v>
      </c>
      <c r="E56" s="71"/>
      <c r="F56" s="71"/>
      <c r="G56" s="72">
        <v>3.08</v>
      </c>
      <c r="H56" s="72">
        <f t="shared" si="6"/>
        <v>8.0000000000000071E-2</v>
      </c>
      <c r="I56" s="72">
        <f t="shared" si="7"/>
        <v>-6.9999999999997953E-2</v>
      </c>
      <c r="J56" s="73">
        <f t="shared" si="1"/>
        <v>113.73</v>
      </c>
      <c r="K56" s="72"/>
      <c r="L56" s="72">
        <f t="shared" si="2"/>
        <v>102.66666666666667</v>
      </c>
      <c r="M56" s="74">
        <v>2.4900000000000002</v>
      </c>
      <c r="N56" s="72">
        <f t="shared" si="3"/>
        <v>83.000000000000014</v>
      </c>
      <c r="O56" s="20"/>
      <c r="P56" s="72">
        <f t="shared" si="4"/>
        <v>0</v>
      </c>
      <c r="Q56" s="20" t="s">
        <v>715</v>
      </c>
      <c r="R56" s="20" t="s">
        <v>895</v>
      </c>
    </row>
    <row r="57" spans="1:18" x14ac:dyDescent="0.3">
      <c r="A57" s="20" t="s">
        <v>792</v>
      </c>
      <c r="B57" s="20">
        <v>113.8</v>
      </c>
      <c r="C57" s="20">
        <v>116.2</v>
      </c>
      <c r="D57" s="71">
        <f t="shared" si="0"/>
        <v>2.4000000000000057</v>
      </c>
      <c r="E57" s="71"/>
      <c r="F57" s="71"/>
      <c r="G57" s="72">
        <v>2.29</v>
      </c>
      <c r="H57" s="72">
        <f t="shared" si="6"/>
        <v>-0.11000000000000565</v>
      </c>
      <c r="I57" s="72">
        <f t="shared" si="7"/>
        <v>-0.1800000000000036</v>
      </c>
      <c r="J57" s="73">
        <f t="shared" si="1"/>
        <v>116.02</v>
      </c>
      <c r="K57" s="72"/>
      <c r="L57" s="72">
        <f t="shared" si="2"/>
        <v>95.416666666666444</v>
      </c>
      <c r="M57" s="74">
        <v>1.75</v>
      </c>
      <c r="N57" s="72">
        <f t="shared" si="3"/>
        <v>72.916666666666501</v>
      </c>
      <c r="O57" s="20"/>
      <c r="P57" s="72">
        <f t="shared" si="4"/>
        <v>0</v>
      </c>
      <c r="Q57" s="20" t="s">
        <v>715</v>
      </c>
      <c r="R57" s="20"/>
    </row>
    <row r="58" spans="1:18" x14ac:dyDescent="0.3">
      <c r="A58" s="20" t="s">
        <v>792</v>
      </c>
      <c r="B58" s="20">
        <v>116.2</v>
      </c>
      <c r="C58" s="20">
        <v>118</v>
      </c>
      <c r="D58" s="71">
        <f t="shared" si="0"/>
        <v>1.7999999999999972</v>
      </c>
      <c r="E58" s="71"/>
      <c r="F58" s="71"/>
      <c r="G58" s="72">
        <v>1.93</v>
      </c>
      <c r="H58" s="72">
        <f t="shared" si="6"/>
        <v>0.13000000000000278</v>
      </c>
      <c r="I58" s="72">
        <f t="shared" si="7"/>
        <v>-5.0000000000000822E-2</v>
      </c>
      <c r="J58" s="73">
        <f t="shared" si="1"/>
        <v>117.95</v>
      </c>
      <c r="K58" s="72"/>
      <c r="L58" s="72">
        <f t="shared" si="2"/>
        <v>107.22222222222238</v>
      </c>
      <c r="M58" s="74">
        <v>1.53</v>
      </c>
      <c r="N58" s="72">
        <f t="shared" si="3"/>
        <v>85.000000000000128</v>
      </c>
      <c r="O58" s="20"/>
      <c r="P58" s="72">
        <f t="shared" si="4"/>
        <v>0</v>
      </c>
      <c r="Q58" s="20" t="s">
        <v>715</v>
      </c>
      <c r="R58" s="20"/>
    </row>
    <row r="59" spans="1:18" x14ac:dyDescent="0.3">
      <c r="A59" s="20" t="s">
        <v>792</v>
      </c>
      <c r="B59" s="20">
        <v>118</v>
      </c>
      <c r="C59" s="20">
        <v>121</v>
      </c>
      <c r="D59" s="71">
        <f t="shared" si="0"/>
        <v>3</v>
      </c>
      <c r="E59" s="71"/>
      <c r="F59" s="71"/>
      <c r="G59" s="72">
        <v>3.08</v>
      </c>
      <c r="H59" s="72">
        <f t="shared" si="6"/>
        <v>8.0000000000000071E-2</v>
      </c>
      <c r="I59" s="72">
        <f t="shared" si="7"/>
        <v>2.9999999999999249E-2</v>
      </c>
      <c r="J59" s="73">
        <f>B60+I59</f>
        <v>121.03</v>
      </c>
      <c r="K59" s="72"/>
      <c r="L59" s="72">
        <f t="shared" si="2"/>
        <v>102.66666666666667</v>
      </c>
      <c r="M59" s="74">
        <v>2.4</v>
      </c>
      <c r="N59" s="72">
        <f t="shared" si="3"/>
        <v>80</v>
      </c>
      <c r="O59" s="20"/>
      <c r="P59" s="72">
        <f t="shared" si="4"/>
        <v>0</v>
      </c>
      <c r="Q59" s="20" t="s">
        <v>715</v>
      </c>
      <c r="R59" s="20"/>
    </row>
    <row r="60" spans="1:18" x14ac:dyDescent="0.3">
      <c r="A60" s="20" t="s">
        <v>792</v>
      </c>
      <c r="B60" s="20">
        <v>121</v>
      </c>
      <c r="C60" s="20">
        <v>124</v>
      </c>
      <c r="D60" s="71">
        <f t="shared" si="0"/>
        <v>3</v>
      </c>
      <c r="E60" s="71"/>
      <c r="F60" s="71"/>
      <c r="G60" s="72">
        <v>3</v>
      </c>
      <c r="H60" s="72">
        <f t="shared" si="6"/>
        <v>0</v>
      </c>
      <c r="I60" s="72">
        <f t="shared" si="7"/>
        <v>2.9999999999999249E-2</v>
      </c>
      <c r="J60" s="73">
        <f t="shared" si="1"/>
        <v>124.03</v>
      </c>
      <c r="K60" s="72"/>
      <c r="L60" s="72">
        <f t="shared" si="2"/>
        <v>100</v>
      </c>
      <c r="M60" s="74">
        <v>2.7</v>
      </c>
      <c r="N60" s="72">
        <f t="shared" si="3"/>
        <v>90</v>
      </c>
      <c r="O60" s="20"/>
      <c r="P60" s="72">
        <f t="shared" si="4"/>
        <v>0</v>
      </c>
      <c r="Q60" s="20" t="s">
        <v>715</v>
      </c>
      <c r="R60" s="20"/>
    </row>
    <row r="61" spans="1:18" x14ac:dyDescent="0.3">
      <c r="A61" s="20" t="s">
        <v>792</v>
      </c>
      <c r="B61" s="20">
        <v>124</v>
      </c>
      <c r="C61" s="20">
        <v>127</v>
      </c>
      <c r="D61" s="71">
        <f t="shared" si="0"/>
        <v>3</v>
      </c>
      <c r="E61" s="71"/>
      <c r="F61" s="71"/>
      <c r="G61" s="72">
        <v>3.04</v>
      </c>
      <c r="H61" s="72">
        <f t="shared" si="6"/>
        <v>4.0000000000000036E-2</v>
      </c>
      <c r="I61" s="72">
        <f t="shared" si="7"/>
        <v>6.9999999999999285E-2</v>
      </c>
      <c r="J61" s="73">
        <f t="shared" si="1"/>
        <v>127.07</v>
      </c>
      <c r="K61" s="72"/>
      <c r="L61" s="72">
        <f t="shared" si="2"/>
        <v>101.33333333333333</v>
      </c>
      <c r="M61" s="74">
        <v>2.39</v>
      </c>
      <c r="N61" s="72">
        <f t="shared" si="3"/>
        <v>79.666666666666671</v>
      </c>
      <c r="O61" s="20"/>
      <c r="P61" s="72">
        <f t="shared" si="4"/>
        <v>0</v>
      </c>
      <c r="Q61" s="20" t="s">
        <v>715</v>
      </c>
      <c r="R61" s="20"/>
    </row>
    <row r="62" spans="1:18" x14ac:dyDescent="0.3">
      <c r="A62" s="20" t="s">
        <v>792</v>
      </c>
      <c r="B62" s="20">
        <v>127</v>
      </c>
      <c r="C62" s="20">
        <v>130</v>
      </c>
      <c r="D62" s="71">
        <f t="shared" si="0"/>
        <v>3</v>
      </c>
      <c r="E62" s="71"/>
      <c r="F62" s="71"/>
      <c r="G62" s="72">
        <v>3.04</v>
      </c>
      <c r="H62" s="72">
        <f t="shared" si="6"/>
        <v>4.0000000000000036E-2</v>
      </c>
      <c r="I62" s="72">
        <f t="shared" si="7"/>
        <v>0.10999999999999932</v>
      </c>
      <c r="J62" s="73">
        <f t="shared" si="1"/>
        <v>130.10999999999999</v>
      </c>
      <c r="K62" s="72"/>
      <c r="L62" s="72">
        <f t="shared" si="2"/>
        <v>101.33333333333333</v>
      </c>
      <c r="M62" s="74">
        <v>2.6</v>
      </c>
      <c r="N62" s="72">
        <f t="shared" si="3"/>
        <v>86.666666666666671</v>
      </c>
      <c r="O62" s="20"/>
      <c r="P62" s="72">
        <f t="shared" si="4"/>
        <v>0</v>
      </c>
      <c r="Q62" s="20" t="s">
        <v>715</v>
      </c>
      <c r="R62" s="20"/>
    </row>
    <row r="63" spans="1:18" x14ac:dyDescent="0.3">
      <c r="A63" s="20" t="s">
        <v>792</v>
      </c>
      <c r="B63" s="20">
        <v>130</v>
      </c>
      <c r="C63" s="20">
        <v>133</v>
      </c>
      <c r="D63" s="71">
        <f t="shared" si="0"/>
        <v>3</v>
      </c>
      <c r="E63" s="71"/>
      <c r="F63" s="71"/>
      <c r="G63" s="72">
        <v>2.98</v>
      </c>
      <c r="H63" s="72">
        <f t="shared" si="6"/>
        <v>-2.0000000000000018E-2</v>
      </c>
      <c r="I63" s="72">
        <f t="shared" si="7"/>
        <v>8.9999999999999303E-2</v>
      </c>
      <c r="J63" s="73">
        <f t="shared" si="1"/>
        <v>133.09</v>
      </c>
      <c r="K63" s="72"/>
      <c r="L63" s="72">
        <f t="shared" si="2"/>
        <v>99.333333333333329</v>
      </c>
      <c r="M63" s="74">
        <v>2.6</v>
      </c>
      <c r="N63" s="72">
        <f t="shared" si="3"/>
        <v>86.666666666666671</v>
      </c>
      <c r="O63" s="20"/>
      <c r="P63" s="72">
        <f t="shared" si="4"/>
        <v>0</v>
      </c>
      <c r="Q63" s="20" t="s">
        <v>715</v>
      </c>
      <c r="R63" s="20"/>
    </row>
    <row r="64" spans="1:18" x14ac:dyDescent="0.3">
      <c r="A64" s="20" t="s">
        <v>792</v>
      </c>
      <c r="B64" s="20">
        <v>133</v>
      </c>
      <c r="C64" s="20">
        <v>136</v>
      </c>
      <c r="D64" s="71">
        <f t="shared" si="0"/>
        <v>3</v>
      </c>
      <c r="E64" s="71"/>
      <c r="F64" s="71"/>
      <c r="G64" s="72">
        <v>3.04</v>
      </c>
      <c r="H64" s="72">
        <f t="shared" si="6"/>
        <v>4.0000000000000036E-2</v>
      </c>
      <c r="I64" s="72">
        <f t="shared" si="7"/>
        <v>0.12999999999999934</v>
      </c>
      <c r="J64" s="73">
        <f t="shared" si="1"/>
        <v>136.13</v>
      </c>
      <c r="K64" s="72"/>
      <c r="L64" s="72">
        <f t="shared" si="2"/>
        <v>101.33333333333333</v>
      </c>
      <c r="M64" s="74">
        <v>2.5299999999999998</v>
      </c>
      <c r="N64" s="72">
        <f t="shared" si="3"/>
        <v>84.333333333333329</v>
      </c>
      <c r="O64" s="20"/>
      <c r="P64" s="72">
        <f t="shared" si="4"/>
        <v>0</v>
      </c>
      <c r="Q64" s="20" t="s">
        <v>715</v>
      </c>
      <c r="R64" s="20"/>
    </row>
    <row r="65" spans="1:18" x14ac:dyDescent="0.3">
      <c r="A65" s="20" t="s">
        <v>792</v>
      </c>
      <c r="B65" s="20">
        <v>136</v>
      </c>
      <c r="C65" s="20">
        <v>139</v>
      </c>
      <c r="D65" s="71">
        <f t="shared" si="0"/>
        <v>3</v>
      </c>
      <c r="E65" s="71"/>
      <c r="F65" s="71"/>
      <c r="G65" s="72">
        <v>2.94</v>
      </c>
      <c r="H65" s="72">
        <f t="shared" si="6"/>
        <v>-6.0000000000000053E-2</v>
      </c>
      <c r="I65" s="72">
        <f t="shared" si="7"/>
        <v>6.9999999999999285E-2</v>
      </c>
      <c r="J65" s="73">
        <f t="shared" si="1"/>
        <v>139.07</v>
      </c>
      <c r="K65" s="72"/>
      <c r="L65" s="72">
        <f t="shared" si="2"/>
        <v>98</v>
      </c>
      <c r="M65" s="74">
        <v>2.6</v>
      </c>
      <c r="N65" s="72">
        <f t="shared" si="3"/>
        <v>86.666666666666671</v>
      </c>
      <c r="O65" s="20"/>
      <c r="P65" s="72">
        <f t="shared" si="4"/>
        <v>0</v>
      </c>
      <c r="Q65" s="20" t="s">
        <v>715</v>
      </c>
      <c r="R65" s="20"/>
    </row>
    <row r="66" spans="1:18" x14ac:dyDescent="0.3">
      <c r="A66" s="20" t="s">
        <v>792</v>
      </c>
      <c r="B66" s="20">
        <v>139</v>
      </c>
      <c r="C66" s="20">
        <v>142</v>
      </c>
      <c r="D66" s="71">
        <f t="shared" ref="D66:D91" si="8">IF(C66&gt;0,C66-B66,"")</f>
        <v>3</v>
      </c>
      <c r="E66" s="71"/>
      <c r="F66" s="71"/>
      <c r="G66" s="72">
        <v>3.05</v>
      </c>
      <c r="H66" s="72">
        <f t="shared" si="6"/>
        <v>4.9999999999999822E-2</v>
      </c>
      <c r="I66" s="72">
        <f t="shared" si="7"/>
        <v>0.11999999999999911</v>
      </c>
      <c r="J66" s="73">
        <f t="shared" si="1"/>
        <v>142.12</v>
      </c>
      <c r="K66" s="72"/>
      <c r="L66" s="72">
        <f t="shared" ref="L66:L91" si="9">IF(G66&gt;0,100*G66/D66,"")</f>
        <v>101.66666666666667</v>
      </c>
      <c r="M66" s="74">
        <v>2.02</v>
      </c>
      <c r="N66" s="72">
        <f t="shared" ref="N66:N91" si="10">100*M66/D66</f>
        <v>67.333333333333329</v>
      </c>
      <c r="O66" s="20"/>
      <c r="P66" s="72">
        <f t="shared" ref="P66:P91" si="11">O66/D66</f>
        <v>0</v>
      </c>
      <c r="Q66" s="20" t="s">
        <v>715</v>
      </c>
      <c r="R66" s="20"/>
    </row>
    <row r="67" spans="1:18" x14ac:dyDescent="0.3">
      <c r="A67" s="20" t="s">
        <v>792</v>
      </c>
      <c r="B67" s="20">
        <v>142</v>
      </c>
      <c r="C67" s="20">
        <v>145</v>
      </c>
      <c r="D67" s="71">
        <f t="shared" si="8"/>
        <v>3</v>
      </c>
      <c r="E67" s="71"/>
      <c r="F67" s="71"/>
      <c r="G67" s="72">
        <v>3.05</v>
      </c>
      <c r="H67" s="72">
        <f t="shared" si="6"/>
        <v>4.9999999999999822E-2</v>
      </c>
      <c r="I67" s="72">
        <f t="shared" si="7"/>
        <v>0.16999999999999893</v>
      </c>
      <c r="J67" s="73">
        <f t="shared" si="1"/>
        <v>145.16999999999999</v>
      </c>
      <c r="K67" s="72"/>
      <c r="L67" s="72">
        <f t="shared" si="9"/>
        <v>101.66666666666667</v>
      </c>
      <c r="M67" s="74">
        <v>2.8</v>
      </c>
      <c r="N67" s="72">
        <f t="shared" si="10"/>
        <v>93.333333333333329</v>
      </c>
      <c r="O67" s="20"/>
      <c r="P67" s="72">
        <f t="shared" si="11"/>
        <v>0</v>
      </c>
      <c r="Q67" s="20" t="s">
        <v>715</v>
      </c>
      <c r="R67" s="20"/>
    </row>
    <row r="68" spans="1:18" x14ac:dyDescent="0.3">
      <c r="A68" s="20" t="s">
        <v>792</v>
      </c>
      <c r="B68" s="20">
        <v>145</v>
      </c>
      <c r="C68" s="20">
        <v>148</v>
      </c>
      <c r="D68" s="71">
        <f t="shared" si="8"/>
        <v>3</v>
      </c>
      <c r="E68" s="71"/>
      <c r="F68" s="71"/>
      <c r="G68" s="72">
        <v>2.9</v>
      </c>
      <c r="H68" s="72">
        <f t="shared" si="6"/>
        <v>-0.10000000000000009</v>
      </c>
      <c r="I68" s="72">
        <f t="shared" si="7"/>
        <v>6.9999999999998841E-2</v>
      </c>
      <c r="J68" s="73">
        <f t="shared" si="1"/>
        <v>148.07</v>
      </c>
      <c r="K68" s="72"/>
      <c r="L68" s="72">
        <f t="shared" si="9"/>
        <v>96.666666666666671</v>
      </c>
      <c r="M68" s="74">
        <v>1.63</v>
      </c>
      <c r="N68" s="72">
        <f t="shared" si="10"/>
        <v>54.333333333333336</v>
      </c>
      <c r="O68" s="20"/>
      <c r="P68" s="72">
        <f t="shared" si="11"/>
        <v>0</v>
      </c>
      <c r="Q68" s="20" t="s">
        <v>715</v>
      </c>
      <c r="R68" s="11"/>
    </row>
    <row r="69" spans="1:18" x14ac:dyDescent="0.3">
      <c r="A69" s="20" t="s">
        <v>792</v>
      </c>
      <c r="B69" s="20">
        <v>148</v>
      </c>
      <c r="C69" s="20">
        <v>149.6</v>
      </c>
      <c r="D69" s="71">
        <f t="shared" si="8"/>
        <v>1.5999999999999943</v>
      </c>
      <c r="E69" s="71"/>
      <c r="F69" s="71"/>
      <c r="G69" s="72">
        <v>1.67</v>
      </c>
      <c r="H69" s="72">
        <f t="shared" si="6"/>
        <v>7.0000000000005613E-2</v>
      </c>
      <c r="I69" s="72">
        <f t="shared" si="7"/>
        <v>0.14000000000000445</v>
      </c>
      <c r="J69" s="73">
        <f t="shared" si="1"/>
        <v>149.74</v>
      </c>
      <c r="K69" s="72"/>
      <c r="L69" s="72">
        <f t="shared" si="9"/>
        <v>104.37500000000037</v>
      </c>
      <c r="M69" s="74">
        <v>0.66</v>
      </c>
      <c r="N69" s="72">
        <f t="shared" si="10"/>
        <v>41.250000000000149</v>
      </c>
      <c r="O69" s="20"/>
      <c r="P69" s="72">
        <f t="shared" si="11"/>
        <v>0</v>
      </c>
      <c r="Q69" s="20" t="s">
        <v>715</v>
      </c>
      <c r="R69" s="20"/>
    </row>
    <row r="70" spans="1:18" x14ac:dyDescent="0.3">
      <c r="A70" s="20" t="s">
        <v>792</v>
      </c>
      <c r="B70" s="20">
        <v>149.6</v>
      </c>
      <c r="C70" s="20">
        <v>151</v>
      </c>
      <c r="D70" s="71">
        <f t="shared" si="8"/>
        <v>1.4000000000000057</v>
      </c>
      <c r="E70" s="71"/>
      <c r="F70" s="71"/>
      <c r="G70" s="72">
        <v>1.31</v>
      </c>
      <c r="H70" s="72">
        <f t="shared" si="6"/>
        <v>-9.0000000000005631E-2</v>
      </c>
      <c r="I70" s="72">
        <f t="shared" si="7"/>
        <v>4.9999999999998823E-2</v>
      </c>
      <c r="J70" s="73">
        <f t="shared" ref="J70:J91" si="12">B71+I70</f>
        <v>151.05000000000001</v>
      </c>
      <c r="K70" s="72"/>
      <c r="L70" s="72">
        <f t="shared" si="9"/>
        <v>93.571428571428186</v>
      </c>
      <c r="M70" s="74">
        <v>0.42</v>
      </c>
      <c r="N70" s="72">
        <f t="shared" si="10"/>
        <v>29.999999999999879</v>
      </c>
      <c r="O70" s="20"/>
      <c r="P70" s="72">
        <f t="shared" si="11"/>
        <v>0</v>
      </c>
      <c r="Q70" s="20" t="s">
        <v>715</v>
      </c>
      <c r="R70" s="20"/>
    </row>
    <row r="71" spans="1:18" x14ac:dyDescent="0.3">
      <c r="A71" s="20" t="s">
        <v>792</v>
      </c>
      <c r="B71" s="20">
        <v>151</v>
      </c>
      <c r="C71" s="20">
        <v>154</v>
      </c>
      <c r="D71" s="71">
        <f t="shared" si="8"/>
        <v>3</v>
      </c>
      <c r="E71" s="71"/>
      <c r="F71" s="71"/>
      <c r="G71" s="72">
        <v>3.04</v>
      </c>
      <c r="H71" s="72">
        <f t="shared" ref="H71:H91" si="13">IF(G71&gt;0,G71-D71,"")</f>
        <v>4.0000000000000036E-2</v>
      </c>
      <c r="I71" s="72">
        <f t="shared" si="7"/>
        <v>8.9999999999998859E-2</v>
      </c>
      <c r="J71" s="73">
        <f t="shared" si="12"/>
        <v>154.09</v>
      </c>
      <c r="K71" s="72"/>
      <c r="L71" s="72">
        <f t="shared" si="9"/>
        <v>101.33333333333333</v>
      </c>
      <c r="M71" s="74">
        <v>2.68</v>
      </c>
      <c r="N71" s="72">
        <f t="shared" si="10"/>
        <v>89.333333333333329</v>
      </c>
      <c r="O71" s="20"/>
      <c r="P71" s="72">
        <f t="shared" si="11"/>
        <v>0</v>
      </c>
      <c r="Q71" s="20" t="s">
        <v>715</v>
      </c>
      <c r="R71" s="20"/>
    </row>
    <row r="72" spans="1:18" x14ac:dyDescent="0.3">
      <c r="A72" s="20" t="s">
        <v>792</v>
      </c>
      <c r="B72" s="20">
        <v>154</v>
      </c>
      <c r="C72" s="20">
        <v>157</v>
      </c>
      <c r="D72" s="71">
        <f t="shared" si="8"/>
        <v>3</v>
      </c>
      <c r="E72" s="71"/>
      <c r="F72" s="71"/>
      <c r="G72" s="72">
        <v>3.03</v>
      </c>
      <c r="H72" s="72">
        <f t="shared" si="13"/>
        <v>2.9999999999999805E-2</v>
      </c>
      <c r="I72" s="72">
        <f t="shared" si="7"/>
        <v>0.11999999999999866</v>
      </c>
      <c r="J72" s="73">
        <f t="shared" si="12"/>
        <v>157.12</v>
      </c>
      <c r="K72" s="72"/>
      <c r="L72" s="72">
        <f t="shared" si="9"/>
        <v>101</v>
      </c>
      <c r="M72" s="74">
        <v>2.7</v>
      </c>
      <c r="N72" s="72">
        <f t="shared" si="10"/>
        <v>90</v>
      </c>
      <c r="O72" s="20"/>
      <c r="P72" s="72">
        <f t="shared" si="11"/>
        <v>0</v>
      </c>
      <c r="Q72" s="20" t="s">
        <v>715</v>
      </c>
      <c r="R72" s="20"/>
    </row>
    <row r="73" spans="1:18" x14ac:dyDescent="0.3">
      <c r="A73" s="20" t="s">
        <v>792</v>
      </c>
      <c r="B73" s="20">
        <v>157</v>
      </c>
      <c r="C73" s="20">
        <v>160</v>
      </c>
      <c r="D73" s="71">
        <f t="shared" si="8"/>
        <v>3</v>
      </c>
      <c r="E73" s="71"/>
      <c r="F73" s="71"/>
      <c r="G73" s="72">
        <v>2.91</v>
      </c>
      <c r="H73" s="72">
        <f t="shared" si="13"/>
        <v>-8.9999999999999858E-2</v>
      </c>
      <c r="I73" s="72">
        <f t="shared" ref="I73:I91" si="14">I72+H73</f>
        <v>2.9999999999998805E-2</v>
      </c>
      <c r="J73" s="73">
        <f t="shared" si="12"/>
        <v>160.03</v>
      </c>
      <c r="K73" s="72"/>
      <c r="L73" s="72">
        <f t="shared" si="9"/>
        <v>97</v>
      </c>
      <c r="M73" s="74">
        <v>2.29</v>
      </c>
      <c r="N73" s="72">
        <f t="shared" si="10"/>
        <v>76.333333333333329</v>
      </c>
      <c r="O73" s="20"/>
      <c r="P73" s="72">
        <f t="shared" si="11"/>
        <v>0</v>
      </c>
      <c r="Q73" s="20" t="s">
        <v>715</v>
      </c>
      <c r="R73" s="20"/>
    </row>
    <row r="74" spans="1:18" x14ac:dyDescent="0.3">
      <c r="A74" s="20" t="s">
        <v>792</v>
      </c>
      <c r="B74" s="20">
        <v>160</v>
      </c>
      <c r="C74" s="20">
        <v>163</v>
      </c>
      <c r="D74" s="71">
        <f t="shared" si="8"/>
        <v>3</v>
      </c>
      <c r="E74" s="71"/>
      <c r="F74" s="71"/>
      <c r="G74" s="72">
        <v>3.04</v>
      </c>
      <c r="H74" s="72">
        <f t="shared" si="13"/>
        <v>4.0000000000000036E-2</v>
      </c>
      <c r="I74" s="72">
        <f t="shared" si="14"/>
        <v>6.9999999999998841E-2</v>
      </c>
      <c r="J74" s="73">
        <f t="shared" si="12"/>
        <v>163.07</v>
      </c>
      <c r="K74" s="72"/>
      <c r="L74" s="72">
        <f t="shared" si="9"/>
        <v>101.33333333333333</v>
      </c>
      <c r="M74" s="74">
        <v>2.82</v>
      </c>
      <c r="N74" s="72">
        <f t="shared" si="10"/>
        <v>94</v>
      </c>
      <c r="O74" s="20"/>
      <c r="P74" s="72">
        <f t="shared" si="11"/>
        <v>0</v>
      </c>
      <c r="Q74" s="20" t="s">
        <v>715</v>
      </c>
      <c r="R74" s="20"/>
    </row>
    <row r="75" spans="1:18" x14ac:dyDescent="0.3">
      <c r="A75" s="20" t="s">
        <v>792</v>
      </c>
      <c r="B75" s="20">
        <v>163</v>
      </c>
      <c r="C75" s="20">
        <v>166</v>
      </c>
      <c r="D75" s="71">
        <f t="shared" si="8"/>
        <v>3</v>
      </c>
      <c r="E75" s="71"/>
      <c r="F75" s="71"/>
      <c r="G75" s="72">
        <v>3.02</v>
      </c>
      <c r="H75" s="72">
        <f t="shared" si="13"/>
        <v>2.0000000000000018E-2</v>
      </c>
      <c r="I75" s="72">
        <f t="shared" si="14"/>
        <v>8.9999999999998859E-2</v>
      </c>
      <c r="J75" s="73">
        <f t="shared" si="12"/>
        <v>166.09</v>
      </c>
      <c r="K75" s="72"/>
      <c r="L75" s="72">
        <f t="shared" si="9"/>
        <v>100.66666666666667</v>
      </c>
      <c r="M75" s="74">
        <v>2.64</v>
      </c>
      <c r="N75" s="72">
        <f t="shared" si="10"/>
        <v>88</v>
      </c>
      <c r="O75" s="20"/>
      <c r="P75" s="72">
        <f t="shared" si="11"/>
        <v>0</v>
      </c>
      <c r="Q75" s="20" t="s">
        <v>715</v>
      </c>
      <c r="R75" s="20"/>
    </row>
    <row r="76" spans="1:18" x14ac:dyDescent="0.3">
      <c r="A76" s="20" t="s">
        <v>792</v>
      </c>
      <c r="B76" s="20">
        <f>C75</f>
        <v>166</v>
      </c>
      <c r="C76" s="20">
        <v>169</v>
      </c>
      <c r="D76" s="71">
        <f t="shared" si="8"/>
        <v>3</v>
      </c>
      <c r="E76" s="71"/>
      <c r="F76" s="71"/>
      <c r="G76" s="72">
        <v>2.97</v>
      </c>
      <c r="H76" s="72">
        <f t="shared" si="13"/>
        <v>-2.9999999999999805E-2</v>
      </c>
      <c r="I76" s="72">
        <f t="shared" si="14"/>
        <v>5.9999999999999054E-2</v>
      </c>
      <c r="J76" s="73">
        <f t="shared" si="12"/>
        <v>169.06</v>
      </c>
      <c r="K76" s="72"/>
      <c r="L76" s="72">
        <f t="shared" si="9"/>
        <v>99</v>
      </c>
      <c r="M76" s="74">
        <v>2.1800000000000002</v>
      </c>
      <c r="N76" s="72">
        <f t="shared" si="10"/>
        <v>72.666666666666671</v>
      </c>
      <c r="O76" s="20"/>
      <c r="P76" s="72">
        <f t="shared" si="11"/>
        <v>0</v>
      </c>
      <c r="Q76" s="20" t="s">
        <v>715</v>
      </c>
      <c r="R76" s="20"/>
    </row>
    <row r="77" spans="1:18" x14ac:dyDescent="0.3">
      <c r="A77" s="20" t="s">
        <v>792</v>
      </c>
      <c r="B77" s="20">
        <f t="shared" ref="B77:B91" si="15">C76</f>
        <v>169</v>
      </c>
      <c r="C77" s="20">
        <v>172</v>
      </c>
      <c r="D77" s="71">
        <f t="shared" si="8"/>
        <v>3</v>
      </c>
      <c r="E77" s="71"/>
      <c r="F77" s="71"/>
      <c r="G77" s="72">
        <v>2.97</v>
      </c>
      <c r="H77" s="72">
        <f t="shared" si="13"/>
        <v>-2.9999999999999805E-2</v>
      </c>
      <c r="I77" s="72">
        <f t="shared" si="14"/>
        <v>2.9999999999999249E-2</v>
      </c>
      <c r="J77" s="73">
        <f t="shared" si="12"/>
        <v>172.03</v>
      </c>
      <c r="K77" s="72"/>
      <c r="L77" s="72">
        <f t="shared" si="9"/>
        <v>99</v>
      </c>
      <c r="M77" s="74">
        <v>2.75</v>
      </c>
      <c r="N77" s="72">
        <f t="shared" si="10"/>
        <v>91.666666666666671</v>
      </c>
      <c r="O77" s="20"/>
      <c r="P77" s="72">
        <f t="shared" si="11"/>
        <v>0</v>
      </c>
      <c r="Q77" s="20" t="s">
        <v>715</v>
      </c>
      <c r="R77" s="20"/>
    </row>
    <row r="78" spans="1:18" x14ac:dyDescent="0.3">
      <c r="A78" s="20" t="s">
        <v>792</v>
      </c>
      <c r="B78" s="20">
        <f t="shared" si="15"/>
        <v>172</v>
      </c>
      <c r="C78" s="20">
        <v>175</v>
      </c>
      <c r="D78" s="71">
        <f t="shared" si="8"/>
        <v>3</v>
      </c>
      <c r="E78" s="71"/>
      <c r="F78" s="71"/>
      <c r="G78" s="72">
        <v>3.01</v>
      </c>
      <c r="H78" s="72">
        <f t="shared" si="13"/>
        <v>9.9999999999997868E-3</v>
      </c>
      <c r="I78" s="72">
        <f t="shared" si="14"/>
        <v>3.9999999999999036E-2</v>
      </c>
      <c r="J78" s="73">
        <f t="shared" si="12"/>
        <v>175.04</v>
      </c>
      <c r="K78" s="72"/>
      <c r="L78" s="72">
        <f t="shared" si="9"/>
        <v>100.33333333333333</v>
      </c>
      <c r="M78" s="74">
        <v>2.2999999999999998</v>
      </c>
      <c r="N78" s="72">
        <f t="shared" si="10"/>
        <v>76.666666666666657</v>
      </c>
      <c r="O78" s="20"/>
      <c r="P78" s="72">
        <f t="shared" si="11"/>
        <v>0</v>
      </c>
      <c r="Q78" s="20" t="s">
        <v>715</v>
      </c>
      <c r="R78" s="20"/>
    </row>
    <row r="79" spans="1:18" x14ac:dyDescent="0.3">
      <c r="A79" s="20" t="s">
        <v>792</v>
      </c>
      <c r="B79" s="20">
        <f t="shared" si="15"/>
        <v>175</v>
      </c>
      <c r="C79" s="20">
        <v>178</v>
      </c>
      <c r="D79" s="71">
        <f t="shared" si="8"/>
        <v>3</v>
      </c>
      <c r="E79" s="71"/>
      <c r="F79" s="71"/>
      <c r="G79" s="72">
        <v>2.99</v>
      </c>
      <c r="H79" s="72">
        <f t="shared" si="13"/>
        <v>-9.9999999999997868E-3</v>
      </c>
      <c r="I79" s="72">
        <f t="shared" si="14"/>
        <v>2.9999999999999249E-2</v>
      </c>
      <c r="J79" s="73">
        <f t="shared" si="12"/>
        <v>178.03</v>
      </c>
      <c r="K79" s="72"/>
      <c r="L79" s="72">
        <f t="shared" si="9"/>
        <v>99.666666666666671</v>
      </c>
      <c r="M79" s="74">
        <v>2.1</v>
      </c>
      <c r="N79" s="72">
        <f t="shared" si="10"/>
        <v>70</v>
      </c>
      <c r="O79" s="20"/>
      <c r="P79" s="72">
        <f t="shared" si="11"/>
        <v>0</v>
      </c>
      <c r="Q79" s="20" t="s">
        <v>715</v>
      </c>
      <c r="R79" s="20"/>
    </row>
    <row r="80" spans="1:18" x14ac:dyDescent="0.3">
      <c r="A80" s="20" t="s">
        <v>792</v>
      </c>
      <c r="B80" s="20">
        <f t="shared" si="15"/>
        <v>178</v>
      </c>
      <c r="C80" s="20">
        <v>181</v>
      </c>
      <c r="D80" s="71">
        <f t="shared" si="8"/>
        <v>3</v>
      </c>
      <c r="E80" s="71"/>
      <c r="F80" s="71"/>
      <c r="G80" s="72">
        <v>3</v>
      </c>
      <c r="H80" s="72">
        <f t="shared" si="13"/>
        <v>0</v>
      </c>
      <c r="I80" s="72">
        <f t="shared" si="14"/>
        <v>2.9999999999999249E-2</v>
      </c>
      <c r="J80" s="73">
        <f t="shared" si="12"/>
        <v>181.03</v>
      </c>
      <c r="K80" s="72"/>
      <c r="L80" s="72">
        <f t="shared" si="9"/>
        <v>100</v>
      </c>
      <c r="M80" s="74">
        <v>1.81</v>
      </c>
      <c r="N80" s="72">
        <f t="shared" si="10"/>
        <v>60.333333333333336</v>
      </c>
      <c r="O80" s="20"/>
      <c r="P80" s="72">
        <f t="shared" si="11"/>
        <v>0</v>
      </c>
      <c r="Q80" s="20" t="s">
        <v>715</v>
      </c>
      <c r="R80" s="20"/>
    </row>
    <row r="81" spans="1:18" x14ac:dyDescent="0.3">
      <c r="A81" s="20" t="s">
        <v>792</v>
      </c>
      <c r="B81" s="20">
        <f t="shared" si="15"/>
        <v>181</v>
      </c>
      <c r="C81" s="20">
        <v>184</v>
      </c>
      <c r="D81" s="71">
        <f t="shared" si="8"/>
        <v>3</v>
      </c>
      <c r="E81" s="71"/>
      <c r="F81" s="71"/>
      <c r="G81" s="72">
        <v>2.99</v>
      </c>
      <c r="H81" s="72">
        <f t="shared" si="13"/>
        <v>-9.9999999999997868E-3</v>
      </c>
      <c r="I81" s="72">
        <f t="shared" si="14"/>
        <v>1.9999999999999463E-2</v>
      </c>
      <c r="J81" s="73">
        <f t="shared" si="12"/>
        <v>184.02</v>
      </c>
      <c r="K81" s="72"/>
      <c r="L81" s="72">
        <f t="shared" si="9"/>
        <v>99.666666666666671</v>
      </c>
      <c r="M81" s="74">
        <v>2.1</v>
      </c>
      <c r="N81" s="72">
        <f t="shared" si="10"/>
        <v>70</v>
      </c>
      <c r="O81" s="20"/>
      <c r="P81" s="72">
        <f t="shared" si="11"/>
        <v>0</v>
      </c>
      <c r="Q81" s="20" t="s">
        <v>715</v>
      </c>
      <c r="R81" s="20"/>
    </row>
    <row r="82" spans="1:18" x14ac:dyDescent="0.3">
      <c r="A82" s="20" t="s">
        <v>792</v>
      </c>
      <c r="B82" s="20">
        <f t="shared" si="15"/>
        <v>184</v>
      </c>
      <c r="C82" s="20">
        <v>187</v>
      </c>
      <c r="D82" s="71">
        <f t="shared" si="8"/>
        <v>3</v>
      </c>
      <c r="E82" s="71"/>
      <c r="F82" s="71"/>
      <c r="G82" s="72">
        <v>3.01</v>
      </c>
      <c r="H82" s="72">
        <f t="shared" si="13"/>
        <v>9.9999999999997868E-3</v>
      </c>
      <c r="I82" s="72">
        <f t="shared" si="14"/>
        <v>2.9999999999999249E-2</v>
      </c>
      <c r="J82" s="73">
        <f t="shared" si="12"/>
        <v>187.03</v>
      </c>
      <c r="K82" s="72"/>
      <c r="L82" s="72">
        <f t="shared" si="9"/>
        <v>100.33333333333333</v>
      </c>
      <c r="M82" s="74">
        <v>2.42</v>
      </c>
      <c r="N82" s="72">
        <f t="shared" si="10"/>
        <v>80.666666666666671</v>
      </c>
      <c r="O82" s="20"/>
      <c r="P82" s="72">
        <f t="shared" si="11"/>
        <v>0</v>
      </c>
      <c r="Q82" s="20" t="s">
        <v>715</v>
      </c>
      <c r="R82" s="20"/>
    </row>
    <row r="83" spans="1:18" x14ac:dyDescent="0.3">
      <c r="A83" s="20" t="s">
        <v>792</v>
      </c>
      <c r="B83" s="20">
        <f t="shared" si="15"/>
        <v>187</v>
      </c>
      <c r="C83" s="20">
        <v>190</v>
      </c>
      <c r="D83" s="71">
        <f t="shared" si="8"/>
        <v>3</v>
      </c>
      <c r="E83" s="71"/>
      <c r="F83" s="71"/>
      <c r="G83" s="72">
        <v>3</v>
      </c>
      <c r="H83" s="72">
        <f t="shared" si="13"/>
        <v>0</v>
      </c>
      <c r="I83" s="72">
        <f t="shared" si="14"/>
        <v>2.9999999999999249E-2</v>
      </c>
      <c r="J83" s="73">
        <f t="shared" si="12"/>
        <v>190.03</v>
      </c>
      <c r="K83" s="72"/>
      <c r="L83" s="72">
        <f t="shared" si="9"/>
        <v>100</v>
      </c>
      <c r="M83" s="74">
        <v>1.78</v>
      </c>
      <c r="N83" s="72">
        <f t="shared" si="10"/>
        <v>59.333333333333336</v>
      </c>
      <c r="O83" s="20"/>
      <c r="P83" s="72">
        <f t="shared" si="11"/>
        <v>0</v>
      </c>
      <c r="Q83" s="20" t="s">
        <v>715</v>
      </c>
      <c r="R83" s="20"/>
    </row>
    <row r="84" spans="1:18" x14ac:dyDescent="0.3">
      <c r="A84" s="20" t="s">
        <v>792</v>
      </c>
      <c r="B84" s="20">
        <f t="shared" si="15"/>
        <v>190</v>
      </c>
      <c r="C84" s="20">
        <v>193</v>
      </c>
      <c r="D84" s="71">
        <f t="shared" si="8"/>
        <v>3</v>
      </c>
      <c r="E84" s="71"/>
      <c r="F84" s="71"/>
      <c r="G84" s="72">
        <v>3.04</v>
      </c>
      <c r="H84" s="72">
        <f t="shared" si="13"/>
        <v>4.0000000000000036E-2</v>
      </c>
      <c r="I84" s="72">
        <f t="shared" si="14"/>
        <v>6.9999999999999285E-2</v>
      </c>
      <c r="J84" s="73">
        <f t="shared" si="12"/>
        <v>193.07</v>
      </c>
      <c r="K84" s="72"/>
      <c r="L84" s="72">
        <f t="shared" si="9"/>
        <v>101.33333333333333</v>
      </c>
      <c r="M84" s="74">
        <v>2.9</v>
      </c>
      <c r="N84" s="72">
        <f t="shared" si="10"/>
        <v>96.666666666666671</v>
      </c>
      <c r="O84" s="20"/>
      <c r="P84" s="72">
        <f t="shared" si="11"/>
        <v>0</v>
      </c>
      <c r="Q84" s="20" t="s">
        <v>715</v>
      </c>
      <c r="R84" s="20"/>
    </row>
    <row r="85" spans="1:18" x14ac:dyDescent="0.3">
      <c r="A85" s="20" t="s">
        <v>792</v>
      </c>
      <c r="B85" s="20">
        <f t="shared" si="15"/>
        <v>193</v>
      </c>
      <c r="C85" s="20">
        <v>196</v>
      </c>
      <c r="D85" s="71">
        <f t="shared" si="8"/>
        <v>3</v>
      </c>
      <c r="E85" s="71"/>
      <c r="F85" s="71"/>
      <c r="G85" s="72">
        <v>2.99</v>
      </c>
      <c r="H85" s="72">
        <f t="shared" si="13"/>
        <v>-9.9999999999997868E-3</v>
      </c>
      <c r="I85" s="72">
        <f t="shared" si="14"/>
        <v>5.9999999999999498E-2</v>
      </c>
      <c r="J85" s="73">
        <f t="shared" si="12"/>
        <v>196.06</v>
      </c>
      <c r="K85" s="72"/>
      <c r="L85" s="72">
        <f t="shared" si="9"/>
        <v>99.666666666666671</v>
      </c>
      <c r="M85" s="74">
        <v>2.15</v>
      </c>
      <c r="N85" s="72">
        <f t="shared" si="10"/>
        <v>71.666666666666671</v>
      </c>
      <c r="O85" s="20"/>
      <c r="P85" s="72">
        <f t="shared" si="11"/>
        <v>0</v>
      </c>
      <c r="Q85" s="20" t="s">
        <v>715</v>
      </c>
      <c r="R85" s="20"/>
    </row>
    <row r="86" spans="1:18" x14ac:dyDescent="0.3">
      <c r="A86" s="20" t="s">
        <v>792</v>
      </c>
      <c r="B86" s="20">
        <f t="shared" si="15"/>
        <v>196</v>
      </c>
      <c r="C86" s="20">
        <v>199</v>
      </c>
      <c r="D86" s="71">
        <f t="shared" si="8"/>
        <v>3</v>
      </c>
      <c r="E86" s="71"/>
      <c r="F86" s="71"/>
      <c r="G86" s="72">
        <v>3.02</v>
      </c>
      <c r="H86" s="72">
        <f t="shared" si="13"/>
        <v>2.0000000000000018E-2</v>
      </c>
      <c r="I86" s="72">
        <f t="shared" si="14"/>
        <v>7.9999999999999516E-2</v>
      </c>
      <c r="J86" s="73">
        <f t="shared" si="12"/>
        <v>199.08</v>
      </c>
      <c r="K86" s="72"/>
      <c r="L86" s="72">
        <f t="shared" si="9"/>
        <v>100.66666666666667</v>
      </c>
      <c r="M86" s="74">
        <v>2.52</v>
      </c>
      <c r="N86" s="72">
        <f t="shared" si="10"/>
        <v>84</v>
      </c>
      <c r="O86" s="20"/>
      <c r="P86" s="72">
        <f t="shared" si="11"/>
        <v>0</v>
      </c>
      <c r="Q86" s="20" t="s">
        <v>715</v>
      </c>
      <c r="R86" s="20"/>
    </row>
    <row r="87" spans="1:18" x14ac:dyDescent="0.3">
      <c r="A87" s="20" t="s">
        <v>792</v>
      </c>
      <c r="B87" s="20">
        <f t="shared" si="15"/>
        <v>199</v>
      </c>
      <c r="C87" s="20">
        <v>202</v>
      </c>
      <c r="D87" s="71">
        <f t="shared" si="8"/>
        <v>3</v>
      </c>
      <c r="E87" s="71"/>
      <c r="F87" s="71"/>
      <c r="G87" s="72">
        <v>3.03</v>
      </c>
      <c r="H87" s="72">
        <f t="shared" si="13"/>
        <v>2.9999999999999805E-2</v>
      </c>
      <c r="I87" s="72">
        <f t="shared" si="14"/>
        <v>0.10999999999999932</v>
      </c>
      <c r="J87" s="73">
        <f t="shared" si="12"/>
        <v>202.10999999999999</v>
      </c>
      <c r="K87" s="72"/>
      <c r="L87" s="72">
        <f t="shared" si="9"/>
        <v>101</v>
      </c>
      <c r="M87" s="74">
        <v>2.34</v>
      </c>
      <c r="N87" s="72">
        <f t="shared" si="10"/>
        <v>78</v>
      </c>
      <c r="O87" s="20"/>
      <c r="P87" s="72">
        <f t="shared" si="11"/>
        <v>0</v>
      </c>
      <c r="Q87" s="20" t="s">
        <v>715</v>
      </c>
      <c r="R87" s="20"/>
    </row>
    <row r="88" spans="1:18" x14ac:dyDescent="0.3">
      <c r="A88" s="20" t="s">
        <v>792</v>
      </c>
      <c r="B88" s="20">
        <f t="shared" si="15"/>
        <v>202</v>
      </c>
      <c r="C88" s="20">
        <v>205</v>
      </c>
      <c r="D88" s="71">
        <f t="shared" si="8"/>
        <v>3</v>
      </c>
      <c r="E88" s="71"/>
      <c r="F88" s="71"/>
      <c r="G88" s="72">
        <v>2.97</v>
      </c>
      <c r="H88" s="72">
        <f t="shared" si="13"/>
        <v>-2.9999999999999805E-2</v>
      </c>
      <c r="I88" s="72">
        <f t="shared" si="14"/>
        <v>7.9999999999999516E-2</v>
      </c>
      <c r="J88" s="73">
        <f t="shared" si="12"/>
        <v>205.08</v>
      </c>
      <c r="K88" s="72"/>
      <c r="L88" s="72">
        <f t="shared" si="9"/>
        <v>99</v>
      </c>
      <c r="M88" s="74">
        <v>2.0699999999999998</v>
      </c>
      <c r="N88" s="72">
        <f t="shared" si="10"/>
        <v>68.999999999999986</v>
      </c>
      <c r="O88" s="20"/>
      <c r="P88" s="72">
        <f t="shared" si="11"/>
        <v>0</v>
      </c>
      <c r="Q88" s="20" t="s">
        <v>715</v>
      </c>
      <c r="R88" s="20"/>
    </row>
    <row r="89" spans="1:18" x14ac:dyDescent="0.3">
      <c r="A89" s="20" t="s">
        <v>792</v>
      </c>
      <c r="B89" s="20">
        <f t="shared" si="15"/>
        <v>205</v>
      </c>
      <c r="C89" s="20">
        <v>208</v>
      </c>
      <c r="D89" s="71">
        <f t="shared" si="8"/>
        <v>3</v>
      </c>
      <c r="E89" s="71"/>
      <c r="F89" s="71"/>
      <c r="G89" s="72">
        <v>3.03</v>
      </c>
      <c r="H89" s="72">
        <f t="shared" si="13"/>
        <v>2.9999999999999805E-2</v>
      </c>
      <c r="I89" s="72">
        <f t="shared" si="14"/>
        <v>0.10999999999999932</v>
      </c>
      <c r="J89" s="73">
        <f t="shared" si="12"/>
        <v>208.10999999999999</v>
      </c>
      <c r="K89" s="72"/>
      <c r="L89" s="72">
        <f t="shared" si="9"/>
        <v>101</v>
      </c>
      <c r="M89" s="74">
        <v>2.48</v>
      </c>
      <c r="N89" s="72">
        <f t="shared" si="10"/>
        <v>82.666666666666671</v>
      </c>
      <c r="O89" s="20"/>
      <c r="P89" s="72">
        <f t="shared" si="11"/>
        <v>0</v>
      </c>
      <c r="Q89" s="20" t="s">
        <v>715</v>
      </c>
      <c r="R89" s="20"/>
    </row>
    <row r="90" spans="1:18" x14ac:dyDescent="0.3">
      <c r="A90" s="20" t="s">
        <v>792</v>
      </c>
      <c r="B90" s="20">
        <f t="shared" si="15"/>
        <v>208</v>
      </c>
      <c r="C90" s="20">
        <v>211</v>
      </c>
      <c r="D90" s="71">
        <f t="shared" si="8"/>
        <v>3</v>
      </c>
      <c r="E90" s="71"/>
      <c r="F90" s="71"/>
      <c r="G90" s="72">
        <v>3.01</v>
      </c>
      <c r="H90" s="72">
        <f t="shared" si="13"/>
        <v>9.9999999999997868E-3</v>
      </c>
      <c r="I90" s="72">
        <f t="shared" si="14"/>
        <v>0.11999999999999911</v>
      </c>
      <c r="J90" s="73">
        <f t="shared" si="12"/>
        <v>211.12</v>
      </c>
      <c r="K90" s="72"/>
      <c r="L90" s="72">
        <f t="shared" si="9"/>
        <v>100.33333333333333</v>
      </c>
      <c r="M90" s="74">
        <v>2.4300000000000002</v>
      </c>
      <c r="N90" s="72">
        <f t="shared" si="10"/>
        <v>81.000000000000014</v>
      </c>
      <c r="O90" s="20"/>
      <c r="P90" s="72">
        <f t="shared" si="11"/>
        <v>0</v>
      </c>
      <c r="Q90" s="20" t="s">
        <v>715</v>
      </c>
      <c r="R90" s="20"/>
    </row>
    <row r="91" spans="1:18" x14ac:dyDescent="0.3">
      <c r="A91" s="20" t="s">
        <v>792</v>
      </c>
      <c r="B91" s="20">
        <f t="shared" si="15"/>
        <v>211</v>
      </c>
      <c r="C91" s="20">
        <v>214</v>
      </c>
      <c r="D91" s="71">
        <f t="shared" si="8"/>
        <v>3</v>
      </c>
      <c r="E91" s="71"/>
      <c r="F91" s="71"/>
      <c r="G91" s="72">
        <v>2.97</v>
      </c>
      <c r="H91" s="72">
        <f t="shared" si="13"/>
        <v>-2.9999999999999805E-2</v>
      </c>
      <c r="I91" s="72">
        <f t="shared" si="14"/>
        <v>8.9999999999999303E-2</v>
      </c>
      <c r="J91" s="73">
        <f t="shared" si="12"/>
        <v>8.9999999999999303E-2</v>
      </c>
      <c r="K91" s="72"/>
      <c r="L91" s="72">
        <f t="shared" si="9"/>
        <v>99</v>
      </c>
      <c r="M91" s="74">
        <v>2.1800000000000002</v>
      </c>
      <c r="N91" s="72">
        <f t="shared" si="10"/>
        <v>72.666666666666671</v>
      </c>
      <c r="O91" s="20"/>
      <c r="P91" s="72">
        <f t="shared" si="11"/>
        <v>0</v>
      </c>
      <c r="Q91" s="20" t="s">
        <v>715</v>
      </c>
      <c r="R91" s="20"/>
    </row>
    <row r="92" spans="1:18" x14ac:dyDescent="0.3">
      <c r="A92" s="20"/>
      <c r="B92" s="20"/>
      <c r="C92" s="20"/>
      <c r="D92" s="71"/>
      <c r="E92" s="71"/>
      <c r="F92" s="71"/>
      <c r="G92" s="72"/>
      <c r="H92" s="72"/>
      <c r="I92" s="72"/>
      <c r="J92" s="73"/>
      <c r="K92" s="72"/>
      <c r="L92" s="72"/>
      <c r="M92" s="74"/>
      <c r="N92" s="72"/>
      <c r="O92" s="20"/>
      <c r="P92" s="72"/>
      <c r="Q92" s="20"/>
      <c r="R92" s="2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D7686-6D5D-47F0-8605-4B0D1C209864}">
  <dimension ref="A1:AK218"/>
  <sheetViews>
    <sheetView workbookViewId="0">
      <selection sqref="A1:AK1"/>
    </sheetView>
  </sheetViews>
  <sheetFormatPr defaultRowHeight="14.4" x14ac:dyDescent="0.3"/>
  <cols>
    <col min="4" max="4" width="9.44140625" bestFit="1" customWidth="1"/>
  </cols>
  <sheetData>
    <row r="1" spans="1:37" s="7" customFormat="1" x14ac:dyDescent="0.3">
      <c r="A1" s="80" t="s">
        <v>878</v>
      </c>
      <c r="B1" s="80" t="s">
        <v>896</v>
      </c>
      <c r="C1" s="80" t="s">
        <v>897</v>
      </c>
      <c r="D1" s="81" t="s">
        <v>898</v>
      </c>
      <c r="E1" s="80" t="s">
        <v>899</v>
      </c>
      <c r="F1" s="81" t="s">
        <v>900</v>
      </c>
      <c r="G1" s="81" t="s">
        <v>901</v>
      </c>
      <c r="H1" s="81" t="s">
        <v>902</v>
      </c>
      <c r="I1" s="81" t="s">
        <v>903</v>
      </c>
      <c r="J1" s="81" t="s">
        <v>904</v>
      </c>
      <c r="K1" s="81" t="s">
        <v>905</v>
      </c>
      <c r="L1" s="81" t="s">
        <v>906</v>
      </c>
      <c r="M1" s="81" t="s">
        <v>907</v>
      </c>
      <c r="N1" s="75" t="s">
        <v>908</v>
      </c>
      <c r="O1" s="81" t="s">
        <v>909</v>
      </c>
      <c r="P1" s="81" t="s">
        <v>910</v>
      </c>
      <c r="Q1" s="81" t="s">
        <v>911</v>
      </c>
      <c r="R1" s="81" t="s">
        <v>912</v>
      </c>
      <c r="S1" s="81" t="s">
        <v>913</v>
      </c>
      <c r="T1" s="81" t="s">
        <v>914</v>
      </c>
      <c r="U1" s="81" t="s">
        <v>915</v>
      </c>
      <c r="V1" s="81" t="s">
        <v>916</v>
      </c>
      <c r="W1" s="81" t="s">
        <v>917</v>
      </c>
      <c r="X1" s="81" t="s">
        <v>918</v>
      </c>
      <c r="Y1" s="81" t="s">
        <v>919</v>
      </c>
      <c r="Z1" s="81" t="s">
        <v>920</v>
      </c>
      <c r="AA1" s="81" t="s">
        <v>921</v>
      </c>
      <c r="AB1" s="81" t="s">
        <v>922</v>
      </c>
      <c r="AC1" s="81" t="s">
        <v>923</v>
      </c>
      <c r="AD1" s="81" t="s">
        <v>924</v>
      </c>
      <c r="AE1" s="81" t="s">
        <v>925</v>
      </c>
      <c r="AF1" s="81" t="s">
        <v>926</v>
      </c>
      <c r="AG1" s="81" t="s">
        <v>927</v>
      </c>
      <c r="AH1" s="81" t="s">
        <v>928</v>
      </c>
      <c r="AI1" s="76" t="s">
        <v>929</v>
      </c>
      <c r="AJ1" s="81" t="s">
        <v>930</v>
      </c>
      <c r="AK1" s="81" t="s">
        <v>931</v>
      </c>
    </row>
    <row r="2" spans="1:37" x14ac:dyDescent="0.3">
      <c r="A2" t="s">
        <v>792</v>
      </c>
      <c r="B2">
        <v>4</v>
      </c>
      <c r="C2">
        <v>5</v>
      </c>
      <c r="D2" s="77">
        <v>6</v>
      </c>
      <c r="E2" t="s">
        <v>932</v>
      </c>
      <c r="F2" s="77">
        <v>6</v>
      </c>
      <c r="G2" s="77" t="s">
        <v>932</v>
      </c>
      <c r="H2" s="77" t="s">
        <v>932</v>
      </c>
      <c r="I2" s="77" t="s">
        <v>932</v>
      </c>
      <c r="J2" s="77" t="s">
        <v>932</v>
      </c>
      <c r="K2" s="77" t="s">
        <v>932</v>
      </c>
      <c r="L2" s="77" t="s">
        <v>932</v>
      </c>
      <c r="M2" s="77">
        <v>75</v>
      </c>
      <c r="N2" s="78">
        <v>11</v>
      </c>
      <c r="O2" s="77">
        <v>14775</v>
      </c>
      <c r="P2" s="77" t="s">
        <v>932</v>
      </c>
      <c r="Q2" s="77">
        <v>37092</v>
      </c>
      <c r="R2" s="77">
        <v>1448</v>
      </c>
      <c r="S2" s="77" t="s">
        <v>932</v>
      </c>
      <c r="T2" s="77">
        <v>13</v>
      </c>
      <c r="U2" s="77" t="s">
        <v>932</v>
      </c>
      <c r="V2" s="77" t="s">
        <v>932</v>
      </c>
      <c r="W2" s="77" t="s">
        <v>932</v>
      </c>
      <c r="X2" s="77">
        <v>182</v>
      </c>
      <c r="Y2" s="77">
        <v>465</v>
      </c>
      <c r="Z2" s="77" t="s">
        <v>932</v>
      </c>
      <c r="AA2" s="77" t="s">
        <v>932</v>
      </c>
      <c r="AB2" s="77" t="s">
        <v>932</v>
      </c>
      <c r="AC2" s="77">
        <v>10</v>
      </c>
      <c r="AD2" s="77">
        <v>14</v>
      </c>
      <c r="AE2" s="77">
        <v>2104</v>
      </c>
      <c r="AF2" s="77" t="s">
        <v>932</v>
      </c>
      <c r="AG2" s="77">
        <v>88</v>
      </c>
      <c r="AH2" s="77" t="s">
        <v>932</v>
      </c>
      <c r="AI2" s="79">
        <v>23</v>
      </c>
      <c r="AJ2" s="77">
        <v>26</v>
      </c>
      <c r="AK2" s="77">
        <v>222</v>
      </c>
    </row>
    <row r="3" spans="1:37" x14ac:dyDescent="0.3">
      <c r="A3" t="s">
        <v>792</v>
      </c>
      <c r="B3">
        <v>5</v>
      </c>
      <c r="C3">
        <v>6</v>
      </c>
      <c r="D3" s="77">
        <v>7</v>
      </c>
      <c r="E3" t="s">
        <v>932</v>
      </c>
      <c r="F3" s="77">
        <v>10</v>
      </c>
      <c r="G3" s="77" t="s">
        <v>932</v>
      </c>
      <c r="H3" s="77" t="s">
        <v>932</v>
      </c>
      <c r="I3" s="77" t="s">
        <v>932</v>
      </c>
      <c r="J3" s="77" t="s">
        <v>932</v>
      </c>
      <c r="K3" s="77" t="s">
        <v>932</v>
      </c>
      <c r="L3" s="77" t="s">
        <v>932</v>
      </c>
      <c r="M3" s="77">
        <v>57</v>
      </c>
      <c r="N3" s="78">
        <v>18</v>
      </c>
      <c r="O3" s="77">
        <v>22539</v>
      </c>
      <c r="P3" s="77" t="s">
        <v>932</v>
      </c>
      <c r="Q3" s="77">
        <v>35469</v>
      </c>
      <c r="R3" s="77">
        <v>208</v>
      </c>
      <c r="S3" s="77" t="s">
        <v>932</v>
      </c>
      <c r="T3" s="77">
        <v>17</v>
      </c>
      <c r="U3" s="77">
        <v>7</v>
      </c>
      <c r="V3" s="77" t="s">
        <v>932</v>
      </c>
      <c r="W3" s="77">
        <v>9</v>
      </c>
      <c r="X3" s="77">
        <v>158</v>
      </c>
      <c r="Y3" s="77">
        <v>523</v>
      </c>
      <c r="Z3" s="77" t="s">
        <v>932</v>
      </c>
      <c r="AA3" s="77" t="s">
        <v>932</v>
      </c>
      <c r="AB3" s="77" t="s">
        <v>932</v>
      </c>
      <c r="AC3" s="77">
        <v>26</v>
      </c>
      <c r="AD3" s="77">
        <v>19</v>
      </c>
      <c r="AE3" s="77">
        <v>2577</v>
      </c>
      <c r="AF3" s="77" t="s">
        <v>932</v>
      </c>
      <c r="AG3" s="77">
        <v>91</v>
      </c>
      <c r="AH3" s="77" t="s">
        <v>932</v>
      </c>
      <c r="AI3" s="79">
        <v>24</v>
      </c>
      <c r="AJ3" s="77">
        <v>30</v>
      </c>
      <c r="AK3" s="77">
        <v>292</v>
      </c>
    </row>
    <row r="4" spans="1:37" x14ac:dyDescent="0.3">
      <c r="A4" t="s">
        <v>792</v>
      </c>
      <c r="B4">
        <v>6</v>
      </c>
      <c r="C4">
        <v>7</v>
      </c>
      <c r="D4" s="77">
        <v>8</v>
      </c>
      <c r="E4" t="s">
        <v>932</v>
      </c>
      <c r="F4" s="77">
        <v>8</v>
      </c>
      <c r="G4" s="77" t="s">
        <v>932</v>
      </c>
      <c r="H4" s="77" t="s">
        <v>932</v>
      </c>
      <c r="I4" s="77" t="s">
        <v>932</v>
      </c>
      <c r="J4" s="77" t="s">
        <v>932</v>
      </c>
      <c r="K4" s="77" t="s">
        <v>932</v>
      </c>
      <c r="L4" s="77" t="s">
        <v>932</v>
      </c>
      <c r="M4" s="77">
        <v>75</v>
      </c>
      <c r="N4" s="78">
        <v>15</v>
      </c>
      <c r="O4" s="77">
        <v>19611</v>
      </c>
      <c r="P4" s="77" t="s">
        <v>932</v>
      </c>
      <c r="Q4" s="77">
        <v>43829</v>
      </c>
      <c r="R4" s="77">
        <v>614</v>
      </c>
      <c r="S4" s="77" t="s">
        <v>932</v>
      </c>
      <c r="T4" s="77">
        <v>15</v>
      </c>
      <c r="U4" s="77">
        <v>9</v>
      </c>
      <c r="V4" s="77" t="s">
        <v>932</v>
      </c>
      <c r="W4" s="77" t="s">
        <v>932</v>
      </c>
      <c r="X4" s="77">
        <v>202</v>
      </c>
      <c r="Y4" s="77">
        <v>531</v>
      </c>
      <c r="Z4" s="77" t="s">
        <v>932</v>
      </c>
      <c r="AA4" s="77" t="s">
        <v>932</v>
      </c>
      <c r="AB4" s="77" t="s">
        <v>932</v>
      </c>
      <c r="AC4" s="77">
        <v>18</v>
      </c>
      <c r="AD4" s="77">
        <v>19</v>
      </c>
      <c r="AE4" s="77">
        <v>2732</v>
      </c>
      <c r="AF4" s="77" t="s">
        <v>932</v>
      </c>
      <c r="AG4" s="77">
        <v>99</v>
      </c>
      <c r="AH4" s="77" t="s">
        <v>932</v>
      </c>
      <c r="AI4" s="79">
        <v>21</v>
      </c>
      <c r="AJ4" s="77">
        <v>29</v>
      </c>
      <c r="AK4" s="77">
        <v>224</v>
      </c>
    </row>
    <row r="5" spans="1:37" x14ac:dyDescent="0.3">
      <c r="A5" t="s">
        <v>792</v>
      </c>
      <c r="B5">
        <v>7</v>
      </c>
      <c r="C5">
        <v>8</v>
      </c>
      <c r="D5" s="77">
        <v>9</v>
      </c>
      <c r="E5" t="s">
        <v>932</v>
      </c>
      <c r="F5" s="77">
        <v>6</v>
      </c>
      <c r="G5" s="77" t="s">
        <v>932</v>
      </c>
      <c r="H5" s="77" t="s">
        <v>932</v>
      </c>
      <c r="I5" s="77" t="s">
        <v>932</v>
      </c>
      <c r="J5" s="77" t="s">
        <v>932</v>
      </c>
      <c r="K5" s="77" t="s">
        <v>932</v>
      </c>
      <c r="L5" s="77" t="s">
        <v>932</v>
      </c>
      <c r="M5" s="77">
        <v>58</v>
      </c>
      <c r="N5" s="78">
        <v>9</v>
      </c>
      <c r="O5" s="77">
        <v>13421</v>
      </c>
      <c r="P5" s="77" t="s">
        <v>932</v>
      </c>
      <c r="Q5" s="77">
        <v>36058</v>
      </c>
      <c r="R5" s="77">
        <v>379</v>
      </c>
      <c r="S5" s="77" t="s">
        <v>932</v>
      </c>
      <c r="T5" s="77">
        <v>16</v>
      </c>
      <c r="U5" s="77">
        <v>8</v>
      </c>
      <c r="V5" s="77" t="s">
        <v>932</v>
      </c>
      <c r="W5" s="77" t="s">
        <v>932</v>
      </c>
      <c r="X5" s="77">
        <v>180</v>
      </c>
      <c r="Y5" s="77">
        <v>458</v>
      </c>
      <c r="Z5" s="77" t="s">
        <v>932</v>
      </c>
      <c r="AA5" s="77" t="s">
        <v>932</v>
      </c>
      <c r="AB5" s="77" t="s">
        <v>932</v>
      </c>
      <c r="AC5" s="77">
        <v>14</v>
      </c>
      <c r="AD5" s="77">
        <v>21</v>
      </c>
      <c r="AE5" s="77">
        <v>3539</v>
      </c>
      <c r="AF5" s="77" t="s">
        <v>932</v>
      </c>
      <c r="AG5" s="77">
        <v>77</v>
      </c>
      <c r="AH5" s="77" t="s">
        <v>932</v>
      </c>
      <c r="AI5" s="79">
        <v>23</v>
      </c>
      <c r="AJ5" s="77">
        <v>18</v>
      </c>
      <c r="AK5" s="77">
        <v>250</v>
      </c>
    </row>
    <row r="6" spans="1:37" x14ac:dyDescent="0.3">
      <c r="A6" t="s">
        <v>792</v>
      </c>
      <c r="B6">
        <v>8</v>
      </c>
      <c r="C6">
        <v>9</v>
      </c>
      <c r="D6" s="77">
        <v>10</v>
      </c>
      <c r="E6" t="s">
        <v>932</v>
      </c>
      <c r="F6" s="77">
        <v>7</v>
      </c>
      <c r="G6" s="77" t="s">
        <v>932</v>
      </c>
      <c r="H6" s="77" t="s">
        <v>932</v>
      </c>
      <c r="I6" s="77" t="s">
        <v>932</v>
      </c>
      <c r="J6" s="77" t="s">
        <v>932</v>
      </c>
      <c r="K6" s="77" t="s">
        <v>932</v>
      </c>
      <c r="L6" s="77" t="s">
        <v>932</v>
      </c>
      <c r="M6" s="77">
        <v>66</v>
      </c>
      <c r="N6" s="78">
        <v>27</v>
      </c>
      <c r="O6" s="77">
        <v>18078</v>
      </c>
      <c r="P6" s="77" t="s">
        <v>932</v>
      </c>
      <c r="Q6" s="77">
        <v>36316</v>
      </c>
      <c r="R6" s="77">
        <v>117</v>
      </c>
      <c r="S6" s="77" t="s">
        <v>932</v>
      </c>
      <c r="T6" s="77">
        <v>17</v>
      </c>
      <c r="U6" s="77">
        <v>8</v>
      </c>
      <c r="V6" s="77" t="s">
        <v>932</v>
      </c>
      <c r="W6" s="77" t="s">
        <v>932</v>
      </c>
      <c r="X6" s="77">
        <v>170</v>
      </c>
      <c r="Y6" s="77">
        <v>464</v>
      </c>
      <c r="Z6" s="77" t="s">
        <v>932</v>
      </c>
      <c r="AA6" s="77" t="s">
        <v>932</v>
      </c>
      <c r="AB6" s="77" t="s">
        <v>932</v>
      </c>
      <c r="AC6" s="77">
        <v>41</v>
      </c>
      <c r="AD6" s="77">
        <v>16</v>
      </c>
      <c r="AE6" s="77">
        <v>2720</v>
      </c>
      <c r="AF6" s="77" t="s">
        <v>932</v>
      </c>
      <c r="AG6" s="77">
        <v>95</v>
      </c>
      <c r="AH6" s="77" t="s">
        <v>932</v>
      </c>
      <c r="AI6" s="79">
        <v>45</v>
      </c>
      <c r="AJ6" s="77">
        <v>46</v>
      </c>
      <c r="AK6" s="77">
        <v>218</v>
      </c>
    </row>
    <row r="7" spans="1:37" x14ac:dyDescent="0.3">
      <c r="A7" t="s">
        <v>792</v>
      </c>
      <c r="B7">
        <v>9</v>
      </c>
      <c r="C7">
        <v>10</v>
      </c>
      <c r="D7" s="77">
        <v>11</v>
      </c>
      <c r="E7" t="s">
        <v>932</v>
      </c>
      <c r="F7" s="77">
        <v>10</v>
      </c>
      <c r="G7" s="77" t="s">
        <v>932</v>
      </c>
      <c r="H7" s="77" t="s">
        <v>932</v>
      </c>
      <c r="I7" s="77">
        <v>68</v>
      </c>
      <c r="J7" s="77" t="s">
        <v>932</v>
      </c>
      <c r="K7" s="77">
        <v>72</v>
      </c>
      <c r="L7" s="77" t="s">
        <v>932</v>
      </c>
      <c r="M7" s="77">
        <v>88</v>
      </c>
      <c r="N7" s="78">
        <v>19</v>
      </c>
      <c r="O7" s="77">
        <v>15290</v>
      </c>
      <c r="P7" s="77" t="s">
        <v>932</v>
      </c>
      <c r="Q7" s="77">
        <v>40364</v>
      </c>
      <c r="R7" s="77">
        <v>90</v>
      </c>
      <c r="S7" s="77" t="s">
        <v>932</v>
      </c>
      <c r="T7" s="77">
        <v>26</v>
      </c>
      <c r="U7" s="77">
        <v>13</v>
      </c>
      <c r="V7" s="77" t="s">
        <v>932</v>
      </c>
      <c r="W7" s="77">
        <v>7</v>
      </c>
      <c r="X7" s="77">
        <v>212</v>
      </c>
      <c r="Y7" s="77">
        <v>1038</v>
      </c>
      <c r="Z7" s="77" t="s">
        <v>932</v>
      </c>
      <c r="AA7" s="77" t="s">
        <v>932</v>
      </c>
      <c r="AB7" s="77" t="s">
        <v>932</v>
      </c>
      <c r="AC7" s="77">
        <v>11</v>
      </c>
      <c r="AD7" s="77">
        <v>18</v>
      </c>
      <c r="AE7" s="77">
        <v>2850</v>
      </c>
      <c r="AF7" s="77">
        <v>5</v>
      </c>
      <c r="AG7" s="77">
        <v>91</v>
      </c>
      <c r="AH7" s="77" t="s">
        <v>932</v>
      </c>
      <c r="AI7" s="79">
        <v>42</v>
      </c>
      <c r="AJ7" s="77">
        <v>31</v>
      </c>
      <c r="AK7" s="77">
        <v>170</v>
      </c>
    </row>
    <row r="8" spans="1:37" x14ac:dyDescent="0.3">
      <c r="A8" t="s">
        <v>792</v>
      </c>
      <c r="B8">
        <v>10</v>
      </c>
      <c r="C8">
        <v>11</v>
      </c>
      <c r="D8" s="77">
        <v>12</v>
      </c>
      <c r="E8" t="s">
        <v>932</v>
      </c>
      <c r="F8" s="77">
        <v>7</v>
      </c>
      <c r="G8" s="77" t="s">
        <v>932</v>
      </c>
      <c r="H8" s="77" t="s">
        <v>932</v>
      </c>
      <c r="I8" s="77">
        <v>106</v>
      </c>
      <c r="J8" s="77" t="s">
        <v>932</v>
      </c>
      <c r="K8" s="77" t="s">
        <v>932</v>
      </c>
      <c r="L8" s="77" t="s">
        <v>932</v>
      </c>
      <c r="M8" s="77">
        <v>88</v>
      </c>
      <c r="N8" s="78">
        <v>29</v>
      </c>
      <c r="O8" s="77">
        <v>19768</v>
      </c>
      <c r="P8" s="77" t="s">
        <v>932</v>
      </c>
      <c r="Q8" s="77">
        <v>36649</v>
      </c>
      <c r="R8" s="77">
        <v>105</v>
      </c>
      <c r="S8" s="77" t="s">
        <v>932</v>
      </c>
      <c r="T8" s="77">
        <v>19</v>
      </c>
      <c r="U8" s="77">
        <v>14</v>
      </c>
      <c r="V8" s="77" t="s">
        <v>932</v>
      </c>
      <c r="W8" s="77" t="s">
        <v>932</v>
      </c>
      <c r="X8" s="77">
        <v>171</v>
      </c>
      <c r="Y8" s="77">
        <v>502</v>
      </c>
      <c r="Z8" s="77" t="s">
        <v>932</v>
      </c>
      <c r="AA8" s="77" t="s">
        <v>932</v>
      </c>
      <c r="AB8" s="77" t="s">
        <v>932</v>
      </c>
      <c r="AC8" s="77">
        <v>39</v>
      </c>
      <c r="AD8" s="77">
        <v>18</v>
      </c>
      <c r="AE8" s="77">
        <v>2980</v>
      </c>
      <c r="AF8" s="77" t="s">
        <v>932</v>
      </c>
      <c r="AG8" s="77">
        <v>100</v>
      </c>
      <c r="AH8" s="77" t="s">
        <v>932</v>
      </c>
      <c r="AI8" s="79">
        <v>55</v>
      </c>
      <c r="AJ8" s="77">
        <v>64</v>
      </c>
      <c r="AK8" s="77">
        <v>272</v>
      </c>
    </row>
    <row r="9" spans="1:37" x14ac:dyDescent="0.3">
      <c r="A9" t="s">
        <v>792</v>
      </c>
      <c r="B9">
        <v>11</v>
      </c>
      <c r="C9">
        <v>12</v>
      </c>
      <c r="D9" s="77">
        <v>13</v>
      </c>
      <c r="E9" t="s">
        <v>932</v>
      </c>
      <c r="F9" s="77">
        <v>7</v>
      </c>
      <c r="G9" s="77" t="s">
        <v>932</v>
      </c>
      <c r="H9" s="77" t="s">
        <v>932</v>
      </c>
      <c r="I9" s="77">
        <v>511</v>
      </c>
      <c r="J9" s="77" t="s">
        <v>932</v>
      </c>
      <c r="K9" s="77" t="s">
        <v>932</v>
      </c>
      <c r="L9" s="77" t="s">
        <v>932</v>
      </c>
      <c r="M9" s="77">
        <v>239</v>
      </c>
      <c r="N9" s="78">
        <v>9</v>
      </c>
      <c r="O9" s="77">
        <v>23910</v>
      </c>
      <c r="P9" s="77" t="s">
        <v>932</v>
      </c>
      <c r="Q9" s="77">
        <v>38650</v>
      </c>
      <c r="R9" s="77">
        <v>7205</v>
      </c>
      <c r="S9" s="77" t="s">
        <v>932</v>
      </c>
      <c r="T9" s="77">
        <v>13</v>
      </c>
      <c r="U9" s="77">
        <v>17</v>
      </c>
      <c r="V9" s="77" t="s">
        <v>932</v>
      </c>
      <c r="W9" s="77" t="s">
        <v>932</v>
      </c>
      <c r="X9" s="77">
        <v>202</v>
      </c>
      <c r="Y9" s="77">
        <v>780</v>
      </c>
      <c r="Z9" s="77" t="s">
        <v>932</v>
      </c>
      <c r="AA9" s="77" t="s">
        <v>932</v>
      </c>
      <c r="AB9" s="77" t="s">
        <v>932</v>
      </c>
      <c r="AC9" s="77">
        <v>44</v>
      </c>
      <c r="AD9" s="77">
        <v>18</v>
      </c>
      <c r="AE9" s="77">
        <v>3109</v>
      </c>
      <c r="AF9" s="77" t="s">
        <v>932</v>
      </c>
      <c r="AG9" s="77">
        <v>271</v>
      </c>
      <c r="AH9" s="77" t="s">
        <v>932</v>
      </c>
      <c r="AI9" s="79">
        <v>103</v>
      </c>
      <c r="AJ9" s="77">
        <v>57</v>
      </c>
      <c r="AK9" s="77">
        <v>240</v>
      </c>
    </row>
    <row r="10" spans="1:37" x14ac:dyDescent="0.3">
      <c r="A10" t="s">
        <v>792</v>
      </c>
      <c r="B10">
        <v>12</v>
      </c>
      <c r="C10">
        <v>13</v>
      </c>
      <c r="D10" s="77">
        <v>14</v>
      </c>
      <c r="E10" t="s">
        <v>932</v>
      </c>
      <c r="F10" s="77">
        <v>5</v>
      </c>
      <c r="G10" s="77" t="s">
        <v>932</v>
      </c>
      <c r="H10" s="77" t="s">
        <v>932</v>
      </c>
      <c r="I10" s="77">
        <v>422</v>
      </c>
      <c r="J10" s="77" t="s">
        <v>932</v>
      </c>
      <c r="K10" s="77" t="s">
        <v>932</v>
      </c>
      <c r="L10" s="77" t="s">
        <v>932</v>
      </c>
      <c r="M10" s="77">
        <v>75</v>
      </c>
      <c r="N10" s="78" t="s">
        <v>932</v>
      </c>
      <c r="O10" s="77">
        <v>9520</v>
      </c>
      <c r="P10" s="77" t="s">
        <v>932</v>
      </c>
      <c r="Q10" s="77">
        <v>28329</v>
      </c>
      <c r="R10" s="77">
        <v>489</v>
      </c>
      <c r="S10" s="77" t="s">
        <v>932</v>
      </c>
      <c r="T10" s="77">
        <v>45</v>
      </c>
      <c r="U10" s="77">
        <v>11</v>
      </c>
      <c r="V10" s="77">
        <v>355</v>
      </c>
      <c r="W10" s="77" t="s">
        <v>932</v>
      </c>
      <c r="X10" s="77">
        <v>158</v>
      </c>
      <c r="Y10" s="77">
        <v>512</v>
      </c>
      <c r="Z10" s="77" t="s">
        <v>932</v>
      </c>
      <c r="AA10" s="77" t="s">
        <v>932</v>
      </c>
      <c r="AB10" s="77" t="s">
        <v>932</v>
      </c>
      <c r="AC10" s="77">
        <v>40</v>
      </c>
      <c r="AD10" s="77">
        <v>48</v>
      </c>
      <c r="AE10" s="77">
        <v>1302</v>
      </c>
      <c r="AF10" s="77">
        <v>4</v>
      </c>
      <c r="AG10" s="77">
        <v>65</v>
      </c>
      <c r="AH10" s="77" t="s">
        <v>932</v>
      </c>
      <c r="AI10" s="79">
        <v>79</v>
      </c>
      <c r="AJ10" s="77">
        <v>23</v>
      </c>
      <c r="AK10" s="77">
        <v>398</v>
      </c>
    </row>
    <row r="11" spans="1:37" x14ac:dyDescent="0.3">
      <c r="A11" t="s">
        <v>792</v>
      </c>
      <c r="B11">
        <v>13</v>
      </c>
      <c r="C11">
        <v>14</v>
      </c>
      <c r="D11" s="77">
        <v>15</v>
      </c>
      <c r="E11" t="s">
        <v>932</v>
      </c>
      <c r="F11" s="77">
        <v>5</v>
      </c>
      <c r="G11" s="77" t="s">
        <v>932</v>
      </c>
      <c r="H11" s="77" t="s">
        <v>932</v>
      </c>
      <c r="I11" s="77">
        <v>1195</v>
      </c>
      <c r="J11" s="77" t="s">
        <v>932</v>
      </c>
      <c r="K11" s="77" t="s">
        <v>932</v>
      </c>
      <c r="L11" s="77" t="s">
        <v>932</v>
      </c>
      <c r="M11" s="77">
        <v>135</v>
      </c>
      <c r="N11" s="78">
        <v>11</v>
      </c>
      <c r="O11" s="77">
        <v>31525</v>
      </c>
      <c r="P11" s="77" t="s">
        <v>932</v>
      </c>
      <c r="Q11" s="77">
        <v>35198</v>
      </c>
      <c r="R11" s="77">
        <v>190</v>
      </c>
      <c r="S11" s="77" t="s">
        <v>932</v>
      </c>
      <c r="T11" s="77">
        <v>13</v>
      </c>
      <c r="U11" s="77" t="s">
        <v>932</v>
      </c>
      <c r="V11" s="77" t="s">
        <v>932</v>
      </c>
      <c r="W11" s="77">
        <v>5</v>
      </c>
      <c r="X11" s="77">
        <v>172</v>
      </c>
      <c r="Y11" s="77">
        <v>529</v>
      </c>
      <c r="Z11" s="77" t="s">
        <v>932</v>
      </c>
      <c r="AA11" s="77" t="s">
        <v>932</v>
      </c>
      <c r="AB11" s="77" t="s">
        <v>932</v>
      </c>
      <c r="AC11" s="77">
        <v>86</v>
      </c>
      <c r="AD11" s="77">
        <v>18</v>
      </c>
      <c r="AE11" s="77">
        <v>2469</v>
      </c>
      <c r="AF11" s="77">
        <v>5</v>
      </c>
      <c r="AG11" s="77">
        <v>114</v>
      </c>
      <c r="AH11" s="77" t="s">
        <v>932</v>
      </c>
      <c r="AI11" s="79">
        <v>35</v>
      </c>
      <c r="AJ11" s="77">
        <v>54</v>
      </c>
      <c r="AK11" s="77">
        <v>216</v>
      </c>
    </row>
    <row r="12" spans="1:37" x14ac:dyDescent="0.3">
      <c r="A12" t="s">
        <v>792</v>
      </c>
      <c r="B12">
        <v>14</v>
      </c>
      <c r="C12">
        <v>15</v>
      </c>
      <c r="D12" s="77">
        <v>16</v>
      </c>
      <c r="E12" t="s">
        <v>932</v>
      </c>
      <c r="F12" s="77">
        <v>7</v>
      </c>
      <c r="G12" s="77" t="s">
        <v>932</v>
      </c>
      <c r="H12" s="77" t="s">
        <v>932</v>
      </c>
      <c r="I12" s="77">
        <v>835</v>
      </c>
      <c r="J12" s="77" t="s">
        <v>932</v>
      </c>
      <c r="K12" s="77" t="s">
        <v>932</v>
      </c>
      <c r="L12" s="77" t="s">
        <v>932</v>
      </c>
      <c r="M12" s="77">
        <v>104</v>
      </c>
      <c r="N12" s="78" t="s">
        <v>932</v>
      </c>
      <c r="O12" s="77">
        <v>24423</v>
      </c>
      <c r="P12" s="77" t="s">
        <v>932</v>
      </c>
      <c r="Q12" s="77">
        <v>37899</v>
      </c>
      <c r="R12" s="77">
        <v>110</v>
      </c>
      <c r="S12" s="77" t="s">
        <v>932</v>
      </c>
      <c r="T12" s="77">
        <v>15</v>
      </c>
      <c r="U12" s="77">
        <v>12</v>
      </c>
      <c r="V12" s="77" t="s">
        <v>932</v>
      </c>
      <c r="W12" s="77" t="s">
        <v>932</v>
      </c>
      <c r="X12" s="77">
        <v>230</v>
      </c>
      <c r="Y12" s="77">
        <v>510</v>
      </c>
      <c r="Z12" s="77" t="s">
        <v>932</v>
      </c>
      <c r="AA12" s="77" t="s">
        <v>932</v>
      </c>
      <c r="AB12" s="77">
        <v>16</v>
      </c>
      <c r="AC12" s="77">
        <v>37</v>
      </c>
      <c r="AD12" s="77">
        <v>16</v>
      </c>
      <c r="AE12" s="77">
        <v>3228</v>
      </c>
      <c r="AF12" s="77" t="s">
        <v>932</v>
      </c>
      <c r="AG12" s="77">
        <v>99</v>
      </c>
      <c r="AH12" s="77" t="s">
        <v>932</v>
      </c>
      <c r="AI12" s="79">
        <v>41</v>
      </c>
      <c r="AJ12" s="77">
        <v>42</v>
      </c>
      <c r="AK12" s="77">
        <v>436</v>
      </c>
    </row>
    <row r="13" spans="1:37" x14ac:dyDescent="0.3">
      <c r="A13" t="s">
        <v>792</v>
      </c>
      <c r="B13">
        <v>15</v>
      </c>
      <c r="C13">
        <v>16</v>
      </c>
      <c r="D13" s="77">
        <v>17</v>
      </c>
      <c r="E13" t="s">
        <v>932</v>
      </c>
      <c r="F13" s="77">
        <v>12</v>
      </c>
      <c r="G13" s="77" t="s">
        <v>932</v>
      </c>
      <c r="H13" s="77" t="s">
        <v>932</v>
      </c>
      <c r="I13" s="77">
        <v>458</v>
      </c>
      <c r="J13" s="77" t="s">
        <v>932</v>
      </c>
      <c r="K13" s="77" t="s">
        <v>932</v>
      </c>
      <c r="L13" s="77" t="s">
        <v>932</v>
      </c>
      <c r="M13" s="77">
        <v>20</v>
      </c>
      <c r="N13" s="78">
        <v>65</v>
      </c>
      <c r="O13" s="77">
        <v>6450</v>
      </c>
      <c r="P13" s="77" t="s">
        <v>932</v>
      </c>
      <c r="Q13" s="77">
        <v>42476</v>
      </c>
      <c r="R13" s="77">
        <v>160</v>
      </c>
      <c r="S13" s="77" t="s">
        <v>932</v>
      </c>
      <c r="T13" s="77">
        <v>18</v>
      </c>
      <c r="U13" s="77">
        <v>6</v>
      </c>
      <c r="V13" s="77" t="s">
        <v>932</v>
      </c>
      <c r="W13" s="77">
        <v>40</v>
      </c>
      <c r="X13" s="77">
        <v>173</v>
      </c>
      <c r="Y13" s="77">
        <v>477</v>
      </c>
      <c r="Z13" s="77" t="s">
        <v>932</v>
      </c>
      <c r="AA13" s="77" t="s">
        <v>932</v>
      </c>
      <c r="AB13" s="77" t="s">
        <v>932</v>
      </c>
      <c r="AC13" s="77">
        <v>56</v>
      </c>
      <c r="AD13" s="77">
        <v>54</v>
      </c>
      <c r="AE13" s="77">
        <v>1147</v>
      </c>
      <c r="AF13" s="77">
        <v>10</v>
      </c>
      <c r="AG13" s="77">
        <v>108</v>
      </c>
      <c r="AH13" s="77" t="s">
        <v>932</v>
      </c>
      <c r="AI13" s="79">
        <v>48</v>
      </c>
      <c r="AJ13" s="77">
        <v>33</v>
      </c>
      <c r="AK13" s="77">
        <v>202</v>
      </c>
    </row>
    <row r="14" spans="1:37" x14ac:dyDescent="0.3">
      <c r="A14" t="s">
        <v>792</v>
      </c>
      <c r="B14">
        <v>16</v>
      </c>
      <c r="C14">
        <v>17</v>
      </c>
      <c r="D14" s="77">
        <v>18</v>
      </c>
      <c r="E14">
        <v>13</v>
      </c>
      <c r="F14" s="77">
        <v>66</v>
      </c>
      <c r="G14" s="77" t="s">
        <v>932</v>
      </c>
      <c r="H14" s="77">
        <v>331</v>
      </c>
      <c r="I14" s="77">
        <v>659</v>
      </c>
      <c r="J14" s="77" t="s">
        <v>932</v>
      </c>
      <c r="K14" s="77" t="s">
        <v>932</v>
      </c>
      <c r="L14" s="77" t="s">
        <v>932</v>
      </c>
      <c r="M14" s="77">
        <v>130</v>
      </c>
      <c r="N14" s="78">
        <v>310</v>
      </c>
      <c r="O14" s="77">
        <v>13692</v>
      </c>
      <c r="P14" s="77" t="s">
        <v>932</v>
      </c>
      <c r="Q14" s="77">
        <v>60342</v>
      </c>
      <c r="R14" s="77">
        <v>104</v>
      </c>
      <c r="S14" s="77" t="s">
        <v>932</v>
      </c>
      <c r="T14" s="77">
        <v>15</v>
      </c>
      <c r="U14" s="77">
        <v>11</v>
      </c>
      <c r="V14" s="77" t="s">
        <v>932</v>
      </c>
      <c r="W14" s="77">
        <v>580</v>
      </c>
      <c r="X14" s="77">
        <v>242</v>
      </c>
      <c r="Y14" s="77">
        <v>794</v>
      </c>
      <c r="Z14" s="77" t="s">
        <v>932</v>
      </c>
      <c r="AA14" s="77" t="s">
        <v>932</v>
      </c>
      <c r="AB14" s="77" t="s">
        <v>932</v>
      </c>
      <c r="AC14" s="77">
        <v>85</v>
      </c>
      <c r="AD14" s="77">
        <v>24</v>
      </c>
      <c r="AE14" s="77">
        <v>3454</v>
      </c>
      <c r="AF14" s="77">
        <v>9</v>
      </c>
      <c r="AG14" s="77">
        <v>153</v>
      </c>
      <c r="AH14" s="77">
        <v>10</v>
      </c>
      <c r="AI14" s="79">
        <v>36</v>
      </c>
      <c r="AJ14" s="77">
        <v>35</v>
      </c>
      <c r="AK14" s="77">
        <v>236</v>
      </c>
    </row>
    <row r="15" spans="1:37" x14ac:dyDescent="0.3">
      <c r="A15" t="s">
        <v>792</v>
      </c>
      <c r="B15">
        <v>17</v>
      </c>
      <c r="C15">
        <v>18</v>
      </c>
      <c r="D15" s="77">
        <v>19</v>
      </c>
      <c r="E15" t="s">
        <v>932</v>
      </c>
      <c r="F15" s="77">
        <v>6</v>
      </c>
      <c r="G15" s="77" t="s">
        <v>932</v>
      </c>
      <c r="H15" s="77" t="s">
        <v>932</v>
      </c>
      <c r="I15" s="77">
        <v>1359</v>
      </c>
      <c r="J15" s="77" t="s">
        <v>932</v>
      </c>
      <c r="K15" s="77" t="s">
        <v>932</v>
      </c>
      <c r="L15" s="77" t="s">
        <v>932</v>
      </c>
      <c r="M15" s="77">
        <v>115</v>
      </c>
      <c r="N15" s="78">
        <v>81</v>
      </c>
      <c r="O15" s="77">
        <v>32657</v>
      </c>
      <c r="P15" s="77" t="s">
        <v>932</v>
      </c>
      <c r="Q15" s="77">
        <v>28682</v>
      </c>
      <c r="R15" s="77">
        <v>176</v>
      </c>
      <c r="S15" s="77" t="s">
        <v>932</v>
      </c>
      <c r="T15" s="77">
        <v>14</v>
      </c>
      <c r="U15" s="77">
        <v>13</v>
      </c>
      <c r="V15" s="77" t="s">
        <v>932</v>
      </c>
      <c r="W15" s="77" t="s">
        <v>932</v>
      </c>
      <c r="X15" s="77">
        <v>123</v>
      </c>
      <c r="Y15" s="77">
        <v>408</v>
      </c>
      <c r="Z15" s="77" t="s">
        <v>932</v>
      </c>
      <c r="AA15" s="77" t="s">
        <v>932</v>
      </c>
      <c r="AB15" s="77" t="s">
        <v>932</v>
      </c>
      <c r="AC15" s="77">
        <v>76</v>
      </c>
      <c r="AD15" s="77">
        <v>16</v>
      </c>
      <c r="AE15" s="77">
        <v>4043</v>
      </c>
      <c r="AF15" s="77" t="s">
        <v>932</v>
      </c>
      <c r="AG15" s="77">
        <v>124</v>
      </c>
      <c r="AH15" s="77" t="s">
        <v>932</v>
      </c>
      <c r="AI15" s="79">
        <v>45</v>
      </c>
      <c r="AJ15" s="77">
        <v>93</v>
      </c>
      <c r="AK15" s="77">
        <v>378</v>
      </c>
    </row>
    <row r="16" spans="1:37" x14ac:dyDescent="0.3">
      <c r="A16" t="s">
        <v>792</v>
      </c>
      <c r="B16">
        <v>18</v>
      </c>
      <c r="C16">
        <v>19</v>
      </c>
      <c r="D16" s="77">
        <v>20</v>
      </c>
      <c r="E16" t="s">
        <v>932</v>
      </c>
      <c r="F16" s="77">
        <v>4</v>
      </c>
      <c r="G16" s="77" t="s">
        <v>932</v>
      </c>
      <c r="H16" s="77" t="s">
        <v>932</v>
      </c>
      <c r="I16" s="77">
        <v>1508</v>
      </c>
      <c r="J16" s="77" t="s">
        <v>932</v>
      </c>
      <c r="K16" s="77" t="s">
        <v>932</v>
      </c>
      <c r="L16" s="77" t="s">
        <v>932</v>
      </c>
      <c r="M16" s="77">
        <v>121</v>
      </c>
      <c r="N16" s="78" t="s">
        <v>932</v>
      </c>
      <c r="O16" s="77">
        <v>24645</v>
      </c>
      <c r="P16" s="77" t="s">
        <v>932</v>
      </c>
      <c r="Q16" s="77">
        <v>30432</v>
      </c>
      <c r="R16" s="77">
        <v>158</v>
      </c>
      <c r="S16" s="77" t="s">
        <v>932</v>
      </c>
      <c r="T16" s="77">
        <v>15</v>
      </c>
      <c r="U16" s="77">
        <v>10</v>
      </c>
      <c r="V16" s="77">
        <v>425</v>
      </c>
      <c r="W16" s="77" t="s">
        <v>932</v>
      </c>
      <c r="X16" s="77">
        <v>183</v>
      </c>
      <c r="Y16" s="77">
        <v>602</v>
      </c>
      <c r="Z16" s="77" t="s">
        <v>932</v>
      </c>
      <c r="AA16" s="77" t="s">
        <v>932</v>
      </c>
      <c r="AB16" s="77" t="s">
        <v>932</v>
      </c>
      <c r="AC16" s="77">
        <v>72</v>
      </c>
      <c r="AD16" s="77">
        <v>19</v>
      </c>
      <c r="AE16" s="77">
        <v>3474</v>
      </c>
      <c r="AF16" s="77" t="s">
        <v>932</v>
      </c>
      <c r="AG16" s="77">
        <v>115</v>
      </c>
      <c r="AH16" s="77" t="s">
        <v>932</v>
      </c>
      <c r="AI16" s="79">
        <v>39</v>
      </c>
      <c r="AJ16" s="77">
        <v>86</v>
      </c>
      <c r="AK16" s="77">
        <v>246</v>
      </c>
    </row>
    <row r="17" spans="1:37" x14ac:dyDescent="0.3">
      <c r="A17" t="s">
        <v>792</v>
      </c>
      <c r="B17">
        <v>19</v>
      </c>
      <c r="C17">
        <v>20</v>
      </c>
      <c r="D17" s="77">
        <v>21</v>
      </c>
      <c r="E17" t="s">
        <v>932</v>
      </c>
      <c r="F17" s="77">
        <v>6</v>
      </c>
      <c r="G17" s="77">
        <v>3</v>
      </c>
      <c r="H17" s="77" t="s">
        <v>932</v>
      </c>
      <c r="I17" s="77">
        <v>1428</v>
      </c>
      <c r="J17" s="77" t="s">
        <v>932</v>
      </c>
      <c r="K17" s="77" t="s">
        <v>932</v>
      </c>
      <c r="L17" s="77" t="s">
        <v>932</v>
      </c>
      <c r="M17" s="77">
        <v>134</v>
      </c>
      <c r="N17" s="78">
        <v>8</v>
      </c>
      <c r="O17" s="77">
        <v>20880</v>
      </c>
      <c r="P17" s="77" t="s">
        <v>932</v>
      </c>
      <c r="Q17" s="77">
        <v>32647</v>
      </c>
      <c r="R17" s="77">
        <v>3334</v>
      </c>
      <c r="S17" s="77" t="s">
        <v>932</v>
      </c>
      <c r="T17" s="77">
        <v>19</v>
      </c>
      <c r="U17" s="77">
        <v>9</v>
      </c>
      <c r="V17" s="77" t="s">
        <v>932</v>
      </c>
      <c r="W17" s="77" t="s">
        <v>932</v>
      </c>
      <c r="X17" s="77">
        <v>197</v>
      </c>
      <c r="Y17" s="77">
        <v>512</v>
      </c>
      <c r="Z17" s="77" t="s">
        <v>932</v>
      </c>
      <c r="AA17" s="77" t="s">
        <v>932</v>
      </c>
      <c r="AB17" s="77" t="s">
        <v>932</v>
      </c>
      <c r="AC17" s="77">
        <v>54</v>
      </c>
      <c r="AD17" s="77">
        <v>21</v>
      </c>
      <c r="AE17" s="77">
        <v>3797</v>
      </c>
      <c r="AF17" s="77">
        <v>8</v>
      </c>
      <c r="AG17" s="77">
        <v>155</v>
      </c>
      <c r="AH17" s="77" t="s">
        <v>932</v>
      </c>
      <c r="AI17" s="79">
        <v>77</v>
      </c>
      <c r="AJ17" s="77">
        <v>92</v>
      </c>
      <c r="AK17" s="77">
        <v>247</v>
      </c>
    </row>
    <row r="18" spans="1:37" x14ac:dyDescent="0.3">
      <c r="A18" t="s">
        <v>792</v>
      </c>
      <c r="B18">
        <v>20</v>
      </c>
      <c r="C18">
        <v>21</v>
      </c>
      <c r="D18" s="77">
        <v>22</v>
      </c>
      <c r="E18" t="s">
        <v>932</v>
      </c>
      <c r="F18" s="77">
        <v>6</v>
      </c>
      <c r="G18" s="77" t="s">
        <v>932</v>
      </c>
      <c r="H18" s="77" t="s">
        <v>932</v>
      </c>
      <c r="I18" s="77">
        <v>805</v>
      </c>
      <c r="J18" s="77" t="s">
        <v>932</v>
      </c>
      <c r="K18" s="77" t="s">
        <v>932</v>
      </c>
      <c r="L18" s="77" t="s">
        <v>932</v>
      </c>
      <c r="M18" s="77">
        <v>97</v>
      </c>
      <c r="N18" s="78">
        <v>19</v>
      </c>
      <c r="O18" s="77">
        <v>16922</v>
      </c>
      <c r="P18" s="77" t="s">
        <v>932</v>
      </c>
      <c r="Q18" s="77">
        <v>31672</v>
      </c>
      <c r="R18" s="77">
        <v>3848</v>
      </c>
      <c r="S18" s="77" t="s">
        <v>932</v>
      </c>
      <c r="T18" s="77">
        <v>11</v>
      </c>
      <c r="U18" s="77">
        <v>14</v>
      </c>
      <c r="V18" s="77" t="s">
        <v>932</v>
      </c>
      <c r="W18" s="77" t="s">
        <v>932</v>
      </c>
      <c r="X18" s="77">
        <v>207</v>
      </c>
      <c r="Y18" s="77">
        <v>545</v>
      </c>
      <c r="Z18" s="77">
        <v>30</v>
      </c>
      <c r="AA18" s="77" t="s">
        <v>932</v>
      </c>
      <c r="AB18" s="77" t="s">
        <v>932</v>
      </c>
      <c r="AC18" s="77">
        <v>40</v>
      </c>
      <c r="AD18" s="77">
        <v>15</v>
      </c>
      <c r="AE18" s="77">
        <v>2319</v>
      </c>
      <c r="AF18" s="77">
        <v>5</v>
      </c>
      <c r="AG18" s="77">
        <v>106</v>
      </c>
      <c r="AH18" s="77" t="s">
        <v>932</v>
      </c>
      <c r="AI18" s="79">
        <v>58</v>
      </c>
      <c r="AJ18" s="77">
        <v>95</v>
      </c>
      <c r="AK18" s="77">
        <v>217</v>
      </c>
    </row>
    <row r="19" spans="1:37" x14ac:dyDescent="0.3">
      <c r="A19" t="s">
        <v>792</v>
      </c>
      <c r="B19">
        <v>21</v>
      </c>
      <c r="C19">
        <v>22</v>
      </c>
      <c r="D19" s="77">
        <v>23</v>
      </c>
      <c r="E19" t="s">
        <v>932</v>
      </c>
      <c r="F19" s="77">
        <v>5</v>
      </c>
      <c r="G19" s="77" t="s">
        <v>932</v>
      </c>
      <c r="H19" s="77" t="s">
        <v>932</v>
      </c>
      <c r="I19" s="77">
        <v>935</v>
      </c>
      <c r="J19" s="77" t="s">
        <v>932</v>
      </c>
      <c r="K19" s="77">
        <v>3923</v>
      </c>
      <c r="L19" s="77" t="s">
        <v>932</v>
      </c>
      <c r="M19" s="77">
        <v>87</v>
      </c>
      <c r="N19" s="78">
        <v>74</v>
      </c>
      <c r="O19" s="77">
        <v>14308</v>
      </c>
      <c r="P19" s="77" t="s">
        <v>932</v>
      </c>
      <c r="Q19" s="77">
        <v>28284</v>
      </c>
      <c r="R19" s="77">
        <v>1401</v>
      </c>
      <c r="S19" s="77" t="s">
        <v>932</v>
      </c>
      <c r="T19" s="77">
        <v>16</v>
      </c>
      <c r="U19" s="77">
        <v>13</v>
      </c>
      <c r="V19" s="77" t="s">
        <v>932</v>
      </c>
      <c r="W19" s="77" t="s">
        <v>932</v>
      </c>
      <c r="X19" s="77">
        <v>212</v>
      </c>
      <c r="Y19" s="77">
        <v>522</v>
      </c>
      <c r="Z19" s="77" t="s">
        <v>932</v>
      </c>
      <c r="AA19" s="77" t="s">
        <v>932</v>
      </c>
      <c r="AB19" s="77" t="s">
        <v>932</v>
      </c>
      <c r="AC19" s="77">
        <v>17</v>
      </c>
      <c r="AD19" s="77">
        <v>17</v>
      </c>
      <c r="AE19" s="77">
        <v>5715</v>
      </c>
      <c r="AF19" s="77" t="s">
        <v>932</v>
      </c>
      <c r="AG19" s="77">
        <v>81</v>
      </c>
      <c r="AH19" s="77" t="s">
        <v>932</v>
      </c>
      <c r="AI19" s="79">
        <v>39</v>
      </c>
      <c r="AJ19" s="77">
        <v>252</v>
      </c>
      <c r="AK19" s="77">
        <v>233</v>
      </c>
    </row>
    <row r="20" spans="1:37" x14ac:dyDescent="0.3">
      <c r="A20" t="s">
        <v>792</v>
      </c>
      <c r="B20">
        <v>22</v>
      </c>
      <c r="C20">
        <v>23</v>
      </c>
      <c r="D20" s="77">
        <v>24</v>
      </c>
      <c r="E20" t="s">
        <v>932</v>
      </c>
      <c r="F20" s="77">
        <v>8</v>
      </c>
      <c r="G20" s="77" t="s">
        <v>932</v>
      </c>
      <c r="H20" s="77" t="s">
        <v>932</v>
      </c>
      <c r="I20" s="77">
        <v>4891</v>
      </c>
      <c r="J20" s="77" t="s">
        <v>932</v>
      </c>
      <c r="K20" s="77" t="s">
        <v>932</v>
      </c>
      <c r="L20" s="77" t="s">
        <v>932</v>
      </c>
      <c r="M20" s="77">
        <v>125</v>
      </c>
      <c r="N20" s="78" t="s">
        <v>932</v>
      </c>
      <c r="O20" s="77">
        <v>20722</v>
      </c>
      <c r="P20" s="77" t="s">
        <v>932</v>
      </c>
      <c r="Q20" s="77">
        <v>39525</v>
      </c>
      <c r="R20" s="77">
        <v>1364</v>
      </c>
      <c r="S20" s="77" t="s">
        <v>932</v>
      </c>
      <c r="T20" s="77">
        <v>14</v>
      </c>
      <c r="U20" s="77">
        <v>11</v>
      </c>
      <c r="V20" s="77" t="s">
        <v>932</v>
      </c>
      <c r="W20" s="77" t="s">
        <v>932</v>
      </c>
      <c r="X20" s="77">
        <v>253</v>
      </c>
      <c r="Y20" s="77">
        <v>775</v>
      </c>
      <c r="Z20" s="77" t="s">
        <v>932</v>
      </c>
      <c r="AA20" s="77" t="s">
        <v>932</v>
      </c>
      <c r="AB20" s="77" t="s">
        <v>932</v>
      </c>
      <c r="AC20" s="77">
        <v>46</v>
      </c>
      <c r="AD20" s="77">
        <v>15</v>
      </c>
      <c r="AE20" s="77">
        <v>2537</v>
      </c>
      <c r="AF20" s="77" t="s">
        <v>932</v>
      </c>
      <c r="AG20" s="77">
        <v>100</v>
      </c>
      <c r="AH20" s="77" t="s">
        <v>932</v>
      </c>
      <c r="AI20" s="79">
        <v>39</v>
      </c>
      <c r="AJ20" s="77">
        <v>29</v>
      </c>
      <c r="AK20" s="77">
        <v>260</v>
      </c>
    </row>
    <row r="21" spans="1:37" x14ac:dyDescent="0.3">
      <c r="A21" t="s">
        <v>792</v>
      </c>
      <c r="B21">
        <v>23</v>
      </c>
      <c r="C21">
        <v>24</v>
      </c>
      <c r="D21" s="77">
        <v>25</v>
      </c>
      <c r="E21" t="s">
        <v>932</v>
      </c>
      <c r="F21" s="77">
        <v>5</v>
      </c>
      <c r="G21" s="77" t="s">
        <v>932</v>
      </c>
      <c r="H21" s="77" t="s">
        <v>932</v>
      </c>
      <c r="I21" s="77">
        <v>35905</v>
      </c>
      <c r="J21" s="77" t="s">
        <v>932</v>
      </c>
      <c r="K21" s="77" t="s">
        <v>932</v>
      </c>
      <c r="L21" s="77" t="s">
        <v>932</v>
      </c>
      <c r="M21" s="77">
        <v>82</v>
      </c>
      <c r="N21" s="78" t="s">
        <v>932</v>
      </c>
      <c r="O21" s="77">
        <v>16084</v>
      </c>
      <c r="P21" s="77" t="s">
        <v>932</v>
      </c>
      <c r="Q21" s="77">
        <v>32745</v>
      </c>
      <c r="R21" s="77">
        <v>601</v>
      </c>
      <c r="S21" s="77" t="s">
        <v>932</v>
      </c>
      <c r="T21" s="77">
        <v>15</v>
      </c>
      <c r="U21" s="77">
        <v>10</v>
      </c>
      <c r="V21" s="77" t="s">
        <v>932</v>
      </c>
      <c r="W21" s="77" t="s">
        <v>932</v>
      </c>
      <c r="X21" s="77">
        <v>215</v>
      </c>
      <c r="Y21" s="77">
        <v>808</v>
      </c>
      <c r="Z21" s="77" t="s">
        <v>932</v>
      </c>
      <c r="AA21" s="77" t="s">
        <v>932</v>
      </c>
      <c r="AB21" s="77" t="s">
        <v>932</v>
      </c>
      <c r="AC21" s="77">
        <v>68</v>
      </c>
      <c r="AD21" s="77">
        <v>15</v>
      </c>
      <c r="AE21" s="77">
        <v>2042</v>
      </c>
      <c r="AF21" s="77" t="s">
        <v>932</v>
      </c>
      <c r="AG21" s="77">
        <v>67</v>
      </c>
      <c r="AH21" s="77" t="s">
        <v>932</v>
      </c>
      <c r="AI21" s="79">
        <v>28</v>
      </c>
      <c r="AJ21" s="77">
        <v>13</v>
      </c>
      <c r="AK21" s="77">
        <v>183</v>
      </c>
    </row>
    <row r="22" spans="1:37" x14ac:dyDescent="0.3">
      <c r="A22" t="s">
        <v>792</v>
      </c>
      <c r="B22">
        <v>24</v>
      </c>
      <c r="C22">
        <v>25</v>
      </c>
      <c r="D22" s="77">
        <v>26</v>
      </c>
      <c r="E22" t="s">
        <v>932</v>
      </c>
      <c r="F22" s="77">
        <v>7</v>
      </c>
      <c r="G22" s="77" t="s">
        <v>932</v>
      </c>
      <c r="H22" s="77" t="s">
        <v>932</v>
      </c>
      <c r="I22" s="77">
        <v>102753</v>
      </c>
      <c r="J22" s="77" t="s">
        <v>932</v>
      </c>
      <c r="K22" s="77" t="s">
        <v>932</v>
      </c>
      <c r="L22" s="77" t="s">
        <v>932</v>
      </c>
      <c r="M22" s="77">
        <v>133</v>
      </c>
      <c r="N22" s="78" t="s">
        <v>932</v>
      </c>
      <c r="O22" s="77">
        <v>26836</v>
      </c>
      <c r="P22" s="77" t="s">
        <v>932</v>
      </c>
      <c r="Q22" s="77">
        <v>24604</v>
      </c>
      <c r="R22" s="77">
        <v>1356</v>
      </c>
      <c r="S22" s="77" t="s">
        <v>932</v>
      </c>
      <c r="T22" s="77">
        <v>12</v>
      </c>
      <c r="U22" s="77">
        <v>13</v>
      </c>
      <c r="V22" s="77" t="s">
        <v>932</v>
      </c>
      <c r="W22" s="77" t="s">
        <v>932</v>
      </c>
      <c r="X22" s="77">
        <v>146</v>
      </c>
      <c r="Y22" s="77">
        <v>1081</v>
      </c>
      <c r="Z22" s="77" t="s">
        <v>932</v>
      </c>
      <c r="AA22" s="77" t="s">
        <v>932</v>
      </c>
      <c r="AB22" s="77" t="s">
        <v>932</v>
      </c>
      <c r="AC22" s="77">
        <v>166</v>
      </c>
      <c r="AD22" s="77">
        <v>13</v>
      </c>
      <c r="AE22" s="77">
        <v>2594</v>
      </c>
      <c r="AF22" s="77">
        <v>8</v>
      </c>
      <c r="AG22" s="77">
        <v>102</v>
      </c>
      <c r="AH22" s="77" t="s">
        <v>932</v>
      </c>
      <c r="AI22" s="79">
        <v>66</v>
      </c>
      <c r="AJ22" s="77">
        <v>41</v>
      </c>
      <c r="AK22" s="77">
        <v>209</v>
      </c>
    </row>
    <row r="23" spans="1:37" x14ac:dyDescent="0.3">
      <c r="A23" t="s">
        <v>792</v>
      </c>
      <c r="B23">
        <v>25</v>
      </c>
      <c r="C23">
        <v>26</v>
      </c>
      <c r="D23" s="77">
        <v>27</v>
      </c>
      <c r="E23" t="s">
        <v>932</v>
      </c>
      <c r="F23" s="77">
        <v>74</v>
      </c>
      <c r="G23" s="77" t="s">
        <v>932</v>
      </c>
      <c r="H23" s="77" t="s">
        <v>932</v>
      </c>
      <c r="I23" s="77">
        <v>1705</v>
      </c>
      <c r="J23" s="77" t="s">
        <v>932</v>
      </c>
      <c r="K23" s="77" t="s">
        <v>932</v>
      </c>
      <c r="L23" s="77" t="s">
        <v>932</v>
      </c>
      <c r="M23" s="77">
        <v>277</v>
      </c>
      <c r="N23" s="78">
        <v>1359</v>
      </c>
      <c r="O23" s="77">
        <v>178994</v>
      </c>
      <c r="P23" s="77" t="s">
        <v>932</v>
      </c>
      <c r="Q23" s="77">
        <v>21636</v>
      </c>
      <c r="R23" s="77">
        <v>938</v>
      </c>
      <c r="S23" s="77" t="s">
        <v>932</v>
      </c>
      <c r="T23" s="77">
        <v>24</v>
      </c>
      <c r="U23" s="77">
        <v>45</v>
      </c>
      <c r="V23" s="77" t="s">
        <v>932</v>
      </c>
      <c r="W23" s="77">
        <v>9</v>
      </c>
      <c r="X23" s="77">
        <v>148</v>
      </c>
      <c r="Y23" s="77">
        <v>459</v>
      </c>
      <c r="Z23" s="77" t="s">
        <v>932</v>
      </c>
      <c r="AA23" s="77" t="s">
        <v>932</v>
      </c>
      <c r="AB23" s="77">
        <v>29</v>
      </c>
      <c r="AC23" s="77">
        <v>57</v>
      </c>
      <c r="AD23" s="77">
        <v>15</v>
      </c>
      <c r="AE23" s="77">
        <v>2615</v>
      </c>
      <c r="AF23" s="77" t="s">
        <v>932</v>
      </c>
      <c r="AG23" s="77">
        <v>137</v>
      </c>
      <c r="AH23" s="77" t="s">
        <v>932</v>
      </c>
      <c r="AI23" s="79">
        <v>282</v>
      </c>
      <c r="AJ23" s="77">
        <v>281</v>
      </c>
      <c r="AK23" s="77">
        <v>76</v>
      </c>
    </row>
    <row r="24" spans="1:37" x14ac:dyDescent="0.3">
      <c r="A24" t="s">
        <v>792</v>
      </c>
      <c r="B24">
        <v>26</v>
      </c>
      <c r="C24">
        <v>27</v>
      </c>
      <c r="D24" s="77">
        <v>28</v>
      </c>
      <c r="E24" t="s">
        <v>932</v>
      </c>
      <c r="F24" s="77">
        <v>17</v>
      </c>
      <c r="G24" s="77" t="s">
        <v>932</v>
      </c>
      <c r="H24" s="77" t="s">
        <v>932</v>
      </c>
      <c r="I24" s="77">
        <v>1089</v>
      </c>
      <c r="J24" s="77" t="s">
        <v>932</v>
      </c>
      <c r="K24" s="77">
        <v>398</v>
      </c>
      <c r="L24" s="77">
        <v>41</v>
      </c>
      <c r="M24" s="77">
        <v>60</v>
      </c>
      <c r="N24" s="78">
        <v>254</v>
      </c>
      <c r="O24" s="77">
        <v>8084</v>
      </c>
      <c r="P24" s="77" t="s">
        <v>932</v>
      </c>
      <c r="Q24" s="77">
        <v>22930</v>
      </c>
      <c r="R24" s="77">
        <v>1109</v>
      </c>
      <c r="S24" s="77" t="s">
        <v>932</v>
      </c>
      <c r="T24" s="77">
        <v>26</v>
      </c>
      <c r="U24" s="77">
        <v>19</v>
      </c>
      <c r="V24" s="77" t="s">
        <v>932</v>
      </c>
      <c r="W24" s="77">
        <v>6</v>
      </c>
      <c r="X24" s="77">
        <v>159</v>
      </c>
      <c r="Y24" s="77">
        <v>572</v>
      </c>
      <c r="Z24" s="77" t="s">
        <v>932</v>
      </c>
      <c r="AA24" s="77" t="s">
        <v>932</v>
      </c>
      <c r="AB24" s="77" t="s">
        <v>932</v>
      </c>
      <c r="AC24" s="77">
        <v>56</v>
      </c>
      <c r="AD24" s="77">
        <v>17</v>
      </c>
      <c r="AE24" s="77">
        <v>3074</v>
      </c>
      <c r="AF24" s="77" t="s">
        <v>932</v>
      </c>
      <c r="AG24" s="77">
        <v>74</v>
      </c>
      <c r="AH24" s="77" t="s">
        <v>932</v>
      </c>
      <c r="AI24" s="79">
        <v>65</v>
      </c>
      <c r="AJ24" s="77">
        <v>28</v>
      </c>
      <c r="AK24" s="77">
        <v>275</v>
      </c>
    </row>
    <row r="25" spans="1:37" x14ac:dyDescent="0.3">
      <c r="A25" t="s">
        <v>792</v>
      </c>
      <c r="B25">
        <v>27</v>
      </c>
      <c r="C25">
        <v>28</v>
      </c>
      <c r="D25" s="77">
        <v>29</v>
      </c>
      <c r="E25" t="s">
        <v>932</v>
      </c>
      <c r="F25" s="77">
        <v>66</v>
      </c>
      <c r="G25" s="77" t="s">
        <v>932</v>
      </c>
      <c r="H25" s="77" t="s">
        <v>932</v>
      </c>
      <c r="I25" s="77">
        <v>915</v>
      </c>
      <c r="J25" s="77" t="s">
        <v>932</v>
      </c>
      <c r="K25" s="77">
        <v>695</v>
      </c>
      <c r="L25" s="77" t="s">
        <v>932</v>
      </c>
      <c r="M25" s="77">
        <v>87</v>
      </c>
      <c r="N25" s="78">
        <v>31</v>
      </c>
      <c r="O25" s="77">
        <v>9937</v>
      </c>
      <c r="P25" s="77" t="s">
        <v>932</v>
      </c>
      <c r="Q25" s="77">
        <v>20337</v>
      </c>
      <c r="R25" s="77">
        <v>410</v>
      </c>
      <c r="S25" s="77" t="s">
        <v>932</v>
      </c>
      <c r="T25" s="77">
        <v>34</v>
      </c>
      <c r="U25" s="77">
        <v>11</v>
      </c>
      <c r="V25" s="77">
        <v>546</v>
      </c>
      <c r="W25" s="77" t="s">
        <v>932</v>
      </c>
      <c r="X25" s="77">
        <v>132</v>
      </c>
      <c r="Y25" s="77">
        <v>774</v>
      </c>
      <c r="Z25" s="77" t="s">
        <v>932</v>
      </c>
      <c r="AA25" s="77" t="s">
        <v>932</v>
      </c>
      <c r="AB25" s="77" t="s">
        <v>932</v>
      </c>
      <c r="AC25" s="77">
        <v>23</v>
      </c>
      <c r="AD25" s="77">
        <v>41</v>
      </c>
      <c r="AE25" s="77">
        <v>1040</v>
      </c>
      <c r="AF25" s="77">
        <v>6</v>
      </c>
      <c r="AG25" s="77">
        <v>73</v>
      </c>
      <c r="AH25" s="77" t="s">
        <v>932</v>
      </c>
      <c r="AI25" s="79">
        <v>85</v>
      </c>
      <c r="AJ25" s="77">
        <v>51</v>
      </c>
      <c r="AK25" s="77">
        <v>136</v>
      </c>
    </row>
    <row r="26" spans="1:37" x14ac:dyDescent="0.3">
      <c r="A26" t="s">
        <v>792</v>
      </c>
      <c r="B26">
        <v>28</v>
      </c>
      <c r="C26">
        <v>29</v>
      </c>
      <c r="D26" s="77">
        <v>30</v>
      </c>
      <c r="E26" t="s">
        <v>932</v>
      </c>
      <c r="F26" s="77">
        <v>12</v>
      </c>
      <c r="G26" s="77" t="s">
        <v>932</v>
      </c>
      <c r="H26" s="77" t="s">
        <v>932</v>
      </c>
      <c r="I26" s="77">
        <v>941</v>
      </c>
      <c r="J26" s="77" t="s">
        <v>932</v>
      </c>
      <c r="K26" s="77" t="s">
        <v>932</v>
      </c>
      <c r="L26" s="77" t="s">
        <v>932</v>
      </c>
      <c r="M26" s="77">
        <v>145</v>
      </c>
      <c r="N26" s="78">
        <v>39</v>
      </c>
      <c r="O26" s="77">
        <v>20024</v>
      </c>
      <c r="P26" s="77" t="s">
        <v>932</v>
      </c>
      <c r="Q26" s="77">
        <v>38028</v>
      </c>
      <c r="R26" s="77">
        <v>2321</v>
      </c>
      <c r="S26" s="77" t="s">
        <v>932</v>
      </c>
      <c r="T26" s="77">
        <v>21</v>
      </c>
      <c r="U26" s="77">
        <v>13</v>
      </c>
      <c r="V26" s="77" t="s">
        <v>932</v>
      </c>
      <c r="W26" s="77">
        <v>7</v>
      </c>
      <c r="X26" s="77">
        <v>250</v>
      </c>
      <c r="Y26" s="77">
        <v>874</v>
      </c>
      <c r="Z26" s="77" t="s">
        <v>932</v>
      </c>
      <c r="AA26" s="77" t="s">
        <v>932</v>
      </c>
      <c r="AB26" s="77" t="s">
        <v>932</v>
      </c>
      <c r="AC26" s="77">
        <v>30</v>
      </c>
      <c r="AD26" s="77">
        <v>26</v>
      </c>
      <c r="AE26" s="77">
        <v>3412</v>
      </c>
      <c r="AF26" s="77" t="s">
        <v>932</v>
      </c>
      <c r="AG26" s="77">
        <v>157</v>
      </c>
      <c r="AH26" s="77" t="s">
        <v>932</v>
      </c>
      <c r="AI26" s="79">
        <v>16</v>
      </c>
      <c r="AJ26" s="77">
        <v>62</v>
      </c>
      <c r="AK26" s="77">
        <v>254</v>
      </c>
    </row>
    <row r="27" spans="1:37" x14ac:dyDescent="0.3">
      <c r="A27" t="s">
        <v>792</v>
      </c>
      <c r="B27">
        <v>29</v>
      </c>
      <c r="C27">
        <v>30</v>
      </c>
      <c r="D27" s="77">
        <v>31</v>
      </c>
      <c r="E27" t="s">
        <v>932</v>
      </c>
      <c r="F27" s="77" t="s">
        <v>932</v>
      </c>
      <c r="G27" s="77" t="s">
        <v>932</v>
      </c>
      <c r="H27" s="77" t="s">
        <v>932</v>
      </c>
      <c r="I27" s="77">
        <v>816</v>
      </c>
      <c r="J27" s="77" t="s">
        <v>932</v>
      </c>
      <c r="K27" s="77" t="s">
        <v>932</v>
      </c>
      <c r="L27" s="77" t="s">
        <v>932</v>
      </c>
      <c r="M27" s="77">
        <v>132</v>
      </c>
      <c r="N27" s="78">
        <v>11</v>
      </c>
      <c r="O27" s="77">
        <v>18756</v>
      </c>
      <c r="P27" s="77" t="s">
        <v>932</v>
      </c>
      <c r="Q27" s="77">
        <v>24717</v>
      </c>
      <c r="R27" s="77">
        <v>1384</v>
      </c>
      <c r="S27" s="77" t="s">
        <v>932</v>
      </c>
      <c r="T27" s="77">
        <v>12</v>
      </c>
      <c r="U27" s="77">
        <v>12</v>
      </c>
      <c r="V27" s="77" t="s">
        <v>932</v>
      </c>
      <c r="W27" s="77" t="s">
        <v>932</v>
      </c>
      <c r="X27" s="77">
        <v>183</v>
      </c>
      <c r="Y27" s="77">
        <v>696</v>
      </c>
      <c r="Z27" s="77" t="s">
        <v>932</v>
      </c>
      <c r="AA27" s="77" t="s">
        <v>932</v>
      </c>
      <c r="AB27" s="77" t="s">
        <v>932</v>
      </c>
      <c r="AC27" s="77">
        <v>59</v>
      </c>
      <c r="AD27" s="77">
        <v>20</v>
      </c>
      <c r="AE27" s="77">
        <v>1666</v>
      </c>
      <c r="AF27" s="77" t="s">
        <v>932</v>
      </c>
      <c r="AG27" s="77">
        <v>103</v>
      </c>
      <c r="AH27" s="77" t="s">
        <v>932</v>
      </c>
      <c r="AI27" s="79">
        <v>29</v>
      </c>
      <c r="AJ27" s="77">
        <v>133</v>
      </c>
      <c r="AK27" s="77">
        <v>212</v>
      </c>
    </row>
    <row r="28" spans="1:37" x14ac:dyDescent="0.3">
      <c r="A28" t="s">
        <v>792</v>
      </c>
      <c r="B28">
        <v>30</v>
      </c>
      <c r="C28">
        <v>31</v>
      </c>
      <c r="D28" s="77">
        <v>32</v>
      </c>
      <c r="E28" t="s">
        <v>932</v>
      </c>
      <c r="F28" s="77">
        <v>5</v>
      </c>
      <c r="G28" s="77" t="s">
        <v>932</v>
      </c>
      <c r="H28" s="77" t="s">
        <v>932</v>
      </c>
      <c r="I28" s="77">
        <v>15012</v>
      </c>
      <c r="J28" s="77" t="s">
        <v>932</v>
      </c>
      <c r="K28" s="77" t="s">
        <v>932</v>
      </c>
      <c r="L28" s="77" t="s">
        <v>932</v>
      </c>
      <c r="M28" s="77">
        <v>108</v>
      </c>
      <c r="N28" s="78" t="s">
        <v>932</v>
      </c>
      <c r="O28" s="77">
        <v>19175</v>
      </c>
      <c r="P28" s="77" t="s">
        <v>932</v>
      </c>
      <c r="Q28" s="77">
        <v>24201</v>
      </c>
      <c r="R28" s="77">
        <v>390</v>
      </c>
      <c r="S28" s="77" t="s">
        <v>932</v>
      </c>
      <c r="T28" s="77">
        <v>15</v>
      </c>
      <c r="U28" s="77">
        <v>8</v>
      </c>
      <c r="V28" s="77" t="s">
        <v>932</v>
      </c>
      <c r="W28" s="77" t="s">
        <v>932</v>
      </c>
      <c r="X28" s="77">
        <v>143</v>
      </c>
      <c r="Y28" s="77">
        <v>483</v>
      </c>
      <c r="Z28" s="77" t="s">
        <v>932</v>
      </c>
      <c r="AA28" s="77" t="s">
        <v>932</v>
      </c>
      <c r="AB28" s="77" t="s">
        <v>932</v>
      </c>
      <c r="AC28" s="77">
        <v>110</v>
      </c>
      <c r="AD28" s="77">
        <v>15</v>
      </c>
      <c r="AE28" s="77">
        <v>1506</v>
      </c>
      <c r="AF28" s="77">
        <v>6</v>
      </c>
      <c r="AG28" s="77">
        <v>94</v>
      </c>
      <c r="AH28" s="77" t="s">
        <v>932</v>
      </c>
      <c r="AI28" s="79">
        <v>27</v>
      </c>
      <c r="AJ28" s="77">
        <v>24</v>
      </c>
      <c r="AK28" s="77">
        <v>214</v>
      </c>
    </row>
    <row r="29" spans="1:37" x14ac:dyDescent="0.3">
      <c r="A29" t="s">
        <v>792</v>
      </c>
      <c r="B29">
        <v>31</v>
      </c>
      <c r="C29">
        <v>32</v>
      </c>
      <c r="D29" s="77">
        <v>33</v>
      </c>
      <c r="E29" t="s">
        <v>932</v>
      </c>
      <c r="F29" s="77">
        <v>8</v>
      </c>
      <c r="G29" s="77">
        <v>4</v>
      </c>
      <c r="H29" s="77" t="s">
        <v>932</v>
      </c>
      <c r="I29" s="77">
        <v>33515</v>
      </c>
      <c r="J29" s="77" t="s">
        <v>932</v>
      </c>
      <c r="K29" s="77" t="s">
        <v>932</v>
      </c>
      <c r="L29" s="77" t="s">
        <v>932</v>
      </c>
      <c r="M29" s="77">
        <v>112</v>
      </c>
      <c r="N29" s="78">
        <v>9</v>
      </c>
      <c r="O29" s="77">
        <v>21513</v>
      </c>
      <c r="P29" s="77" t="s">
        <v>932</v>
      </c>
      <c r="Q29" s="77">
        <v>20146</v>
      </c>
      <c r="R29" s="77">
        <v>572</v>
      </c>
      <c r="S29" s="77" t="s">
        <v>932</v>
      </c>
      <c r="T29" s="77">
        <v>19</v>
      </c>
      <c r="U29" s="77">
        <v>11</v>
      </c>
      <c r="V29" s="77" t="s">
        <v>932</v>
      </c>
      <c r="W29" s="77" t="s">
        <v>932</v>
      </c>
      <c r="X29" s="77">
        <v>114</v>
      </c>
      <c r="Y29" s="77">
        <v>352</v>
      </c>
      <c r="Z29" s="77" t="s">
        <v>932</v>
      </c>
      <c r="AA29" s="77" t="s">
        <v>932</v>
      </c>
      <c r="AB29" s="77" t="s">
        <v>932</v>
      </c>
      <c r="AC29" s="77">
        <v>162</v>
      </c>
      <c r="AD29" s="77">
        <v>16</v>
      </c>
      <c r="AE29" s="77">
        <v>4015</v>
      </c>
      <c r="AF29" s="77" t="s">
        <v>932</v>
      </c>
      <c r="AG29" s="77">
        <v>102</v>
      </c>
      <c r="AH29" s="77" t="s">
        <v>932</v>
      </c>
      <c r="AI29" s="79">
        <v>40</v>
      </c>
      <c r="AJ29" s="77">
        <v>31</v>
      </c>
      <c r="AK29" s="77">
        <v>397</v>
      </c>
    </row>
    <row r="30" spans="1:37" x14ac:dyDescent="0.3">
      <c r="A30" t="s">
        <v>792</v>
      </c>
      <c r="B30">
        <v>32</v>
      </c>
      <c r="C30">
        <v>33</v>
      </c>
      <c r="D30" s="77">
        <v>38</v>
      </c>
      <c r="E30" t="s">
        <v>932</v>
      </c>
      <c r="F30" s="77">
        <v>6</v>
      </c>
      <c r="G30" s="77" t="s">
        <v>932</v>
      </c>
      <c r="H30" s="77" t="s">
        <v>932</v>
      </c>
      <c r="I30" s="77">
        <v>24020</v>
      </c>
      <c r="J30" s="77" t="s">
        <v>932</v>
      </c>
      <c r="K30" s="77" t="s">
        <v>932</v>
      </c>
      <c r="L30" s="77" t="s">
        <v>932</v>
      </c>
      <c r="M30" s="77">
        <v>141</v>
      </c>
      <c r="N30" s="78" t="s">
        <v>932</v>
      </c>
      <c r="O30" s="77">
        <v>21747</v>
      </c>
      <c r="P30" s="77" t="s">
        <v>932</v>
      </c>
      <c r="Q30" s="77">
        <v>17164</v>
      </c>
      <c r="R30" s="77">
        <v>475</v>
      </c>
      <c r="S30" s="77" t="s">
        <v>932</v>
      </c>
      <c r="T30" s="77">
        <v>10</v>
      </c>
      <c r="U30" s="77" t="s">
        <v>932</v>
      </c>
      <c r="V30" s="77" t="s">
        <v>932</v>
      </c>
      <c r="W30" s="77" t="s">
        <v>932</v>
      </c>
      <c r="X30" s="77">
        <v>102</v>
      </c>
      <c r="Y30" s="77">
        <v>764</v>
      </c>
      <c r="Z30" s="77" t="s">
        <v>932</v>
      </c>
      <c r="AA30" s="77" t="s">
        <v>932</v>
      </c>
      <c r="AB30" s="77" t="s">
        <v>932</v>
      </c>
      <c r="AC30" s="77">
        <v>143</v>
      </c>
      <c r="AD30" s="77">
        <v>16</v>
      </c>
      <c r="AE30" s="77">
        <v>1082</v>
      </c>
      <c r="AF30" s="77" t="s">
        <v>932</v>
      </c>
      <c r="AG30" s="77">
        <v>82</v>
      </c>
      <c r="AH30" s="77" t="s">
        <v>932</v>
      </c>
      <c r="AI30" s="79">
        <v>34</v>
      </c>
      <c r="AJ30" s="77">
        <v>22</v>
      </c>
      <c r="AK30" s="77">
        <v>189</v>
      </c>
    </row>
    <row r="31" spans="1:37" x14ac:dyDescent="0.3">
      <c r="A31" t="s">
        <v>792</v>
      </c>
      <c r="B31">
        <v>33</v>
      </c>
      <c r="C31">
        <v>34</v>
      </c>
      <c r="D31" s="77">
        <v>39</v>
      </c>
      <c r="E31" t="s">
        <v>932</v>
      </c>
      <c r="F31" s="77">
        <v>8</v>
      </c>
      <c r="G31" s="77" t="s">
        <v>932</v>
      </c>
      <c r="H31" s="77" t="s">
        <v>932</v>
      </c>
      <c r="I31" s="77">
        <v>1207</v>
      </c>
      <c r="J31" s="77" t="s">
        <v>932</v>
      </c>
      <c r="K31" s="77" t="s">
        <v>932</v>
      </c>
      <c r="L31" s="77" t="s">
        <v>932</v>
      </c>
      <c r="M31" s="77">
        <v>105</v>
      </c>
      <c r="N31" s="78">
        <v>20</v>
      </c>
      <c r="O31" s="77">
        <v>23143</v>
      </c>
      <c r="P31" s="77" t="s">
        <v>932</v>
      </c>
      <c r="Q31" s="77">
        <v>24029</v>
      </c>
      <c r="R31" s="77">
        <v>546</v>
      </c>
      <c r="S31" s="77" t="s">
        <v>932</v>
      </c>
      <c r="T31" s="77">
        <v>15</v>
      </c>
      <c r="U31" s="77">
        <v>12</v>
      </c>
      <c r="V31" s="77" t="s">
        <v>932</v>
      </c>
      <c r="W31" s="77" t="s">
        <v>932</v>
      </c>
      <c r="X31" s="77">
        <v>180</v>
      </c>
      <c r="Y31" s="77">
        <v>643</v>
      </c>
      <c r="Z31" s="77" t="s">
        <v>932</v>
      </c>
      <c r="AA31" s="77" t="s">
        <v>932</v>
      </c>
      <c r="AB31" s="77" t="s">
        <v>932</v>
      </c>
      <c r="AC31" s="77">
        <v>23</v>
      </c>
      <c r="AD31" s="77">
        <v>17</v>
      </c>
      <c r="AE31" s="77">
        <v>1760</v>
      </c>
      <c r="AF31" s="77">
        <v>7</v>
      </c>
      <c r="AG31" s="77">
        <v>89</v>
      </c>
      <c r="AH31" s="77" t="s">
        <v>932</v>
      </c>
      <c r="AI31" s="79">
        <v>35</v>
      </c>
      <c r="AJ31" s="77">
        <v>79</v>
      </c>
      <c r="AK31" s="77">
        <v>235</v>
      </c>
    </row>
    <row r="32" spans="1:37" x14ac:dyDescent="0.3">
      <c r="A32" t="s">
        <v>792</v>
      </c>
      <c r="B32">
        <v>34</v>
      </c>
      <c r="C32">
        <v>35</v>
      </c>
      <c r="D32" s="77">
        <v>40</v>
      </c>
      <c r="E32" t="s">
        <v>932</v>
      </c>
      <c r="F32" s="77">
        <v>11</v>
      </c>
      <c r="G32" s="77" t="s">
        <v>932</v>
      </c>
      <c r="H32" s="77" t="s">
        <v>932</v>
      </c>
      <c r="I32" s="77">
        <v>1258</v>
      </c>
      <c r="J32" s="77" t="s">
        <v>932</v>
      </c>
      <c r="K32" s="77" t="s">
        <v>932</v>
      </c>
      <c r="L32" s="77" t="s">
        <v>932</v>
      </c>
      <c r="M32" s="77">
        <v>119</v>
      </c>
      <c r="N32" s="78">
        <v>82</v>
      </c>
      <c r="O32" s="77">
        <v>26521</v>
      </c>
      <c r="P32" s="77" t="s">
        <v>932</v>
      </c>
      <c r="Q32" s="77">
        <v>22304</v>
      </c>
      <c r="R32" s="77">
        <v>312</v>
      </c>
      <c r="S32" s="77" t="s">
        <v>932</v>
      </c>
      <c r="T32" s="77">
        <v>12</v>
      </c>
      <c r="U32" s="77" t="s">
        <v>932</v>
      </c>
      <c r="V32" s="77" t="s">
        <v>932</v>
      </c>
      <c r="W32" s="77" t="s">
        <v>932</v>
      </c>
      <c r="X32" s="77">
        <v>167</v>
      </c>
      <c r="Y32" s="77">
        <v>458</v>
      </c>
      <c r="Z32" s="77" t="s">
        <v>932</v>
      </c>
      <c r="AA32" s="77" t="s">
        <v>932</v>
      </c>
      <c r="AB32" s="77" t="s">
        <v>932</v>
      </c>
      <c r="AC32" s="77">
        <v>72</v>
      </c>
      <c r="AD32" s="77">
        <v>13</v>
      </c>
      <c r="AE32" s="77">
        <v>1474</v>
      </c>
      <c r="AF32" s="77" t="s">
        <v>932</v>
      </c>
      <c r="AG32" s="77">
        <v>90</v>
      </c>
      <c r="AH32" s="77" t="s">
        <v>932</v>
      </c>
      <c r="AI32" s="79">
        <v>34</v>
      </c>
      <c r="AJ32" s="77">
        <v>76</v>
      </c>
      <c r="AK32" s="77">
        <v>202</v>
      </c>
    </row>
    <row r="33" spans="1:37" x14ac:dyDescent="0.3">
      <c r="A33" t="s">
        <v>792</v>
      </c>
      <c r="B33">
        <v>35</v>
      </c>
      <c r="C33">
        <v>36</v>
      </c>
      <c r="D33" s="77">
        <v>41</v>
      </c>
      <c r="E33" t="s">
        <v>932</v>
      </c>
      <c r="F33" s="77">
        <v>17</v>
      </c>
      <c r="G33" s="77" t="s">
        <v>932</v>
      </c>
      <c r="H33" s="77" t="s">
        <v>932</v>
      </c>
      <c r="I33" s="77">
        <v>1368</v>
      </c>
      <c r="J33" s="77" t="s">
        <v>932</v>
      </c>
      <c r="K33" s="77" t="s">
        <v>932</v>
      </c>
      <c r="L33" s="77" t="s">
        <v>932</v>
      </c>
      <c r="M33" s="77">
        <v>111</v>
      </c>
      <c r="N33" s="78">
        <v>21</v>
      </c>
      <c r="O33" s="77">
        <v>19643</v>
      </c>
      <c r="P33" s="77" t="s">
        <v>932</v>
      </c>
      <c r="Q33" s="77">
        <v>20437</v>
      </c>
      <c r="R33" s="77">
        <v>1303</v>
      </c>
      <c r="S33" s="77" t="s">
        <v>932</v>
      </c>
      <c r="T33" s="77">
        <v>18</v>
      </c>
      <c r="U33" s="77" t="s">
        <v>932</v>
      </c>
      <c r="V33" s="77" t="s">
        <v>932</v>
      </c>
      <c r="W33" s="77" t="s">
        <v>932</v>
      </c>
      <c r="X33" s="77">
        <v>141</v>
      </c>
      <c r="Y33" s="77">
        <v>548</v>
      </c>
      <c r="Z33" s="77" t="s">
        <v>932</v>
      </c>
      <c r="AA33" s="77" t="s">
        <v>932</v>
      </c>
      <c r="AB33" s="77" t="s">
        <v>932</v>
      </c>
      <c r="AC33" s="77">
        <v>62</v>
      </c>
      <c r="AD33" s="77">
        <v>20</v>
      </c>
      <c r="AE33" s="77">
        <v>2045</v>
      </c>
      <c r="AF33" s="77">
        <v>6</v>
      </c>
      <c r="AG33" s="77">
        <v>94</v>
      </c>
      <c r="AH33" s="77" t="s">
        <v>932</v>
      </c>
      <c r="AI33" s="79">
        <v>48</v>
      </c>
      <c r="AJ33" s="77">
        <v>31</v>
      </c>
      <c r="AK33" s="77">
        <v>240</v>
      </c>
    </row>
    <row r="34" spans="1:37" x14ac:dyDescent="0.3">
      <c r="A34" t="s">
        <v>792</v>
      </c>
      <c r="B34">
        <v>36</v>
      </c>
      <c r="C34">
        <v>37</v>
      </c>
      <c r="D34" s="77">
        <v>42</v>
      </c>
      <c r="E34" t="s">
        <v>932</v>
      </c>
      <c r="F34" s="77">
        <v>6</v>
      </c>
      <c r="G34" s="77" t="s">
        <v>932</v>
      </c>
      <c r="H34" s="77" t="s">
        <v>932</v>
      </c>
      <c r="I34" s="77">
        <v>25239</v>
      </c>
      <c r="J34" s="77" t="s">
        <v>932</v>
      </c>
      <c r="K34" s="77">
        <v>2351</v>
      </c>
      <c r="L34" s="77" t="s">
        <v>932</v>
      </c>
      <c r="M34" s="77">
        <v>88</v>
      </c>
      <c r="N34" s="78">
        <v>42</v>
      </c>
      <c r="O34" s="77">
        <v>15242</v>
      </c>
      <c r="P34" s="77" t="s">
        <v>932</v>
      </c>
      <c r="Q34" s="77">
        <v>21350</v>
      </c>
      <c r="R34" s="77">
        <v>455</v>
      </c>
      <c r="S34" s="77" t="s">
        <v>932</v>
      </c>
      <c r="T34" s="77">
        <v>12</v>
      </c>
      <c r="U34" s="77">
        <v>10</v>
      </c>
      <c r="V34" s="77" t="s">
        <v>932</v>
      </c>
      <c r="W34" s="77" t="s">
        <v>932</v>
      </c>
      <c r="X34" s="77">
        <v>151</v>
      </c>
      <c r="Y34" s="77">
        <v>553</v>
      </c>
      <c r="Z34" s="77" t="s">
        <v>932</v>
      </c>
      <c r="AA34" s="77" t="s">
        <v>932</v>
      </c>
      <c r="AB34" s="77" t="s">
        <v>932</v>
      </c>
      <c r="AC34" s="77">
        <v>110</v>
      </c>
      <c r="AD34" s="77">
        <v>19</v>
      </c>
      <c r="AE34" s="77">
        <v>3427</v>
      </c>
      <c r="AF34" s="77" t="s">
        <v>932</v>
      </c>
      <c r="AG34" s="77">
        <v>75</v>
      </c>
      <c r="AH34" s="77" t="s">
        <v>932</v>
      </c>
      <c r="AI34" s="79">
        <v>37</v>
      </c>
      <c r="AJ34" s="77">
        <v>111</v>
      </c>
      <c r="AK34" s="77">
        <v>236</v>
      </c>
    </row>
    <row r="35" spans="1:37" x14ac:dyDescent="0.3">
      <c r="A35" t="s">
        <v>792</v>
      </c>
      <c r="B35">
        <v>37</v>
      </c>
      <c r="C35">
        <v>38</v>
      </c>
      <c r="D35" s="77">
        <v>43</v>
      </c>
      <c r="E35" t="s">
        <v>932</v>
      </c>
      <c r="F35" s="77" t="s">
        <v>932</v>
      </c>
      <c r="G35" s="77" t="s">
        <v>932</v>
      </c>
      <c r="H35" s="77" t="s">
        <v>932</v>
      </c>
      <c r="I35" s="77">
        <v>22090</v>
      </c>
      <c r="J35" s="77" t="s">
        <v>932</v>
      </c>
      <c r="K35" s="77">
        <v>752</v>
      </c>
      <c r="L35" s="77" t="s">
        <v>932</v>
      </c>
      <c r="M35" s="77">
        <v>116</v>
      </c>
      <c r="N35" s="78">
        <v>24</v>
      </c>
      <c r="O35" s="77">
        <v>13140</v>
      </c>
      <c r="P35" s="77" t="s">
        <v>932</v>
      </c>
      <c r="Q35" s="77">
        <v>20707</v>
      </c>
      <c r="R35" s="77">
        <v>661</v>
      </c>
      <c r="S35" s="77" t="s">
        <v>932</v>
      </c>
      <c r="T35" s="77">
        <v>11</v>
      </c>
      <c r="U35" s="77">
        <v>9</v>
      </c>
      <c r="V35" s="77" t="s">
        <v>932</v>
      </c>
      <c r="W35" s="77" t="s">
        <v>932</v>
      </c>
      <c r="X35" s="77">
        <v>154</v>
      </c>
      <c r="Y35" s="77">
        <v>583</v>
      </c>
      <c r="Z35" s="77" t="s">
        <v>932</v>
      </c>
      <c r="AA35" s="77" t="s">
        <v>932</v>
      </c>
      <c r="AB35" s="77" t="s">
        <v>932</v>
      </c>
      <c r="AC35" s="77">
        <v>80</v>
      </c>
      <c r="AD35" s="77">
        <v>15</v>
      </c>
      <c r="AE35" s="77">
        <v>2141</v>
      </c>
      <c r="AF35" s="77" t="s">
        <v>932</v>
      </c>
      <c r="AG35" s="77">
        <v>74</v>
      </c>
      <c r="AH35" s="77" t="s">
        <v>932</v>
      </c>
      <c r="AI35" s="79">
        <v>35</v>
      </c>
      <c r="AJ35" s="77">
        <v>60</v>
      </c>
      <c r="AK35" s="77">
        <v>209</v>
      </c>
    </row>
    <row r="36" spans="1:37" x14ac:dyDescent="0.3">
      <c r="A36" t="s">
        <v>792</v>
      </c>
      <c r="B36">
        <v>38</v>
      </c>
      <c r="C36">
        <v>39</v>
      </c>
      <c r="D36" s="77">
        <v>44</v>
      </c>
      <c r="E36" t="s">
        <v>932</v>
      </c>
      <c r="F36" s="77">
        <v>7</v>
      </c>
      <c r="G36" s="77" t="s">
        <v>932</v>
      </c>
      <c r="H36" s="77" t="s">
        <v>932</v>
      </c>
      <c r="I36" s="77">
        <v>702</v>
      </c>
      <c r="J36" s="77" t="s">
        <v>932</v>
      </c>
      <c r="K36" s="77">
        <v>2099</v>
      </c>
      <c r="L36" s="77" t="s">
        <v>932</v>
      </c>
      <c r="M36" s="77">
        <v>99</v>
      </c>
      <c r="N36" s="78">
        <v>49</v>
      </c>
      <c r="O36" s="77">
        <v>14893</v>
      </c>
      <c r="P36" s="77" t="s">
        <v>932</v>
      </c>
      <c r="Q36" s="77">
        <v>22448</v>
      </c>
      <c r="R36" s="77">
        <v>2756</v>
      </c>
      <c r="S36" s="77" t="s">
        <v>932</v>
      </c>
      <c r="T36" s="77">
        <v>12</v>
      </c>
      <c r="U36" s="77" t="s">
        <v>932</v>
      </c>
      <c r="V36" s="77" t="s">
        <v>932</v>
      </c>
      <c r="W36" s="77" t="s">
        <v>932</v>
      </c>
      <c r="X36" s="77">
        <v>166</v>
      </c>
      <c r="Y36" s="77">
        <v>600</v>
      </c>
      <c r="Z36" s="77" t="s">
        <v>932</v>
      </c>
      <c r="AA36" s="77" t="s">
        <v>932</v>
      </c>
      <c r="AB36" s="77" t="s">
        <v>932</v>
      </c>
      <c r="AC36" s="77">
        <v>53</v>
      </c>
      <c r="AD36" s="77">
        <v>19</v>
      </c>
      <c r="AE36" s="77">
        <v>3128</v>
      </c>
      <c r="AF36" s="77" t="s">
        <v>932</v>
      </c>
      <c r="AG36" s="77">
        <v>83</v>
      </c>
      <c r="AH36" s="77" t="s">
        <v>932</v>
      </c>
      <c r="AI36" s="79">
        <v>58</v>
      </c>
      <c r="AJ36" s="77">
        <v>172</v>
      </c>
      <c r="AK36" s="77">
        <v>237</v>
      </c>
    </row>
    <row r="37" spans="1:37" x14ac:dyDescent="0.3">
      <c r="A37" t="s">
        <v>792</v>
      </c>
      <c r="B37">
        <v>39</v>
      </c>
      <c r="C37">
        <v>40</v>
      </c>
      <c r="D37" s="77">
        <v>45</v>
      </c>
      <c r="E37" t="s">
        <v>932</v>
      </c>
      <c r="F37" s="77">
        <v>7</v>
      </c>
      <c r="G37" s="77" t="s">
        <v>932</v>
      </c>
      <c r="H37" s="77" t="s">
        <v>932</v>
      </c>
      <c r="I37" s="77">
        <v>145653</v>
      </c>
      <c r="J37" s="77" t="s">
        <v>932</v>
      </c>
      <c r="K37" s="77" t="s">
        <v>932</v>
      </c>
      <c r="L37" s="77" t="s">
        <v>932</v>
      </c>
      <c r="M37" s="77">
        <v>107</v>
      </c>
      <c r="N37" s="78" t="s">
        <v>932</v>
      </c>
      <c r="O37" s="77">
        <v>14762</v>
      </c>
      <c r="P37" s="77" t="s">
        <v>932</v>
      </c>
      <c r="Q37" s="77">
        <v>23467</v>
      </c>
      <c r="R37" s="77">
        <v>2295</v>
      </c>
      <c r="S37" s="77" t="s">
        <v>932</v>
      </c>
      <c r="T37" s="77">
        <v>8</v>
      </c>
      <c r="U37" s="77">
        <v>9</v>
      </c>
      <c r="V37" s="77" t="s">
        <v>932</v>
      </c>
      <c r="W37" s="77" t="s">
        <v>932</v>
      </c>
      <c r="X37" s="77">
        <v>152</v>
      </c>
      <c r="Y37" s="77" t="s">
        <v>932</v>
      </c>
      <c r="Z37" s="77" t="s">
        <v>932</v>
      </c>
      <c r="AA37" s="77" t="s">
        <v>932</v>
      </c>
      <c r="AB37" s="77" t="s">
        <v>932</v>
      </c>
      <c r="AC37" s="77">
        <v>137</v>
      </c>
      <c r="AD37" s="77">
        <v>17</v>
      </c>
      <c r="AE37" s="77">
        <v>1078</v>
      </c>
      <c r="AF37" s="77" t="s">
        <v>932</v>
      </c>
      <c r="AG37" s="77">
        <v>63</v>
      </c>
      <c r="AH37" s="77" t="s">
        <v>932</v>
      </c>
      <c r="AI37" s="79">
        <v>27</v>
      </c>
      <c r="AJ37" s="77">
        <v>12</v>
      </c>
      <c r="AK37" s="77">
        <v>148</v>
      </c>
    </row>
    <row r="38" spans="1:37" x14ac:dyDescent="0.3">
      <c r="A38" t="s">
        <v>792</v>
      </c>
      <c r="B38">
        <v>40</v>
      </c>
      <c r="C38">
        <v>41</v>
      </c>
      <c r="D38" s="77">
        <v>46</v>
      </c>
      <c r="E38" t="s">
        <v>932</v>
      </c>
      <c r="F38" s="77" t="s">
        <v>932</v>
      </c>
      <c r="G38" s="77" t="s">
        <v>932</v>
      </c>
      <c r="H38" s="77" t="s">
        <v>932</v>
      </c>
      <c r="I38" s="77">
        <v>1036</v>
      </c>
      <c r="J38" s="77" t="s">
        <v>932</v>
      </c>
      <c r="K38" s="77">
        <v>283</v>
      </c>
      <c r="L38" s="77" t="s">
        <v>932</v>
      </c>
      <c r="M38" s="77">
        <v>102</v>
      </c>
      <c r="N38" s="78" t="s">
        <v>932</v>
      </c>
      <c r="O38" s="77">
        <v>15282</v>
      </c>
      <c r="P38" s="77" t="s">
        <v>932</v>
      </c>
      <c r="Q38" s="77">
        <v>27883</v>
      </c>
      <c r="R38" s="77">
        <v>5083</v>
      </c>
      <c r="S38" s="77" t="s">
        <v>932</v>
      </c>
      <c r="T38" s="77">
        <v>16</v>
      </c>
      <c r="U38" s="77" t="s">
        <v>932</v>
      </c>
      <c r="V38" s="77" t="s">
        <v>932</v>
      </c>
      <c r="W38" s="77" t="s">
        <v>932</v>
      </c>
      <c r="X38" s="77">
        <v>176</v>
      </c>
      <c r="Y38" s="77">
        <v>421</v>
      </c>
      <c r="Z38" s="77" t="s">
        <v>932</v>
      </c>
      <c r="AA38" s="77" t="s">
        <v>932</v>
      </c>
      <c r="AB38" s="77" t="s">
        <v>932</v>
      </c>
      <c r="AC38" s="77">
        <v>66</v>
      </c>
      <c r="AD38" s="77">
        <v>18</v>
      </c>
      <c r="AE38" s="77">
        <v>1983</v>
      </c>
      <c r="AF38" s="77" t="s">
        <v>932</v>
      </c>
      <c r="AG38" s="77">
        <v>96</v>
      </c>
      <c r="AH38" s="77" t="s">
        <v>932</v>
      </c>
      <c r="AI38" s="79">
        <v>31</v>
      </c>
      <c r="AJ38" s="77">
        <v>64</v>
      </c>
      <c r="AK38" s="77">
        <v>238</v>
      </c>
    </row>
    <row r="39" spans="1:37" x14ac:dyDescent="0.3">
      <c r="A39" t="s">
        <v>792</v>
      </c>
      <c r="B39">
        <v>41</v>
      </c>
      <c r="C39">
        <v>42</v>
      </c>
      <c r="D39" s="77">
        <v>47</v>
      </c>
      <c r="E39" t="s">
        <v>932</v>
      </c>
      <c r="F39" s="77">
        <v>8</v>
      </c>
      <c r="G39" s="77" t="s">
        <v>932</v>
      </c>
      <c r="H39" s="77" t="s">
        <v>932</v>
      </c>
      <c r="I39" s="77">
        <v>645</v>
      </c>
      <c r="J39" s="77" t="s">
        <v>932</v>
      </c>
      <c r="K39" s="77" t="s">
        <v>932</v>
      </c>
      <c r="L39" s="77" t="s">
        <v>932</v>
      </c>
      <c r="M39" s="77">
        <v>145</v>
      </c>
      <c r="N39" s="78">
        <v>12</v>
      </c>
      <c r="O39" s="77">
        <v>16215</v>
      </c>
      <c r="P39" s="77" t="s">
        <v>932</v>
      </c>
      <c r="Q39" s="77">
        <v>26923</v>
      </c>
      <c r="R39" s="77">
        <v>740</v>
      </c>
      <c r="S39" s="77" t="s">
        <v>932</v>
      </c>
      <c r="T39" s="77">
        <v>15</v>
      </c>
      <c r="U39" s="77">
        <v>10</v>
      </c>
      <c r="V39" s="77" t="s">
        <v>932</v>
      </c>
      <c r="W39" s="77" t="s">
        <v>932</v>
      </c>
      <c r="X39" s="77">
        <v>176</v>
      </c>
      <c r="Y39" s="77">
        <v>926</v>
      </c>
      <c r="Z39" s="77" t="s">
        <v>932</v>
      </c>
      <c r="AA39" s="77" t="s">
        <v>932</v>
      </c>
      <c r="AB39" s="77" t="s">
        <v>932</v>
      </c>
      <c r="AC39" s="77">
        <v>18</v>
      </c>
      <c r="AD39" s="77">
        <v>13</v>
      </c>
      <c r="AE39" s="77">
        <v>1556</v>
      </c>
      <c r="AF39" s="77">
        <v>7</v>
      </c>
      <c r="AG39" s="77">
        <v>90</v>
      </c>
      <c r="AH39" s="77" t="s">
        <v>932</v>
      </c>
      <c r="AI39" s="79">
        <v>34</v>
      </c>
      <c r="AJ39" s="77">
        <v>26</v>
      </c>
      <c r="AK39" s="77">
        <v>232</v>
      </c>
    </row>
    <row r="40" spans="1:37" x14ac:dyDescent="0.3">
      <c r="A40" t="s">
        <v>792</v>
      </c>
      <c r="B40">
        <v>42</v>
      </c>
      <c r="C40">
        <v>43</v>
      </c>
      <c r="D40" s="77">
        <v>48</v>
      </c>
      <c r="E40" t="s">
        <v>932</v>
      </c>
      <c r="F40" s="77" t="s">
        <v>932</v>
      </c>
      <c r="G40" s="77" t="s">
        <v>932</v>
      </c>
      <c r="H40" s="77" t="s">
        <v>932</v>
      </c>
      <c r="I40" s="77">
        <v>79930</v>
      </c>
      <c r="J40" s="77" t="s">
        <v>932</v>
      </c>
      <c r="K40" s="77" t="s">
        <v>932</v>
      </c>
      <c r="L40" s="77" t="s">
        <v>932</v>
      </c>
      <c r="M40" s="77">
        <v>85</v>
      </c>
      <c r="N40" s="78" t="s">
        <v>932</v>
      </c>
      <c r="O40" s="77">
        <v>10186</v>
      </c>
      <c r="P40" s="77" t="s">
        <v>932</v>
      </c>
      <c r="Q40" s="77">
        <v>20080</v>
      </c>
      <c r="R40" s="77">
        <v>1542</v>
      </c>
      <c r="S40" s="77" t="s">
        <v>932</v>
      </c>
      <c r="T40" s="77">
        <v>12</v>
      </c>
      <c r="U40" s="77" t="s">
        <v>932</v>
      </c>
      <c r="V40" s="77" t="s">
        <v>932</v>
      </c>
      <c r="W40" s="77" t="s">
        <v>932</v>
      </c>
      <c r="X40" s="77">
        <v>113</v>
      </c>
      <c r="Y40" s="77">
        <v>1096</v>
      </c>
      <c r="Z40" s="77" t="s">
        <v>932</v>
      </c>
      <c r="AA40" s="77" t="s">
        <v>932</v>
      </c>
      <c r="AB40" s="77" t="s">
        <v>932</v>
      </c>
      <c r="AC40" s="77">
        <v>158</v>
      </c>
      <c r="AD40" s="77">
        <v>19</v>
      </c>
      <c r="AE40" s="77">
        <v>1237</v>
      </c>
      <c r="AF40" s="77" t="s">
        <v>932</v>
      </c>
      <c r="AG40" s="77">
        <v>63</v>
      </c>
      <c r="AH40" s="77" t="s">
        <v>932</v>
      </c>
      <c r="AI40" s="79">
        <v>37</v>
      </c>
      <c r="AJ40" s="77">
        <v>18</v>
      </c>
      <c r="AK40" s="77">
        <v>164</v>
      </c>
    </row>
    <row r="41" spans="1:37" x14ac:dyDescent="0.3">
      <c r="A41" t="s">
        <v>792</v>
      </c>
      <c r="B41">
        <v>43</v>
      </c>
      <c r="C41">
        <v>44</v>
      </c>
      <c r="D41" s="77">
        <v>49</v>
      </c>
      <c r="E41" t="s">
        <v>932</v>
      </c>
      <c r="F41" s="77">
        <v>7</v>
      </c>
      <c r="G41" s="77" t="s">
        <v>932</v>
      </c>
      <c r="H41" s="77" t="s">
        <v>932</v>
      </c>
      <c r="I41" s="77">
        <v>770</v>
      </c>
      <c r="J41" s="77" t="s">
        <v>932</v>
      </c>
      <c r="K41" s="77" t="s">
        <v>932</v>
      </c>
      <c r="L41" s="77" t="s">
        <v>932</v>
      </c>
      <c r="M41" s="77">
        <v>96</v>
      </c>
      <c r="N41" s="78" t="s">
        <v>932</v>
      </c>
      <c r="O41" s="77">
        <v>14181</v>
      </c>
      <c r="P41" s="77" t="s">
        <v>932</v>
      </c>
      <c r="Q41" s="77">
        <v>22288</v>
      </c>
      <c r="R41" s="77">
        <v>1842</v>
      </c>
      <c r="S41" s="77" t="s">
        <v>932</v>
      </c>
      <c r="T41" s="77">
        <v>12</v>
      </c>
      <c r="U41" s="77" t="s">
        <v>932</v>
      </c>
      <c r="V41" s="77" t="s">
        <v>932</v>
      </c>
      <c r="W41" s="77" t="s">
        <v>932</v>
      </c>
      <c r="X41" s="77">
        <v>145</v>
      </c>
      <c r="Y41" s="77">
        <v>405</v>
      </c>
      <c r="Z41" s="77" t="s">
        <v>932</v>
      </c>
      <c r="AA41" s="77" t="s">
        <v>932</v>
      </c>
      <c r="AB41" s="77" t="s">
        <v>932</v>
      </c>
      <c r="AC41" s="77">
        <v>22</v>
      </c>
      <c r="AD41" s="77">
        <v>14</v>
      </c>
      <c r="AE41" s="77">
        <v>1488</v>
      </c>
      <c r="AF41" s="77" t="s">
        <v>932</v>
      </c>
      <c r="AG41" s="77">
        <v>62</v>
      </c>
      <c r="AH41" s="77" t="s">
        <v>932</v>
      </c>
      <c r="AI41" s="79">
        <v>46</v>
      </c>
      <c r="AJ41" s="77">
        <v>28</v>
      </c>
      <c r="AK41" s="77">
        <v>250</v>
      </c>
    </row>
    <row r="42" spans="1:37" x14ac:dyDescent="0.3">
      <c r="A42" t="s">
        <v>792</v>
      </c>
      <c r="B42">
        <v>44</v>
      </c>
      <c r="C42">
        <v>45</v>
      </c>
      <c r="D42" s="77">
        <v>50</v>
      </c>
      <c r="E42" t="s">
        <v>932</v>
      </c>
      <c r="F42" s="77" t="s">
        <v>932</v>
      </c>
      <c r="G42" s="77" t="s">
        <v>932</v>
      </c>
      <c r="H42" s="77" t="s">
        <v>932</v>
      </c>
      <c r="I42" s="77">
        <v>91019</v>
      </c>
      <c r="J42" s="77" t="s">
        <v>932</v>
      </c>
      <c r="K42" s="77" t="s">
        <v>932</v>
      </c>
      <c r="L42" s="77" t="s">
        <v>932</v>
      </c>
      <c r="M42" s="77">
        <v>108</v>
      </c>
      <c r="N42" s="78" t="s">
        <v>932</v>
      </c>
      <c r="O42" s="77">
        <v>23737</v>
      </c>
      <c r="P42" s="77" t="s">
        <v>932</v>
      </c>
      <c r="Q42" s="77">
        <v>14983</v>
      </c>
      <c r="R42" s="77">
        <v>1964</v>
      </c>
      <c r="S42" s="77" t="s">
        <v>932</v>
      </c>
      <c r="T42" s="77">
        <v>10</v>
      </c>
      <c r="U42" s="77" t="s">
        <v>932</v>
      </c>
      <c r="V42" s="77" t="s">
        <v>932</v>
      </c>
      <c r="W42" s="77" t="s">
        <v>932</v>
      </c>
      <c r="X42" s="77">
        <v>94</v>
      </c>
      <c r="Y42" s="77">
        <v>785</v>
      </c>
      <c r="Z42" s="77" t="s">
        <v>932</v>
      </c>
      <c r="AA42" s="77" t="s">
        <v>932</v>
      </c>
      <c r="AB42" s="77" t="s">
        <v>932</v>
      </c>
      <c r="AC42" s="77">
        <v>203</v>
      </c>
      <c r="AD42" s="77">
        <v>17</v>
      </c>
      <c r="AE42" s="77">
        <v>1903</v>
      </c>
      <c r="AF42" s="77" t="s">
        <v>932</v>
      </c>
      <c r="AG42" s="77">
        <v>72</v>
      </c>
      <c r="AH42" s="77" t="s">
        <v>932</v>
      </c>
      <c r="AI42" s="79">
        <v>42</v>
      </c>
      <c r="AJ42" s="77">
        <v>43</v>
      </c>
      <c r="AK42" s="77">
        <v>182</v>
      </c>
    </row>
    <row r="43" spans="1:37" x14ac:dyDescent="0.3">
      <c r="A43" t="s">
        <v>792</v>
      </c>
      <c r="B43">
        <v>45</v>
      </c>
      <c r="C43">
        <v>46</v>
      </c>
      <c r="D43" s="77">
        <v>51</v>
      </c>
      <c r="E43" t="s">
        <v>932</v>
      </c>
      <c r="F43" s="77">
        <v>4</v>
      </c>
      <c r="G43" s="77" t="s">
        <v>932</v>
      </c>
      <c r="H43" s="77" t="s">
        <v>932</v>
      </c>
      <c r="I43" s="77">
        <v>45223</v>
      </c>
      <c r="J43" s="77" t="s">
        <v>932</v>
      </c>
      <c r="K43" s="77" t="s">
        <v>932</v>
      </c>
      <c r="L43" s="77" t="s">
        <v>932</v>
      </c>
      <c r="M43" s="77">
        <v>135</v>
      </c>
      <c r="N43" s="78">
        <v>12</v>
      </c>
      <c r="O43" s="77">
        <v>27256</v>
      </c>
      <c r="P43" s="77" t="s">
        <v>932</v>
      </c>
      <c r="Q43" s="77">
        <v>19422</v>
      </c>
      <c r="R43" s="77">
        <v>1281</v>
      </c>
      <c r="S43" s="77" t="s">
        <v>932</v>
      </c>
      <c r="T43" s="77">
        <v>9</v>
      </c>
      <c r="U43" s="77" t="s">
        <v>932</v>
      </c>
      <c r="V43" s="77" t="s">
        <v>932</v>
      </c>
      <c r="W43" s="77" t="s">
        <v>932</v>
      </c>
      <c r="X43" s="77">
        <v>120</v>
      </c>
      <c r="Y43" s="77">
        <v>776</v>
      </c>
      <c r="Z43" s="77" t="s">
        <v>932</v>
      </c>
      <c r="AA43" s="77" t="s">
        <v>932</v>
      </c>
      <c r="AB43" s="77" t="s">
        <v>932</v>
      </c>
      <c r="AC43" s="77">
        <v>141</v>
      </c>
      <c r="AD43" s="77">
        <v>22</v>
      </c>
      <c r="AE43" s="77">
        <v>1625</v>
      </c>
      <c r="AF43" s="77" t="s">
        <v>932</v>
      </c>
      <c r="AG43" s="77">
        <v>81</v>
      </c>
      <c r="AH43" s="77" t="s">
        <v>932</v>
      </c>
      <c r="AI43" s="79">
        <v>42</v>
      </c>
      <c r="AJ43" s="77">
        <v>53</v>
      </c>
      <c r="AK43" s="77">
        <v>235</v>
      </c>
    </row>
    <row r="44" spans="1:37" x14ac:dyDescent="0.3">
      <c r="A44" t="s">
        <v>792</v>
      </c>
      <c r="B44">
        <v>46</v>
      </c>
      <c r="C44">
        <v>47</v>
      </c>
      <c r="D44" s="77">
        <v>52</v>
      </c>
      <c r="E44" t="s">
        <v>932</v>
      </c>
      <c r="F44" s="77">
        <v>15</v>
      </c>
      <c r="G44" s="77" t="s">
        <v>932</v>
      </c>
      <c r="H44" s="77" t="s">
        <v>932</v>
      </c>
      <c r="I44" s="77">
        <v>824</v>
      </c>
      <c r="J44" s="77" t="s">
        <v>932</v>
      </c>
      <c r="K44" s="77" t="s">
        <v>932</v>
      </c>
      <c r="L44" s="77" t="s">
        <v>932</v>
      </c>
      <c r="M44" s="77">
        <v>142</v>
      </c>
      <c r="N44" s="78">
        <v>30</v>
      </c>
      <c r="O44" s="77">
        <v>15697</v>
      </c>
      <c r="P44" s="77" t="s">
        <v>932</v>
      </c>
      <c r="Q44" s="77">
        <v>24356</v>
      </c>
      <c r="R44" s="77">
        <v>1577</v>
      </c>
      <c r="S44" s="77" t="s">
        <v>932</v>
      </c>
      <c r="T44" s="77">
        <v>19</v>
      </c>
      <c r="U44" s="77">
        <v>11</v>
      </c>
      <c r="V44" s="77" t="s">
        <v>932</v>
      </c>
      <c r="W44" s="77">
        <v>14</v>
      </c>
      <c r="X44" s="77">
        <v>156</v>
      </c>
      <c r="Y44" s="77">
        <v>582</v>
      </c>
      <c r="Z44" s="77" t="s">
        <v>932</v>
      </c>
      <c r="AA44" s="77" t="s">
        <v>932</v>
      </c>
      <c r="AB44" s="77" t="s">
        <v>932</v>
      </c>
      <c r="AC44" s="77">
        <v>27</v>
      </c>
      <c r="AD44" s="77">
        <v>20</v>
      </c>
      <c r="AE44" s="77">
        <v>2186</v>
      </c>
      <c r="AF44" s="77" t="s">
        <v>932</v>
      </c>
      <c r="AG44" s="77">
        <v>117</v>
      </c>
      <c r="AH44" s="77" t="s">
        <v>932</v>
      </c>
      <c r="AI44" s="79">
        <v>53</v>
      </c>
      <c r="AJ44" s="77">
        <v>52</v>
      </c>
      <c r="AK44" s="77">
        <v>221</v>
      </c>
    </row>
    <row r="45" spans="1:37" x14ac:dyDescent="0.3">
      <c r="A45" t="s">
        <v>792</v>
      </c>
      <c r="B45">
        <v>47</v>
      </c>
      <c r="C45">
        <v>48</v>
      </c>
      <c r="D45" s="77">
        <v>53</v>
      </c>
      <c r="E45" t="s">
        <v>932</v>
      </c>
      <c r="F45" s="77">
        <v>7</v>
      </c>
      <c r="G45" s="77" t="s">
        <v>932</v>
      </c>
      <c r="H45" s="77" t="s">
        <v>932</v>
      </c>
      <c r="I45" s="77">
        <v>1061</v>
      </c>
      <c r="J45" s="77" t="s">
        <v>932</v>
      </c>
      <c r="K45" s="77" t="s">
        <v>932</v>
      </c>
      <c r="L45" s="77" t="s">
        <v>932</v>
      </c>
      <c r="M45" s="77">
        <v>79</v>
      </c>
      <c r="N45" s="78" t="s">
        <v>932</v>
      </c>
      <c r="O45" s="77">
        <v>12160</v>
      </c>
      <c r="P45" s="77" t="s">
        <v>932</v>
      </c>
      <c r="Q45" s="77">
        <v>24233</v>
      </c>
      <c r="R45" s="77">
        <v>1418</v>
      </c>
      <c r="S45" s="77" t="s">
        <v>932</v>
      </c>
      <c r="T45" s="77">
        <v>16</v>
      </c>
      <c r="U45" s="77">
        <v>8</v>
      </c>
      <c r="V45" s="77" t="s">
        <v>932</v>
      </c>
      <c r="W45" s="77" t="s">
        <v>932</v>
      </c>
      <c r="X45" s="77">
        <v>153</v>
      </c>
      <c r="Y45" s="77">
        <v>354</v>
      </c>
      <c r="Z45" s="77" t="s">
        <v>932</v>
      </c>
      <c r="AA45" s="77" t="s">
        <v>932</v>
      </c>
      <c r="AB45" s="77" t="s">
        <v>932</v>
      </c>
      <c r="AC45" s="77">
        <v>37</v>
      </c>
      <c r="AD45" s="77">
        <v>23</v>
      </c>
      <c r="AE45" s="77">
        <v>2691</v>
      </c>
      <c r="AF45" s="77" t="s">
        <v>932</v>
      </c>
      <c r="AG45" s="77">
        <v>81</v>
      </c>
      <c r="AH45" s="77" t="s">
        <v>932</v>
      </c>
      <c r="AI45" s="79">
        <v>35</v>
      </c>
      <c r="AJ45" s="77">
        <v>66</v>
      </c>
      <c r="AK45" s="77">
        <v>226</v>
      </c>
    </row>
    <row r="46" spans="1:37" x14ac:dyDescent="0.3">
      <c r="A46" t="s">
        <v>792</v>
      </c>
      <c r="B46">
        <v>48</v>
      </c>
      <c r="C46">
        <v>49</v>
      </c>
      <c r="D46" s="77">
        <v>54</v>
      </c>
      <c r="E46" t="s">
        <v>932</v>
      </c>
      <c r="F46" s="77">
        <v>5</v>
      </c>
      <c r="G46" s="77" t="s">
        <v>932</v>
      </c>
      <c r="H46" s="77" t="s">
        <v>932</v>
      </c>
      <c r="I46" s="77">
        <v>47985</v>
      </c>
      <c r="J46" s="77" t="s">
        <v>932</v>
      </c>
      <c r="K46" s="77" t="s">
        <v>932</v>
      </c>
      <c r="L46" s="77" t="s">
        <v>932</v>
      </c>
      <c r="M46" s="77">
        <v>88</v>
      </c>
      <c r="N46" s="78">
        <v>9</v>
      </c>
      <c r="O46" s="77">
        <v>18397</v>
      </c>
      <c r="P46" s="77" t="s">
        <v>932</v>
      </c>
      <c r="Q46" s="77">
        <v>22231</v>
      </c>
      <c r="R46" s="77">
        <v>2078</v>
      </c>
      <c r="S46" s="77" t="s">
        <v>932</v>
      </c>
      <c r="T46" s="77">
        <v>10</v>
      </c>
      <c r="U46" s="77" t="s">
        <v>932</v>
      </c>
      <c r="V46" s="77" t="s">
        <v>932</v>
      </c>
      <c r="W46" s="77" t="s">
        <v>932</v>
      </c>
      <c r="X46" s="77">
        <v>139</v>
      </c>
      <c r="Y46" s="77">
        <v>484</v>
      </c>
      <c r="Z46" s="77" t="s">
        <v>932</v>
      </c>
      <c r="AA46" s="77" t="s">
        <v>932</v>
      </c>
      <c r="AB46" s="77" t="s">
        <v>932</v>
      </c>
      <c r="AC46" s="77">
        <v>104</v>
      </c>
      <c r="AD46" s="77">
        <v>17</v>
      </c>
      <c r="AE46" s="77">
        <v>1221</v>
      </c>
      <c r="AF46" s="77" t="s">
        <v>932</v>
      </c>
      <c r="AG46" s="77">
        <v>68</v>
      </c>
      <c r="AH46" s="77" t="s">
        <v>932</v>
      </c>
      <c r="AI46" s="79">
        <v>38</v>
      </c>
      <c r="AJ46" s="77">
        <v>42</v>
      </c>
      <c r="AK46" s="77">
        <v>180</v>
      </c>
    </row>
    <row r="47" spans="1:37" x14ac:dyDescent="0.3">
      <c r="A47" t="s">
        <v>792</v>
      </c>
      <c r="B47">
        <v>49</v>
      </c>
      <c r="C47">
        <v>50</v>
      </c>
      <c r="D47" s="77">
        <v>55</v>
      </c>
      <c r="E47" t="s">
        <v>932</v>
      </c>
      <c r="F47" s="77">
        <v>5</v>
      </c>
      <c r="G47" s="77" t="s">
        <v>932</v>
      </c>
      <c r="H47" s="77" t="s">
        <v>932</v>
      </c>
      <c r="I47" s="77">
        <v>19128</v>
      </c>
      <c r="J47" s="77" t="s">
        <v>932</v>
      </c>
      <c r="K47" s="77" t="s">
        <v>932</v>
      </c>
      <c r="L47" s="77" t="s">
        <v>932</v>
      </c>
      <c r="M47" s="77">
        <v>89</v>
      </c>
      <c r="N47" s="78" t="s">
        <v>932</v>
      </c>
      <c r="O47" s="77">
        <v>12524</v>
      </c>
      <c r="P47" s="77" t="s">
        <v>932</v>
      </c>
      <c r="Q47" s="77">
        <v>18119</v>
      </c>
      <c r="R47" s="77">
        <v>433</v>
      </c>
      <c r="S47" s="77" t="s">
        <v>932</v>
      </c>
      <c r="T47" s="77">
        <v>11</v>
      </c>
      <c r="U47" s="77" t="s">
        <v>932</v>
      </c>
      <c r="V47" s="77" t="s">
        <v>932</v>
      </c>
      <c r="W47" s="77" t="s">
        <v>932</v>
      </c>
      <c r="X47" s="77">
        <v>127</v>
      </c>
      <c r="Y47" s="77">
        <v>736</v>
      </c>
      <c r="Z47" s="77" t="s">
        <v>932</v>
      </c>
      <c r="AA47" s="77" t="s">
        <v>932</v>
      </c>
      <c r="AB47" s="77" t="s">
        <v>932</v>
      </c>
      <c r="AC47" s="77">
        <v>97</v>
      </c>
      <c r="AD47" s="77">
        <v>14</v>
      </c>
      <c r="AE47" s="77">
        <v>1628</v>
      </c>
      <c r="AF47" s="77" t="s">
        <v>932</v>
      </c>
      <c r="AG47" s="77">
        <v>67</v>
      </c>
      <c r="AH47" s="77" t="s">
        <v>932</v>
      </c>
      <c r="AI47" s="79">
        <v>41</v>
      </c>
      <c r="AJ47" s="77">
        <v>19</v>
      </c>
      <c r="AK47" s="77">
        <v>225</v>
      </c>
    </row>
    <row r="48" spans="1:37" x14ac:dyDescent="0.3">
      <c r="A48" t="s">
        <v>792</v>
      </c>
      <c r="B48">
        <v>50</v>
      </c>
      <c r="C48">
        <v>51</v>
      </c>
      <c r="D48" s="77">
        <v>56</v>
      </c>
      <c r="E48" t="s">
        <v>932</v>
      </c>
      <c r="F48" s="77" t="s">
        <v>932</v>
      </c>
      <c r="G48" s="77" t="s">
        <v>932</v>
      </c>
      <c r="H48" s="77" t="s">
        <v>932</v>
      </c>
      <c r="I48" s="77">
        <v>37110</v>
      </c>
      <c r="J48" s="77" t="s">
        <v>932</v>
      </c>
      <c r="K48" s="77" t="s">
        <v>932</v>
      </c>
      <c r="L48" s="77" t="s">
        <v>932</v>
      </c>
      <c r="M48" s="77">
        <v>94</v>
      </c>
      <c r="N48" s="78" t="s">
        <v>932</v>
      </c>
      <c r="O48" s="77">
        <v>12169</v>
      </c>
      <c r="P48" s="77" t="s">
        <v>932</v>
      </c>
      <c r="Q48" s="77">
        <v>17791</v>
      </c>
      <c r="R48" s="77">
        <v>678</v>
      </c>
      <c r="S48" s="77" t="s">
        <v>932</v>
      </c>
      <c r="T48" s="77">
        <v>9</v>
      </c>
      <c r="U48" s="77" t="s">
        <v>932</v>
      </c>
      <c r="V48" s="77" t="s">
        <v>932</v>
      </c>
      <c r="W48" s="77">
        <v>6</v>
      </c>
      <c r="X48" s="77">
        <v>119</v>
      </c>
      <c r="Y48" s="77">
        <v>620</v>
      </c>
      <c r="Z48" s="77" t="s">
        <v>932</v>
      </c>
      <c r="AA48" s="77" t="s">
        <v>932</v>
      </c>
      <c r="AB48" s="77" t="s">
        <v>932</v>
      </c>
      <c r="AC48" s="77">
        <v>98</v>
      </c>
      <c r="AD48" s="77">
        <v>14</v>
      </c>
      <c r="AE48" s="77">
        <v>1109</v>
      </c>
      <c r="AF48" s="77" t="s">
        <v>932</v>
      </c>
      <c r="AG48" s="77">
        <v>62</v>
      </c>
      <c r="AH48" s="77" t="s">
        <v>932</v>
      </c>
      <c r="AI48" s="79">
        <v>37</v>
      </c>
      <c r="AJ48" s="77">
        <v>13</v>
      </c>
      <c r="AK48" s="77">
        <v>192</v>
      </c>
    </row>
    <row r="49" spans="1:37" x14ac:dyDescent="0.3">
      <c r="A49" t="s">
        <v>792</v>
      </c>
      <c r="B49">
        <v>51</v>
      </c>
      <c r="C49">
        <v>52</v>
      </c>
      <c r="D49" s="77">
        <v>57</v>
      </c>
      <c r="E49" t="s">
        <v>932</v>
      </c>
      <c r="F49" s="77">
        <v>5</v>
      </c>
      <c r="G49" s="77" t="s">
        <v>932</v>
      </c>
      <c r="H49" s="77" t="s">
        <v>932</v>
      </c>
      <c r="I49" s="77">
        <v>65544</v>
      </c>
      <c r="J49" s="77" t="s">
        <v>932</v>
      </c>
      <c r="K49" s="77" t="s">
        <v>932</v>
      </c>
      <c r="L49" s="77" t="s">
        <v>932</v>
      </c>
      <c r="M49" s="77">
        <v>83</v>
      </c>
      <c r="N49" s="78" t="s">
        <v>932</v>
      </c>
      <c r="O49" s="77">
        <v>10787</v>
      </c>
      <c r="P49" s="77" t="s">
        <v>932</v>
      </c>
      <c r="Q49" s="77">
        <v>21988</v>
      </c>
      <c r="R49" s="77">
        <v>1037</v>
      </c>
      <c r="S49" s="77" t="s">
        <v>932</v>
      </c>
      <c r="T49" s="77">
        <v>13</v>
      </c>
      <c r="U49" s="77" t="s">
        <v>932</v>
      </c>
      <c r="V49" s="77" t="s">
        <v>932</v>
      </c>
      <c r="W49" s="77" t="s">
        <v>932</v>
      </c>
      <c r="X49" s="77">
        <v>140</v>
      </c>
      <c r="Y49" s="77">
        <v>1038</v>
      </c>
      <c r="Z49" s="77" t="s">
        <v>932</v>
      </c>
      <c r="AA49" s="77" t="s">
        <v>932</v>
      </c>
      <c r="AB49" s="77" t="s">
        <v>932</v>
      </c>
      <c r="AC49" s="77">
        <v>123</v>
      </c>
      <c r="AD49" s="77">
        <v>17</v>
      </c>
      <c r="AE49" s="77">
        <v>1258</v>
      </c>
      <c r="AF49" s="77">
        <v>7</v>
      </c>
      <c r="AG49" s="77">
        <v>80</v>
      </c>
      <c r="AH49" s="77" t="s">
        <v>932</v>
      </c>
      <c r="AI49" s="79">
        <v>42</v>
      </c>
      <c r="AJ49" s="77">
        <v>11</v>
      </c>
      <c r="AK49" s="77">
        <v>209</v>
      </c>
    </row>
    <row r="50" spans="1:37" x14ac:dyDescent="0.3">
      <c r="A50" t="s">
        <v>792</v>
      </c>
      <c r="B50">
        <v>52</v>
      </c>
      <c r="C50">
        <v>53</v>
      </c>
      <c r="D50" s="77">
        <v>58</v>
      </c>
      <c r="E50" t="s">
        <v>932</v>
      </c>
      <c r="F50" s="77">
        <v>4</v>
      </c>
      <c r="G50" s="77" t="s">
        <v>932</v>
      </c>
      <c r="H50" s="77" t="s">
        <v>932</v>
      </c>
      <c r="I50" s="77">
        <v>22786</v>
      </c>
      <c r="J50" s="77" t="s">
        <v>932</v>
      </c>
      <c r="K50" s="77" t="s">
        <v>932</v>
      </c>
      <c r="L50" s="77" t="s">
        <v>932</v>
      </c>
      <c r="M50" s="77">
        <v>95</v>
      </c>
      <c r="N50" s="78" t="s">
        <v>932</v>
      </c>
      <c r="O50" s="77">
        <v>14263</v>
      </c>
      <c r="P50" s="77" t="s">
        <v>932</v>
      </c>
      <c r="Q50" s="77">
        <v>20092</v>
      </c>
      <c r="R50" s="77">
        <v>448</v>
      </c>
      <c r="S50" s="77" t="s">
        <v>932</v>
      </c>
      <c r="T50" s="77">
        <v>15</v>
      </c>
      <c r="U50" s="77" t="s">
        <v>932</v>
      </c>
      <c r="V50" s="77" t="s">
        <v>932</v>
      </c>
      <c r="W50" s="77" t="s">
        <v>932</v>
      </c>
      <c r="X50" s="77">
        <v>126</v>
      </c>
      <c r="Y50" s="77">
        <v>748</v>
      </c>
      <c r="Z50" s="77" t="s">
        <v>932</v>
      </c>
      <c r="AA50" s="77" t="s">
        <v>932</v>
      </c>
      <c r="AB50" s="77" t="s">
        <v>932</v>
      </c>
      <c r="AC50" s="77">
        <v>93</v>
      </c>
      <c r="AD50" s="77">
        <v>16</v>
      </c>
      <c r="AE50" s="77">
        <v>2136</v>
      </c>
      <c r="AF50" s="77" t="s">
        <v>932</v>
      </c>
      <c r="AG50" s="77">
        <v>77</v>
      </c>
      <c r="AH50" s="77" t="s">
        <v>932</v>
      </c>
      <c r="AI50" s="79">
        <v>33</v>
      </c>
      <c r="AJ50" s="77">
        <v>34</v>
      </c>
      <c r="AK50" s="77">
        <v>273</v>
      </c>
    </row>
    <row r="51" spans="1:37" x14ac:dyDescent="0.3">
      <c r="A51" t="s">
        <v>792</v>
      </c>
      <c r="B51">
        <v>53</v>
      </c>
      <c r="C51">
        <v>54</v>
      </c>
      <c r="D51" s="77">
        <v>59</v>
      </c>
      <c r="E51" t="s">
        <v>932</v>
      </c>
      <c r="F51" s="77" t="s">
        <v>932</v>
      </c>
      <c r="G51" s="77" t="s">
        <v>932</v>
      </c>
      <c r="H51" s="77" t="s">
        <v>932</v>
      </c>
      <c r="I51" s="77">
        <v>51209</v>
      </c>
      <c r="J51" s="77" t="s">
        <v>932</v>
      </c>
      <c r="K51" s="77" t="s">
        <v>932</v>
      </c>
      <c r="L51" s="77" t="s">
        <v>932</v>
      </c>
      <c r="M51" s="77">
        <v>79</v>
      </c>
      <c r="N51" s="78" t="s">
        <v>932</v>
      </c>
      <c r="O51" s="77">
        <v>16409</v>
      </c>
      <c r="P51" s="77" t="s">
        <v>932</v>
      </c>
      <c r="Q51" s="77">
        <v>17730</v>
      </c>
      <c r="R51" s="77">
        <v>883</v>
      </c>
      <c r="S51" s="77" t="s">
        <v>932</v>
      </c>
      <c r="T51" s="77">
        <v>7</v>
      </c>
      <c r="U51" s="77" t="s">
        <v>932</v>
      </c>
      <c r="V51" s="77" t="s">
        <v>932</v>
      </c>
      <c r="W51" s="77" t="s">
        <v>932</v>
      </c>
      <c r="X51" s="77">
        <v>112</v>
      </c>
      <c r="Y51" s="77">
        <v>999</v>
      </c>
      <c r="Z51" s="77" t="s">
        <v>932</v>
      </c>
      <c r="AA51" s="77" t="s">
        <v>932</v>
      </c>
      <c r="AB51" s="77" t="s">
        <v>932</v>
      </c>
      <c r="AC51" s="77">
        <v>147</v>
      </c>
      <c r="AD51" s="77">
        <v>14</v>
      </c>
      <c r="AE51" s="77">
        <v>997</v>
      </c>
      <c r="AF51" s="77" t="s">
        <v>932</v>
      </c>
      <c r="AG51" s="77">
        <v>69</v>
      </c>
      <c r="AH51" s="77" t="s">
        <v>932</v>
      </c>
      <c r="AI51" s="79">
        <v>30</v>
      </c>
      <c r="AJ51" s="77">
        <v>22</v>
      </c>
      <c r="AK51" s="77">
        <v>161</v>
      </c>
    </row>
    <row r="52" spans="1:37" x14ac:dyDescent="0.3">
      <c r="A52" t="s">
        <v>792</v>
      </c>
      <c r="B52">
        <v>54</v>
      </c>
      <c r="C52">
        <v>55</v>
      </c>
      <c r="D52" s="77">
        <v>60</v>
      </c>
      <c r="E52" t="s">
        <v>932</v>
      </c>
      <c r="F52" s="77" t="s">
        <v>932</v>
      </c>
      <c r="G52" s="77" t="s">
        <v>932</v>
      </c>
      <c r="H52" s="77" t="s">
        <v>932</v>
      </c>
      <c r="I52" s="77">
        <v>15040</v>
      </c>
      <c r="J52" s="77" t="s">
        <v>932</v>
      </c>
      <c r="K52" s="77" t="s">
        <v>932</v>
      </c>
      <c r="L52" s="77" t="s">
        <v>932</v>
      </c>
      <c r="M52" s="77">
        <v>114</v>
      </c>
      <c r="N52" s="78" t="s">
        <v>932</v>
      </c>
      <c r="O52" s="77">
        <v>13972</v>
      </c>
      <c r="P52" s="77" t="s">
        <v>932</v>
      </c>
      <c r="Q52" s="77">
        <v>17735</v>
      </c>
      <c r="R52" s="77">
        <v>581</v>
      </c>
      <c r="S52" s="77" t="s">
        <v>932</v>
      </c>
      <c r="T52" s="77">
        <v>12</v>
      </c>
      <c r="U52" s="77" t="s">
        <v>932</v>
      </c>
      <c r="V52" s="77" t="s">
        <v>932</v>
      </c>
      <c r="W52" s="77" t="s">
        <v>932</v>
      </c>
      <c r="X52" s="77">
        <v>125</v>
      </c>
      <c r="Y52" s="77">
        <v>913</v>
      </c>
      <c r="Z52" s="77" t="s">
        <v>932</v>
      </c>
      <c r="AA52" s="77" t="s">
        <v>932</v>
      </c>
      <c r="AB52" s="77" t="s">
        <v>932</v>
      </c>
      <c r="AC52" s="77">
        <v>92</v>
      </c>
      <c r="AD52" s="77">
        <v>18</v>
      </c>
      <c r="AE52" s="77">
        <v>1062</v>
      </c>
      <c r="AF52" s="77" t="s">
        <v>932</v>
      </c>
      <c r="AG52" s="77">
        <v>71</v>
      </c>
      <c r="AH52" s="77" t="s">
        <v>932</v>
      </c>
      <c r="AI52" s="79">
        <v>32</v>
      </c>
      <c r="AJ52" s="77">
        <v>25</v>
      </c>
      <c r="AK52" s="77">
        <v>242</v>
      </c>
    </row>
    <row r="53" spans="1:37" x14ac:dyDescent="0.3">
      <c r="A53" t="s">
        <v>792</v>
      </c>
      <c r="B53">
        <v>55</v>
      </c>
      <c r="C53">
        <v>56</v>
      </c>
      <c r="D53" s="77">
        <v>61</v>
      </c>
      <c r="E53" t="s">
        <v>932</v>
      </c>
      <c r="F53" s="77">
        <v>7</v>
      </c>
      <c r="G53" s="77" t="s">
        <v>932</v>
      </c>
      <c r="H53" s="77" t="s">
        <v>932</v>
      </c>
      <c r="I53" s="77">
        <v>15059</v>
      </c>
      <c r="J53" s="77" t="s">
        <v>932</v>
      </c>
      <c r="K53" s="77" t="s">
        <v>932</v>
      </c>
      <c r="L53" s="77" t="s">
        <v>932</v>
      </c>
      <c r="M53" s="77">
        <v>93</v>
      </c>
      <c r="N53" s="78" t="s">
        <v>932</v>
      </c>
      <c r="O53" s="77">
        <v>13061</v>
      </c>
      <c r="P53" s="77" t="s">
        <v>932</v>
      </c>
      <c r="Q53" s="77">
        <v>17189</v>
      </c>
      <c r="R53" s="77">
        <v>460</v>
      </c>
      <c r="S53" s="77" t="s">
        <v>932</v>
      </c>
      <c r="T53" s="77">
        <v>11</v>
      </c>
      <c r="U53" s="77" t="s">
        <v>932</v>
      </c>
      <c r="V53" s="77" t="s">
        <v>932</v>
      </c>
      <c r="W53" s="77" t="s">
        <v>932</v>
      </c>
      <c r="X53" s="77">
        <v>129</v>
      </c>
      <c r="Y53" s="77">
        <v>399</v>
      </c>
      <c r="Z53" s="77" t="s">
        <v>932</v>
      </c>
      <c r="AA53" s="77" t="s">
        <v>932</v>
      </c>
      <c r="AB53" s="77" t="s">
        <v>932</v>
      </c>
      <c r="AC53" s="77">
        <v>90</v>
      </c>
      <c r="AD53" s="77">
        <v>14</v>
      </c>
      <c r="AE53" s="77">
        <v>1283</v>
      </c>
      <c r="AF53" s="77" t="s">
        <v>932</v>
      </c>
      <c r="AG53" s="77">
        <v>64</v>
      </c>
      <c r="AH53" s="77" t="s">
        <v>932</v>
      </c>
      <c r="AI53" s="79">
        <v>24</v>
      </c>
      <c r="AJ53" s="77">
        <v>19</v>
      </c>
      <c r="AK53" s="77">
        <v>189</v>
      </c>
    </row>
    <row r="54" spans="1:37" x14ac:dyDescent="0.3">
      <c r="A54" t="s">
        <v>792</v>
      </c>
      <c r="B54">
        <v>56</v>
      </c>
      <c r="C54">
        <v>57</v>
      </c>
      <c r="D54" s="77">
        <v>62</v>
      </c>
      <c r="E54" t="s">
        <v>932</v>
      </c>
      <c r="F54" s="77" t="s">
        <v>932</v>
      </c>
      <c r="G54" s="77" t="s">
        <v>932</v>
      </c>
      <c r="H54" s="77" t="s">
        <v>932</v>
      </c>
      <c r="I54" s="77">
        <v>753</v>
      </c>
      <c r="J54" s="77" t="s">
        <v>932</v>
      </c>
      <c r="K54" s="77" t="s">
        <v>932</v>
      </c>
      <c r="L54" s="77" t="s">
        <v>932</v>
      </c>
      <c r="M54" s="77">
        <v>115</v>
      </c>
      <c r="N54" s="78" t="s">
        <v>932</v>
      </c>
      <c r="O54" s="77">
        <v>15541</v>
      </c>
      <c r="P54" s="77" t="s">
        <v>932</v>
      </c>
      <c r="Q54" s="77">
        <v>25526</v>
      </c>
      <c r="R54" s="77">
        <v>338</v>
      </c>
      <c r="S54" s="77" t="s">
        <v>932</v>
      </c>
      <c r="T54" s="77">
        <v>18</v>
      </c>
      <c r="U54" s="77">
        <v>8</v>
      </c>
      <c r="V54" s="77" t="s">
        <v>932</v>
      </c>
      <c r="W54" s="77" t="s">
        <v>932</v>
      </c>
      <c r="X54" s="77">
        <v>176</v>
      </c>
      <c r="Y54" s="77">
        <v>476</v>
      </c>
      <c r="Z54" s="77" t="s">
        <v>932</v>
      </c>
      <c r="AA54" s="77" t="s">
        <v>932</v>
      </c>
      <c r="AB54" s="77" t="s">
        <v>932</v>
      </c>
      <c r="AC54" s="77">
        <v>28</v>
      </c>
      <c r="AD54" s="77">
        <v>19</v>
      </c>
      <c r="AE54" s="77">
        <v>1781</v>
      </c>
      <c r="AF54" s="77" t="s">
        <v>932</v>
      </c>
      <c r="AG54" s="77">
        <v>96</v>
      </c>
      <c r="AH54" s="77" t="s">
        <v>932</v>
      </c>
      <c r="AI54" s="79">
        <v>36</v>
      </c>
      <c r="AJ54" s="77">
        <v>23</v>
      </c>
      <c r="AK54" s="77">
        <v>342</v>
      </c>
    </row>
    <row r="55" spans="1:37" x14ac:dyDescent="0.3">
      <c r="A55" t="s">
        <v>792</v>
      </c>
      <c r="B55">
        <v>57</v>
      </c>
      <c r="C55">
        <v>58</v>
      </c>
      <c r="D55" s="77">
        <v>63</v>
      </c>
      <c r="E55" t="s">
        <v>932</v>
      </c>
      <c r="F55" s="77">
        <v>6</v>
      </c>
      <c r="G55" s="77" t="s">
        <v>932</v>
      </c>
      <c r="H55" s="77" t="s">
        <v>932</v>
      </c>
      <c r="I55" s="77">
        <v>27019</v>
      </c>
      <c r="J55" s="77" t="s">
        <v>932</v>
      </c>
      <c r="K55" s="77" t="s">
        <v>932</v>
      </c>
      <c r="L55" s="77" t="s">
        <v>932</v>
      </c>
      <c r="M55" s="77">
        <v>88</v>
      </c>
      <c r="N55" s="78" t="s">
        <v>932</v>
      </c>
      <c r="O55" s="77">
        <v>10084</v>
      </c>
      <c r="P55" s="77" t="s">
        <v>932</v>
      </c>
      <c r="Q55" s="77">
        <v>23135</v>
      </c>
      <c r="R55" s="77">
        <v>601</v>
      </c>
      <c r="S55" s="77" t="s">
        <v>932</v>
      </c>
      <c r="T55" s="77">
        <v>12</v>
      </c>
      <c r="U55" s="77">
        <v>8</v>
      </c>
      <c r="V55" s="77" t="s">
        <v>932</v>
      </c>
      <c r="W55" s="77" t="s">
        <v>932</v>
      </c>
      <c r="X55" s="77">
        <v>146</v>
      </c>
      <c r="Y55" s="77">
        <v>1526</v>
      </c>
      <c r="Z55" s="77" t="s">
        <v>932</v>
      </c>
      <c r="AA55" s="77" t="s">
        <v>932</v>
      </c>
      <c r="AB55" s="77" t="s">
        <v>932</v>
      </c>
      <c r="AC55" s="77">
        <v>80</v>
      </c>
      <c r="AD55" s="77">
        <v>16</v>
      </c>
      <c r="AE55" s="77">
        <v>1486</v>
      </c>
      <c r="AF55" s="77" t="s">
        <v>932</v>
      </c>
      <c r="AG55" s="77">
        <v>72</v>
      </c>
      <c r="AH55" s="77" t="s">
        <v>932</v>
      </c>
      <c r="AI55" s="79">
        <v>48</v>
      </c>
      <c r="AJ55" s="77">
        <v>14</v>
      </c>
      <c r="AK55" s="77">
        <v>219</v>
      </c>
    </row>
    <row r="56" spans="1:37" x14ac:dyDescent="0.3">
      <c r="A56" t="s">
        <v>792</v>
      </c>
      <c r="B56">
        <v>58</v>
      </c>
      <c r="C56">
        <v>59</v>
      </c>
      <c r="D56" s="77">
        <v>64</v>
      </c>
      <c r="E56" t="s">
        <v>932</v>
      </c>
      <c r="F56" s="77">
        <v>5</v>
      </c>
      <c r="G56" s="77" t="s">
        <v>932</v>
      </c>
      <c r="H56" s="77" t="s">
        <v>932</v>
      </c>
      <c r="I56" s="77">
        <v>1016</v>
      </c>
      <c r="J56" s="77" t="s">
        <v>932</v>
      </c>
      <c r="K56" s="77" t="s">
        <v>932</v>
      </c>
      <c r="L56" s="77" t="s">
        <v>932</v>
      </c>
      <c r="M56" s="77">
        <v>47</v>
      </c>
      <c r="N56" s="78" t="s">
        <v>932</v>
      </c>
      <c r="O56" s="77">
        <v>11872</v>
      </c>
      <c r="P56" s="77" t="s">
        <v>932</v>
      </c>
      <c r="Q56" s="77">
        <v>15908</v>
      </c>
      <c r="R56" s="77">
        <v>976</v>
      </c>
      <c r="S56" s="77" t="s">
        <v>932</v>
      </c>
      <c r="T56" s="77">
        <v>15</v>
      </c>
      <c r="U56" s="77" t="s">
        <v>932</v>
      </c>
      <c r="V56" s="77" t="s">
        <v>932</v>
      </c>
      <c r="W56" s="77" t="s">
        <v>932</v>
      </c>
      <c r="X56" s="77">
        <v>111</v>
      </c>
      <c r="Y56" s="77">
        <v>413</v>
      </c>
      <c r="Z56" s="77" t="s">
        <v>932</v>
      </c>
      <c r="AA56" s="77" t="s">
        <v>932</v>
      </c>
      <c r="AB56" s="77" t="s">
        <v>932</v>
      </c>
      <c r="AC56" s="77">
        <v>68</v>
      </c>
      <c r="AD56" s="77">
        <v>13</v>
      </c>
      <c r="AE56" s="77">
        <v>2474</v>
      </c>
      <c r="AF56" s="77" t="s">
        <v>932</v>
      </c>
      <c r="AG56" s="77">
        <v>67</v>
      </c>
      <c r="AH56" s="77" t="s">
        <v>932</v>
      </c>
      <c r="AI56" s="79">
        <v>25</v>
      </c>
      <c r="AJ56" s="77">
        <v>22</v>
      </c>
      <c r="AK56" s="77">
        <v>216</v>
      </c>
    </row>
    <row r="57" spans="1:37" x14ac:dyDescent="0.3">
      <c r="A57" t="s">
        <v>792</v>
      </c>
      <c r="B57">
        <v>59</v>
      </c>
      <c r="C57">
        <v>60</v>
      </c>
      <c r="D57" s="77">
        <v>65</v>
      </c>
      <c r="E57" t="s">
        <v>932</v>
      </c>
      <c r="F57" s="77" t="s">
        <v>932</v>
      </c>
      <c r="G57" s="77" t="s">
        <v>932</v>
      </c>
      <c r="H57" s="77" t="s">
        <v>932</v>
      </c>
      <c r="I57" s="77">
        <v>569</v>
      </c>
      <c r="J57" s="77" t="s">
        <v>932</v>
      </c>
      <c r="K57" s="77">
        <v>2547</v>
      </c>
      <c r="L57" s="77" t="s">
        <v>932</v>
      </c>
      <c r="M57" s="77">
        <v>106</v>
      </c>
      <c r="N57" s="78">
        <v>52</v>
      </c>
      <c r="O57" s="77">
        <v>16024</v>
      </c>
      <c r="P57" s="77" t="s">
        <v>932</v>
      </c>
      <c r="Q57" s="77">
        <v>25057</v>
      </c>
      <c r="R57" s="77">
        <v>953</v>
      </c>
      <c r="S57" s="77" t="s">
        <v>932</v>
      </c>
      <c r="T57" s="77">
        <v>14</v>
      </c>
      <c r="U57" s="77" t="s">
        <v>932</v>
      </c>
      <c r="V57" s="77" t="s">
        <v>932</v>
      </c>
      <c r="W57" s="77" t="s">
        <v>932</v>
      </c>
      <c r="X57" s="77">
        <v>166</v>
      </c>
      <c r="Y57" s="77">
        <v>341</v>
      </c>
      <c r="Z57" s="77" t="s">
        <v>932</v>
      </c>
      <c r="AA57" s="77" t="s">
        <v>932</v>
      </c>
      <c r="AB57" s="77" t="s">
        <v>932</v>
      </c>
      <c r="AC57" s="77">
        <v>22</v>
      </c>
      <c r="AD57" s="77">
        <v>17</v>
      </c>
      <c r="AE57" s="77">
        <v>3379</v>
      </c>
      <c r="AF57" s="77" t="s">
        <v>932</v>
      </c>
      <c r="AG57" s="77">
        <v>86</v>
      </c>
      <c r="AH57" s="77">
        <v>6</v>
      </c>
      <c r="AI57" s="79">
        <v>37</v>
      </c>
      <c r="AJ57" s="77">
        <v>138</v>
      </c>
      <c r="AK57" s="77">
        <v>233</v>
      </c>
    </row>
    <row r="58" spans="1:37" x14ac:dyDescent="0.3">
      <c r="A58" t="s">
        <v>792</v>
      </c>
      <c r="B58">
        <v>60</v>
      </c>
      <c r="C58">
        <v>61</v>
      </c>
      <c r="D58" s="77">
        <v>2</v>
      </c>
      <c r="E58" t="s">
        <v>932</v>
      </c>
      <c r="F58" s="77" t="s">
        <v>932</v>
      </c>
      <c r="G58" s="77" t="s">
        <v>932</v>
      </c>
      <c r="H58" s="77" t="s">
        <v>932</v>
      </c>
      <c r="I58" s="77">
        <v>68567</v>
      </c>
      <c r="J58" s="77" t="s">
        <v>932</v>
      </c>
      <c r="K58" s="77" t="s">
        <v>932</v>
      </c>
      <c r="L58" s="77" t="s">
        <v>932</v>
      </c>
      <c r="M58" s="77">
        <v>112</v>
      </c>
      <c r="N58" s="78">
        <v>12</v>
      </c>
      <c r="O58" s="77">
        <v>12420</v>
      </c>
      <c r="P58" s="77" t="s">
        <v>932</v>
      </c>
      <c r="Q58" s="77">
        <v>24685</v>
      </c>
      <c r="R58" s="77">
        <v>2096</v>
      </c>
      <c r="S58" s="77" t="s">
        <v>932</v>
      </c>
      <c r="T58" s="77">
        <v>9</v>
      </c>
      <c r="U58" s="77">
        <v>11</v>
      </c>
      <c r="V58" s="77" t="s">
        <v>932</v>
      </c>
      <c r="W58" s="77" t="s">
        <v>932</v>
      </c>
      <c r="X58" s="77">
        <v>148</v>
      </c>
      <c r="Y58" s="77">
        <v>486</v>
      </c>
      <c r="Z58" s="77" t="s">
        <v>932</v>
      </c>
      <c r="AA58" s="77" t="s">
        <v>932</v>
      </c>
      <c r="AB58" s="77" t="s">
        <v>932</v>
      </c>
      <c r="AC58" s="77">
        <v>66</v>
      </c>
      <c r="AD58" s="77">
        <v>12</v>
      </c>
      <c r="AE58" s="77">
        <v>944</v>
      </c>
      <c r="AF58" s="77" t="s">
        <v>932</v>
      </c>
      <c r="AG58" s="77">
        <v>67</v>
      </c>
      <c r="AH58" s="77" t="s">
        <v>932</v>
      </c>
      <c r="AI58" s="79">
        <v>45</v>
      </c>
      <c r="AJ58" s="77">
        <v>23</v>
      </c>
      <c r="AK58" s="77">
        <v>195</v>
      </c>
    </row>
    <row r="59" spans="1:37" x14ac:dyDescent="0.3">
      <c r="A59" t="s">
        <v>792</v>
      </c>
      <c r="B59">
        <v>61</v>
      </c>
      <c r="C59">
        <v>62</v>
      </c>
      <c r="D59" s="77">
        <v>3</v>
      </c>
      <c r="E59" t="s">
        <v>932</v>
      </c>
      <c r="F59" s="77" t="s">
        <v>932</v>
      </c>
      <c r="G59" s="77" t="s">
        <v>932</v>
      </c>
      <c r="H59" s="77" t="s">
        <v>932</v>
      </c>
      <c r="I59" s="77">
        <v>14550</v>
      </c>
      <c r="J59" s="77" t="s">
        <v>932</v>
      </c>
      <c r="K59" s="77" t="s">
        <v>932</v>
      </c>
      <c r="L59" s="77" t="s">
        <v>932</v>
      </c>
      <c r="M59" s="77">
        <v>95</v>
      </c>
      <c r="N59" s="78" t="s">
        <v>932</v>
      </c>
      <c r="O59" s="77">
        <v>14955</v>
      </c>
      <c r="P59" s="77" t="s">
        <v>932</v>
      </c>
      <c r="Q59" s="77">
        <v>28680</v>
      </c>
      <c r="R59" s="77">
        <v>555</v>
      </c>
      <c r="S59" s="77" t="s">
        <v>932</v>
      </c>
      <c r="T59" s="77">
        <v>15</v>
      </c>
      <c r="U59" s="77" t="s">
        <v>932</v>
      </c>
      <c r="V59" s="77" t="s">
        <v>932</v>
      </c>
      <c r="W59" s="77" t="s">
        <v>932</v>
      </c>
      <c r="X59" s="77">
        <v>179</v>
      </c>
      <c r="Y59" s="77">
        <v>522</v>
      </c>
      <c r="Z59" s="77" t="s">
        <v>932</v>
      </c>
      <c r="AA59" s="77" t="s">
        <v>932</v>
      </c>
      <c r="AB59" s="77" t="s">
        <v>932</v>
      </c>
      <c r="AC59" s="77">
        <v>41</v>
      </c>
      <c r="AD59" s="77">
        <v>19</v>
      </c>
      <c r="AE59" s="77">
        <v>1765</v>
      </c>
      <c r="AF59" s="77" t="s">
        <v>932</v>
      </c>
      <c r="AG59" s="77">
        <v>86</v>
      </c>
      <c r="AH59" s="77" t="s">
        <v>932</v>
      </c>
      <c r="AI59" s="79">
        <v>40</v>
      </c>
      <c r="AJ59" s="77">
        <v>33</v>
      </c>
      <c r="AK59" s="77">
        <v>240</v>
      </c>
    </row>
    <row r="60" spans="1:37" x14ac:dyDescent="0.3">
      <c r="A60" t="s">
        <v>792</v>
      </c>
      <c r="B60">
        <v>62</v>
      </c>
      <c r="C60">
        <v>63</v>
      </c>
      <c r="D60" s="77">
        <v>4</v>
      </c>
      <c r="E60" t="s">
        <v>932</v>
      </c>
      <c r="F60" s="77">
        <v>7</v>
      </c>
      <c r="G60" s="77" t="s">
        <v>932</v>
      </c>
      <c r="H60" s="77" t="s">
        <v>932</v>
      </c>
      <c r="I60" s="77">
        <v>1217</v>
      </c>
      <c r="J60" s="77" t="s">
        <v>932</v>
      </c>
      <c r="K60" s="77" t="s">
        <v>932</v>
      </c>
      <c r="L60" s="77" t="s">
        <v>932</v>
      </c>
      <c r="M60" s="77">
        <v>126</v>
      </c>
      <c r="N60" s="78" t="s">
        <v>932</v>
      </c>
      <c r="O60" s="77">
        <v>15160</v>
      </c>
      <c r="P60" s="77" t="s">
        <v>932</v>
      </c>
      <c r="Q60" s="77">
        <v>38593</v>
      </c>
      <c r="R60" s="77">
        <v>815</v>
      </c>
      <c r="S60" s="77" t="s">
        <v>932</v>
      </c>
      <c r="T60" s="77">
        <v>19</v>
      </c>
      <c r="U60" s="77">
        <v>12</v>
      </c>
      <c r="V60" s="77" t="s">
        <v>932</v>
      </c>
      <c r="W60" s="77" t="s">
        <v>932</v>
      </c>
      <c r="X60" s="77">
        <v>214</v>
      </c>
      <c r="Y60" s="77">
        <v>1089</v>
      </c>
      <c r="Z60" s="77" t="s">
        <v>932</v>
      </c>
      <c r="AA60" s="77" t="s">
        <v>932</v>
      </c>
      <c r="AB60" s="77" t="s">
        <v>932</v>
      </c>
      <c r="AC60" s="77">
        <v>17</v>
      </c>
      <c r="AD60" s="77">
        <v>16</v>
      </c>
      <c r="AE60" s="77">
        <v>10049</v>
      </c>
      <c r="AF60" s="77">
        <v>8</v>
      </c>
      <c r="AG60" s="77">
        <v>158</v>
      </c>
      <c r="AH60" s="77">
        <v>13</v>
      </c>
      <c r="AI60" s="79">
        <v>79</v>
      </c>
      <c r="AJ60" s="77">
        <v>45</v>
      </c>
      <c r="AK60" s="77">
        <v>285</v>
      </c>
    </row>
    <row r="61" spans="1:37" x14ac:dyDescent="0.3">
      <c r="A61" t="s">
        <v>792</v>
      </c>
      <c r="B61">
        <v>63</v>
      </c>
      <c r="C61">
        <v>64</v>
      </c>
      <c r="D61" s="77">
        <v>1</v>
      </c>
      <c r="E61" t="s">
        <v>932</v>
      </c>
      <c r="F61" s="77">
        <v>4</v>
      </c>
      <c r="G61" s="77" t="s">
        <v>932</v>
      </c>
      <c r="H61" s="77" t="s">
        <v>932</v>
      </c>
      <c r="I61" s="77">
        <v>1099</v>
      </c>
      <c r="J61" s="77" t="s">
        <v>932</v>
      </c>
      <c r="K61" s="77" t="s">
        <v>932</v>
      </c>
      <c r="L61" s="77" t="s">
        <v>932</v>
      </c>
      <c r="M61" s="77">
        <v>76</v>
      </c>
      <c r="N61" s="78">
        <v>9</v>
      </c>
      <c r="O61" s="77">
        <v>10912</v>
      </c>
      <c r="P61" s="77" t="s">
        <v>932</v>
      </c>
      <c r="Q61" s="77">
        <v>20924</v>
      </c>
      <c r="R61" s="77">
        <v>155</v>
      </c>
      <c r="S61" s="77" t="s">
        <v>932</v>
      </c>
      <c r="T61" s="77">
        <v>6</v>
      </c>
      <c r="U61" s="77">
        <v>7</v>
      </c>
      <c r="V61" s="77" t="s">
        <v>932</v>
      </c>
      <c r="W61" s="77">
        <v>8</v>
      </c>
      <c r="X61" s="77">
        <v>158</v>
      </c>
      <c r="Y61" s="77">
        <v>867</v>
      </c>
      <c r="Z61" s="77" t="s">
        <v>932</v>
      </c>
      <c r="AA61" s="77" t="s">
        <v>932</v>
      </c>
      <c r="AB61" s="77" t="s">
        <v>932</v>
      </c>
      <c r="AC61" s="77">
        <v>11</v>
      </c>
      <c r="AD61" s="77">
        <v>13</v>
      </c>
      <c r="AE61" s="77">
        <v>1796</v>
      </c>
      <c r="AF61" s="77" t="s">
        <v>932</v>
      </c>
      <c r="AG61" s="77">
        <v>69</v>
      </c>
      <c r="AH61" s="77" t="s">
        <v>932</v>
      </c>
      <c r="AI61" s="79">
        <v>48</v>
      </c>
      <c r="AJ61" s="77">
        <v>30</v>
      </c>
      <c r="AK61" s="77">
        <v>172</v>
      </c>
    </row>
    <row r="62" spans="1:37" x14ac:dyDescent="0.3">
      <c r="A62" t="s">
        <v>792</v>
      </c>
      <c r="B62">
        <v>64</v>
      </c>
      <c r="C62">
        <v>65</v>
      </c>
      <c r="D62" s="77">
        <v>2</v>
      </c>
      <c r="E62" t="s">
        <v>932</v>
      </c>
      <c r="F62" s="77">
        <v>8</v>
      </c>
      <c r="G62" s="77" t="s">
        <v>932</v>
      </c>
      <c r="H62" s="77" t="s">
        <v>932</v>
      </c>
      <c r="I62" s="77">
        <v>3246</v>
      </c>
      <c r="J62" s="77" t="s">
        <v>932</v>
      </c>
      <c r="K62" s="77" t="s">
        <v>932</v>
      </c>
      <c r="L62" s="77" t="s">
        <v>932</v>
      </c>
      <c r="M62" s="77">
        <v>78</v>
      </c>
      <c r="N62" s="78" t="s">
        <v>932</v>
      </c>
      <c r="O62" s="77">
        <v>11196</v>
      </c>
      <c r="P62" s="77" t="s">
        <v>932</v>
      </c>
      <c r="Q62" s="77">
        <v>32121</v>
      </c>
      <c r="R62" s="77">
        <v>432</v>
      </c>
      <c r="S62" s="77" t="s">
        <v>932</v>
      </c>
      <c r="T62" s="77">
        <v>8</v>
      </c>
      <c r="U62" s="77" t="s">
        <v>932</v>
      </c>
      <c r="V62" s="77">
        <v>484</v>
      </c>
      <c r="W62" s="77" t="s">
        <v>932</v>
      </c>
      <c r="X62" s="77">
        <v>215</v>
      </c>
      <c r="Y62" s="77">
        <v>2624</v>
      </c>
      <c r="Z62" s="77" t="s">
        <v>932</v>
      </c>
      <c r="AA62" s="77" t="s">
        <v>932</v>
      </c>
      <c r="AB62" s="77" t="s">
        <v>932</v>
      </c>
      <c r="AC62" s="77">
        <v>16</v>
      </c>
      <c r="AD62" s="77">
        <v>14</v>
      </c>
      <c r="AE62" s="77">
        <v>3488</v>
      </c>
      <c r="AF62" s="77">
        <v>6</v>
      </c>
      <c r="AG62" s="77">
        <v>85</v>
      </c>
      <c r="AH62" s="77" t="s">
        <v>932</v>
      </c>
      <c r="AI62" s="79">
        <v>42</v>
      </c>
      <c r="AJ62" s="77">
        <v>53</v>
      </c>
      <c r="AK62" s="77">
        <v>237</v>
      </c>
    </row>
    <row r="63" spans="1:37" x14ac:dyDescent="0.3">
      <c r="A63" t="s">
        <v>792</v>
      </c>
      <c r="B63">
        <v>65</v>
      </c>
      <c r="C63">
        <v>66</v>
      </c>
      <c r="D63" s="77">
        <v>3</v>
      </c>
      <c r="E63" t="s">
        <v>932</v>
      </c>
      <c r="F63" s="77">
        <v>6</v>
      </c>
      <c r="G63" s="77" t="s">
        <v>932</v>
      </c>
      <c r="H63" s="77" t="s">
        <v>932</v>
      </c>
      <c r="I63" s="77">
        <v>1515</v>
      </c>
      <c r="J63" s="77" t="s">
        <v>932</v>
      </c>
      <c r="K63" s="77" t="s">
        <v>932</v>
      </c>
      <c r="L63" s="77" t="s">
        <v>932</v>
      </c>
      <c r="M63" s="77">
        <v>97</v>
      </c>
      <c r="N63" s="78" t="s">
        <v>932</v>
      </c>
      <c r="O63" s="77">
        <v>15781</v>
      </c>
      <c r="P63" s="77" t="s">
        <v>932</v>
      </c>
      <c r="Q63" s="77">
        <v>36289</v>
      </c>
      <c r="R63" s="77">
        <v>165</v>
      </c>
      <c r="S63" s="77" t="s">
        <v>932</v>
      </c>
      <c r="T63" s="77">
        <v>10</v>
      </c>
      <c r="U63" s="77" t="s">
        <v>932</v>
      </c>
      <c r="V63" s="77" t="s">
        <v>932</v>
      </c>
      <c r="W63" s="77">
        <v>10</v>
      </c>
      <c r="X63" s="77">
        <v>241</v>
      </c>
      <c r="Y63" s="77">
        <v>999</v>
      </c>
      <c r="Z63" s="77" t="s">
        <v>932</v>
      </c>
      <c r="AA63" s="77" t="s">
        <v>932</v>
      </c>
      <c r="AB63" s="77" t="s">
        <v>932</v>
      </c>
      <c r="AC63" s="77">
        <v>10</v>
      </c>
      <c r="AD63" s="77">
        <v>20</v>
      </c>
      <c r="AE63" s="77">
        <v>4177</v>
      </c>
      <c r="AF63" s="77" t="s">
        <v>932</v>
      </c>
      <c r="AG63" s="77">
        <v>92</v>
      </c>
      <c r="AH63" s="77" t="s">
        <v>932</v>
      </c>
      <c r="AI63" s="79">
        <v>59</v>
      </c>
      <c r="AJ63" s="77">
        <v>67</v>
      </c>
      <c r="AK63" s="77">
        <v>254</v>
      </c>
    </row>
    <row r="64" spans="1:37" x14ac:dyDescent="0.3">
      <c r="A64" t="s">
        <v>792</v>
      </c>
      <c r="B64">
        <v>66</v>
      </c>
      <c r="C64">
        <v>67</v>
      </c>
      <c r="D64" s="77">
        <v>4</v>
      </c>
      <c r="E64" t="s">
        <v>932</v>
      </c>
      <c r="F64" s="77" t="s">
        <v>932</v>
      </c>
      <c r="G64" s="77" t="s">
        <v>932</v>
      </c>
      <c r="H64" s="77" t="s">
        <v>932</v>
      </c>
      <c r="I64" s="77">
        <v>1420</v>
      </c>
      <c r="J64" s="77" t="s">
        <v>932</v>
      </c>
      <c r="K64" s="77" t="s">
        <v>932</v>
      </c>
      <c r="L64" s="77" t="s">
        <v>932</v>
      </c>
      <c r="M64" s="77">
        <v>87</v>
      </c>
      <c r="N64" s="78" t="s">
        <v>932</v>
      </c>
      <c r="O64" s="77">
        <v>12457</v>
      </c>
      <c r="P64" s="77" t="s">
        <v>932</v>
      </c>
      <c r="Q64" s="77">
        <v>31800</v>
      </c>
      <c r="R64" s="77">
        <v>125</v>
      </c>
      <c r="S64" s="77" t="s">
        <v>932</v>
      </c>
      <c r="T64" s="77">
        <v>9</v>
      </c>
      <c r="U64" s="77" t="s">
        <v>932</v>
      </c>
      <c r="V64" s="77" t="s">
        <v>932</v>
      </c>
      <c r="W64" s="77" t="s">
        <v>932</v>
      </c>
      <c r="X64" s="77">
        <v>212</v>
      </c>
      <c r="Y64" s="77">
        <v>390</v>
      </c>
      <c r="Z64" s="77" t="s">
        <v>932</v>
      </c>
      <c r="AA64" s="77" t="s">
        <v>932</v>
      </c>
      <c r="AB64" s="77" t="s">
        <v>932</v>
      </c>
      <c r="AC64" s="77">
        <v>11</v>
      </c>
      <c r="AD64" s="77">
        <v>15</v>
      </c>
      <c r="AE64" s="77">
        <v>3155</v>
      </c>
      <c r="AF64" s="77" t="s">
        <v>932</v>
      </c>
      <c r="AG64" s="77">
        <v>84</v>
      </c>
      <c r="AH64" s="77" t="s">
        <v>932</v>
      </c>
      <c r="AI64" s="79">
        <v>46</v>
      </c>
      <c r="AJ64" s="77">
        <v>52</v>
      </c>
      <c r="AK64" s="77">
        <v>231</v>
      </c>
    </row>
    <row r="65" spans="1:37" x14ac:dyDescent="0.3">
      <c r="A65" t="s">
        <v>792</v>
      </c>
      <c r="B65">
        <v>67</v>
      </c>
      <c r="C65">
        <v>68</v>
      </c>
      <c r="D65" s="77">
        <v>5</v>
      </c>
      <c r="E65" t="s">
        <v>932</v>
      </c>
      <c r="F65" s="77">
        <v>7</v>
      </c>
      <c r="G65" s="77" t="s">
        <v>932</v>
      </c>
      <c r="H65" s="77" t="s">
        <v>932</v>
      </c>
      <c r="I65" s="77">
        <v>996</v>
      </c>
      <c r="J65" s="77" t="s">
        <v>932</v>
      </c>
      <c r="K65" s="77" t="s">
        <v>932</v>
      </c>
      <c r="L65" s="77" t="s">
        <v>932</v>
      </c>
      <c r="M65" s="77">
        <v>105</v>
      </c>
      <c r="N65" s="78">
        <v>12</v>
      </c>
      <c r="O65" s="77">
        <v>10926</v>
      </c>
      <c r="P65" s="77" t="s">
        <v>932</v>
      </c>
      <c r="Q65" s="77">
        <v>30402</v>
      </c>
      <c r="R65" s="77">
        <v>182</v>
      </c>
      <c r="S65" s="77" t="s">
        <v>932</v>
      </c>
      <c r="T65" s="77">
        <v>11</v>
      </c>
      <c r="U65" s="77" t="s">
        <v>932</v>
      </c>
      <c r="V65" s="77" t="s">
        <v>932</v>
      </c>
      <c r="W65" s="77" t="s">
        <v>932</v>
      </c>
      <c r="X65" s="77">
        <v>170</v>
      </c>
      <c r="Y65" s="77">
        <v>674</v>
      </c>
      <c r="Z65" s="77" t="s">
        <v>932</v>
      </c>
      <c r="AA65" s="77" t="s">
        <v>932</v>
      </c>
      <c r="AB65" s="77" t="s">
        <v>932</v>
      </c>
      <c r="AC65" s="77">
        <v>18</v>
      </c>
      <c r="AD65" s="77">
        <v>13</v>
      </c>
      <c r="AE65" s="77">
        <v>1805</v>
      </c>
      <c r="AF65" s="77" t="s">
        <v>932</v>
      </c>
      <c r="AG65" s="77">
        <v>81</v>
      </c>
      <c r="AH65" s="77" t="s">
        <v>932</v>
      </c>
      <c r="AI65" s="79">
        <v>35</v>
      </c>
      <c r="AJ65" s="77">
        <v>40</v>
      </c>
      <c r="AK65" s="77">
        <v>242</v>
      </c>
    </row>
    <row r="66" spans="1:37" x14ac:dyDescent="0.3">
      <c r="A66" t="s">
        <v>792</v>
      </c>
      <c r="B66">
        <v>68</v>
      </c>
      <c r="C66">
        <v>69</v>
      </c>
      <c r="D66" s="77">
        <v>6</v>
      </c>
      <c r="E66" t="s">
        <v>932</v>
      </c>
      <c r="F66" s="77" t="s">
        <v>932</v>
      </c>
      <c r="G66" s="77" t="s">
        <v>932</v>
      </c>
      <c r="H66" s="77" t="s">
        <v>932</v>
      </c>
      <c r="I66" s="77">
        <v>1142</v>
      </c>
      <c r="J66" s="77" t="s">
        <v>932</v>
      </c>
      <c r="K66" s="77" t="s">
        <v>932</v>
      </c>
      <c r="L66" s="77" t="s">
        <v>932</v>
      </c>
      <c r="M66" s="77">
        <v>225</v>
      </c>
      <c r="N66" s="78">
        <v>32</v>
      </c>
      <c r="O66" s="77">
        <v>13673</v>
      </c>
      <c r="P66" s="77" t="s">
        <v>932</v>
      </c>
      <c r="Q66" s="77">
        <v>26259</v>
      </c>
      <c r="R66" s="77">
        <v>394</v>
      </c>
      <c r="S66" s="77" t="s">
        <v>932</v>
      </c>
      <c r="T66" s="77">
        <v>13</v>
      </c>
      <c r="U66" s="77" t="s">
        <v>932</v>
      </c>
      <c r="V66" s="77" t="s">
        <v>932</v>
      </c>
      <c r="W66" s="77" t="s">
        <v>932</v>
      </c>
      <c r="X66" s="77">
        <v>168</v>
      </c>
      <c r="Y66" s="77">
        <v>1812</v>
      </c>
      <c r="Z66" s="77" t="s">
        <v>932</v>
      </c>
      <c r="AA66" s="77" t="s">
        <v>932</v>
      </c>
      <c r="AB66" s="77" t="s">
        <v>932</v>
      </c>
      <c r="AC66" s="77">
        <v>11</v>
      </c>
      <c r="AD66" s="77">
        <v>13</v>
      </c>
      <c r="AE66" s="77">
        <v>1418</v>
      </c>
      <c r="AF66" s="77">
        <v>7</v>
      </c>
      <c r="AG66" s="77">
        <v>145</v>
      </c>
      <c r="AH66" s="77" t="s">
        <v>932</v>
      </c>
      <c r="AI66" s="79">
        <v>33</v>
      </c>
      <c r="AJ66" s="77">
        <v>30</v>
      </c>
      <c r="AK66" s="77">
        <v>225</v>
      </c>
    </row>
    <row r="67" spans="1:37" x14ac:dyDescent="0.3">
      <c r="A67" t="s">
        <v>792</v>
      </c>
      <c r="B67">
        <v>69</v>
      </c>
      <c r="C67">
        <v>70</v>
      </c>
      <c r="D67" s="77">
        <v>7</v>
      </c>
      <c r="E67" t="s">
        <v>932</v>
      </c>
      <c r="F67" s="77">
        <v>4</v>
      </c>
      <c r="G67" s="77" t="s">
        <v>932</v>
      </c>
      <c r="H67" s="77" t="s">
        <v>932</v>
      </c>
      <c r="I67" s="77">
        <v>1385</v>
      </c>
      <c r="J67" s="77" t="s">
        <v>932</v>
      </c>
      <c r="K67" s="77" t="s">
        <v>932</v>
      </c>
      <c r="L67" s="77" t="s">
        <v>932</v>
      </c>
      <c r="M67" s="77">
        <v>100</v>
      </c>
      <c r="N67" s="78">
        <v>51</v>
      </c>
      <c r="O67" s="77">
        <v>12645</v>
      </c>
      <c r="P67" s="77" t="s">
        <v>932</v>
      </c>
      <c r="Q67" s="77">
        <v>31706</v>
      </c>
      <c r="R67" s="77">
        <v>146</v>
      </c>
      <c r="S67" s="77" t="s">
        <v>932</v>
      </c>
      <c r="T67" s="77">
        <v>20</v>
      </c>
      <c r="U67" s="77">
        <v>15</v>
      </c>
      <c r="V67" s="77" t="s">
        <v>932</v>
      </c>
      <c r="W67" s="77" t="s">
        <v>932</v>
      </c>
      <c r="X67" s="77">
        <v>185</v>
      </c>
      <c r="Y67" s="77">
        <v>604</v>
      </c>
      <c r="Z67" s="77" t="s">
        <v>932</v>
      </c>
      <c r="AA67" s="77" t="s">
        <v>932</v>
      </c>
      <c r="AB67" s="77" t="s">
        <v>932</v>
      </c>
      <c r="AC67" s="77">
        <v>15</v>
      </c>
      <c r="AD67" s="77">
        <v>27</v>
      </c>
      <c r="AE67" s="77">
        <v>2412</v>
      </c>
      <c r="AF67" s="77" t="s">
        <v>932</v>
      </c>
      <c r="AG67" s="77">
        <v>93</v>
      </c>
      <c r="AH67" s="77" t="s">
        <v>932</v>
      </c>
      <c r="AI67" s="79">
        <v>73</v>
      </c>
      <c r="AJ67" s="77">
        <v>43</v>
      </c>
      <c r="AK67" s="77">
        <v>252</v>
      </c>
    </row>
    <row r="68" spans="1:37" x14ac:dyDescent="0.3">
      <c r="A68" t="s">
        <v>792</v>
      </c>
      <c r="B68">
        <v>70</v>
      </c>
      <c r="C68">
        <v>71</v>
      </c>
      <c r="D68" s="77">
        <v>8</v>
      </c>
      <c r="E68" t="s">
        <v>932</v>
      </c>
      <c r="F68" s="77" t="s">
        <v>932</v>
      </c>
      <c r="G68" s="77" t="s">
        <v>932</v>
      </c>
      <c r="H68" s="77" t="s">
        <v>932</v>
      </c>
      <c r="I68" s="77">
        <v>729</v>
      </c>
      <c r="J68" s="77" t="s">
        <v>932</v>
      </c>
      <c r="K68" s="77" t="s">
        <v>932</v>
      </c>
      <c r="L68" s="77" t="s">
        <v>932</v>
      </c>
      <c r="M68" s="77">
        <v>104</v>
      </c>
      <c r="N68" s="78">
        <v>51</v>
      </c>
      <c r="O68" s="77">
        <v>20819</v>
      </c>
      <c r="P68" s="77" t="s">
        <v>932</v>
      </c>
      <c r="Q68" s="77">
        <v>24555</v>
      </c>
      <c r="R68" s="77">
        <v>144</v>
      </c>
      <c r="S68" s="77" t="s">
        <v>932</v>
      </c>
      <c r="T68" s="77">
        <v>11</v>
      </c>
      <c r="U68" s="77" t="s">
        <v>932</v>
      </c>
      <c r="V68" s="77" t="s">
        <v>932</v>
      </c>
      <c r="W68" s="77" t="s">
        <v>932</v>
      </c>
      <c r="X68" s="77">
        <v>137</v>
      </c>
      <c r="Y68" s="77">
        <v>582</v>
      </c>
      <c r="Z68" s="77" t="s">
        <v>932</v>
      </c>
      <c r="AA68" s="77" t="s">
        <v>932</v>
      </c>
      <c r="AB68" s="77" t="s">
        <v>932</v>
      </c>
      <c r="AC68" s="77">
        <v>15</v>
      </c>
      <c r="AD68" s="77">
        <v>20</v>
      </c>
      <c r="AE68" s="77">
        <v>1386</v>
      </c>
      <c r="AF68" s="77">
        <v>6</v>
      </c>
      <c r="AG68" s="77">
        <v>79</v>
      </c>
      <c r="AH68" s="77" t="s">
        <v>932</v>
      </c>
      <c r="AI68" s="79">
        <v>33</v>
      </c>
      <c r="AJ68" s="77">
        <v>30</v>
      </c>
      <c r="AK68" s="77">
        <v>210</v>
      </c>
    </row>
    <row r="69" spans="1:37" x14ac:dyDescent="0.3">
      <c r="A69" t="s">
        <v>792</v>
      </c>
      <c r="B69">
        <v>71</v>
      </c>
      <c r="C69">
        <v>72</v>
      </c>
      <c r="D69" s="77">
        <v>9</v>
      </c>
      <c r="E69" t="s">
        <v>932</v>
      </c>
      <c r="F69" s="77">
        <v>7</v>
      </c>
      <c r="G69" s="77" t="s">
        <v>932</v>
      </c>
      <c r="H69" s="77" t="s">
        <v>932</v>
      </c>
      <c r="I69" s="77">
        <v>1609</v>
      </c>
      <c r="J69" s="77" t="s">
        <v>932</v>
      </c>
      <c r="K69" s="77" t="s">
        <v>932</v>
      </c>
      <c r="L69" s="77" t="s">
        <v>932</v>
      </c>
      <c r="M69" s="77">
        <v>137</v>
      </c>
      <c r="N69" s="78">
        <v>25</v>
      </c>
      <c r="O69" s="77">
        <v>18242</v>
      </c>
      <c r="P69" s="77" t="s">
        <v>932</v>
      </c>
      <c r="Q69" s="77">
        <v>25753</v>
      </c>
      <c r="R69" s="77">
        <v>707</v>
      </c>
      <c r="S69" s="77" t="s">
        <v>932</v>
      </c>
      <c r="T69" s="77">
        <v>16</v>
      </c>
      <c r="U69" s="77" t="s">
        <v>932</v>
      </c>
      <c r="V69" s="77" t="s">
        <v>932</v>
      </c>
      <c r="W69" s="77">
        <v>27</v>
      </c>
      <c r="X69" s="77">
        <v>172</v>
      </c>
      <c r="Y69" s="77">
        <v>1219</v>
      </c>
      <c r="Z69" s="77" t="s">
        <v>932</v>
      </c>
      <c r="AA69" s="77" t="s">
        <v>932</v>
      </c>
      <c r="AB69" s="77" t="s">
        <v>932</v>
      </c>
      <c r="AC69" s="77">
        <v>13</v>
      </c>
      <c r="AD69" s="77">
        <v>19</v>
      </c>
      <c r="AE69" s="77">
        <v>1554</v>
      </c>
      <c r="AF69" s="77">
        <v>9</v>
      </c>
      <c r="AG69" s="77">
        <v>100</v>
      </c>
      <c r="AH69" s="77" t="s">
        <v>932</v>
      </c>
      <c r="AI69" s="79">
        <v>41</v>
      </c>
      <c r="AJ69" s="77">
        <v>37</v>
      </c>
      <c r="AK69" s="77">
        <v>197</v>
      </c>
    </row>
    <row r="70" spans="1:37" x14ac:dyDescent="0.3">
      <c r="A70" t="s">
        <v>792</v>
      </c>
      <c r="B70">
        <v>72</v>
      </c>
      <c r="C70">
        <v>73</v>
      </c>
      <c r="D70" s="77">
        <v>10</v>
      </c>
      <c r="E70" t="s">
        <v>932</v>
      </c>
      <c r="F70" s="77">
        <v>23</v>
      </c>
      <c r="G70" s="77" t="s">
        <v>932</v>
      </c>
      <c r="H70" s="77" t="s">
        <v>932</v>
      </c>
      <c r="I70" s="77">
        <v>2639</v>
      </c>
      <c r="J70" s="77" t="s">
        <v>932</v>
      </c>
      <c r="K70" s="77" t="s">
        <v>932</v>
      </c>
      <c r="L70" s="77" t="s">
        <v>932</v>
      </c>
      <c r="M70" s="77">
        <v>247</v>
      </c>
      <c r="N70" s="78">
        <v>2843</v>
      </c>
      <c r="O70" s="77">
        <v>118875</v>
      </c>
      <c r="P70" s="77" t="s">
        <v>932</v>
      </c>
      <c r="Q70" s="77">
        <v>25758</v>
      </c>
      <c r="R70" s="77">
        <v>6656</v>
      </c>
      <c r="S70" s="77" t="s">
        <v>932</v>
      </c>
      <c r="T70" s="77">
        <v>9</v>
      </c>
      <c r="U70" s="77">
        <v>18</v>
      </c>
      <c r="V70" s="77" t="s">
        <v>932</v>
      </c>
      <c r="W70" s="77">
        <v>48</v>
      </c>
      <c r="X70" s="77">
        <v>167</v>
      </c>
      <c r="Y70" s="77">
        <v>9004</v>
      </c>
      <c r="Z70" s="77" t="s">
        <v>932</v>
      </c>
      <c r="AA70" s="77" t="s">
        <v>932</v>
      </c>
      <c r="AB70" s="77" t="s">
        <v>932</v>
      </c>
      <c r="AC70" s="77">
        <v>7</v>
      </c>
      <c r="AD70" s="77">
        <v>26</v>
      </c>
      <c r="AE70" s="77">
        <v>1539</v>
      </c>
      <c r="AF70" s="77">
        <v>12</v>
      </c>
      <c r="AG70" s="77">
        <v>114</v>
      </c>
      <c r="AH70" s="77">
        <v>12</v>
      </c>
      <c r="AI70" s="79">
        <v>28</v>
      </c>
      <c r="AJ70" s="77">
        <v>93</v>
      </c>
      <c r="AK70" s="77">
        <v>214</v>
      </c>
    </row>
    <row r="71" spans="1:37" x14ac:dyDescent="0.3">
      <c r="A71" t="s">
        <v>792</v>
      </c>
      <c r="B71">
        <v>73</v>
      </c>
      <c r="C71">
        <v>74</v>
      </c>
      <c r="D71" s="77">
        <v>11</v>
      </c>
      <c r="E71" t="s">
        <v>932</v>
      </c>
      <c r="F71" s="77" t="s">
        <v>932</v>
      </c>
      <c r="G71" s="77" t="s">
        <v>932</v>
      </c>
      <c r="H71" s="77" t="s">
        <v>932</v>
      </c>
      <c r="I71" s="77">
        <v>3557</v>
      </c>
      <c r="J71" s="77" t="s">
        <v>932</v>
      </c>
      <c r="K71" s="77" t="s">
        <v>932</v>
      </c>
      <c r="L71" s="77" t="s">
        <v>932</v>
      </c>
      <c r="M71" s="77">
        <v>337</v>
      </c>
      <c r="N71" s="78">
        <v>5296</v>
      </c>
      <c r="O71" s="77">
        <v>409086</v>
      </c>
      <c r="P71" s="77" t="s">
        <v>932</v>
      </c>
      <c r="Q71" s="77">
        <v>9608</v>
      </c>
      <c r="R71" s="77">
        <v>17309</v>
      </c>
      <c r="S71" s="77" t="s">
        <v>932</v>
      </c>
      <c r="T71" s="77">
        <v>8</v>
      </c>
      <c r="U71" s="77" t="s">
        <v>932</v>
      </c>
      <c r="V71" s="77" t="s">
        <v>932</v>
      </c>
      <c r="W71" s="77">
        <v>25</v>
      </c>
      <c r="X71" s="77">
        <v>81</v>
      </c>
      <c r="Y71" s="77">
        <v>9439</v>
      </c>
      <c r="Z71" s="77" t="s">
        <v>932</v>
      </c>
      <c r="AA71" s="77" t="s">
        <v>932</v>
      </c>
      <c r="AB71" s="77" t="s">
        <v>932</v>
      </c>
      <c r="AC71" s="77">
        <v>12</v>
      </c>
      <c r="AD71" s="77">
        <v>17</v>
      </c>
      <c r="AE71" s="77">
        <v>463</v>
      </c>
      <c r="AF71" s="77" t="s">
        <v>932</v>
      </c>
      <c r="AG71" s="77">
        <v>110</v>
      </c>
      <c r="AH71" s="77" t="s">
        <v>932</v>
      </c>
      <c r="AI71" s="79">
        <v>168</v>
      </c>
      <c r="AJ71" s="77">
        <v>147</v>
      </c>
      <c r="AK71" s="77">
        <v>112</v>
      </c>
    </row>
    <row r="72" spans="1:37" x14ac:dyDescent="0.3">
      <c r="A72" t="s">
        <v>792</v>
      </c>
      <c r="B72">
        <v>74</v>
      </c>
      <c r="C72">
        <v>75</v>
      </c>
      <c r="D72" s="77">
        <v>12</v>
      </c>
      <c r="E72" t="s">
        <v>932</v>
      </c>
      <c r="F72" s="77">
        <v>5</v>
      </c>
      <c r="G72" s="77" t="s">
        <v>932</v>
      </c>
      <c r="H72" s="77" t="s">
        <v>932</v>
      </c>
      <c r="I72" s="77">
        <v>2243</v>
      </c>
      <c r="J72" s="77" t="s">
        <v>932</v>
      </c>
      <c r="K72" s="77" t="s">
        <v>932</v>
      </c>
      <c r="L72" s="77" t="s">
        <v>932</v>
      </c>
      <c r="M72" s="77">
        <v>206</v>
      </c>
      <c r="N72" s="78">
        <v>597</v>
      </c>
      <c r="O72" s="77">
        <v>88151</v>
      </c>
      <c r="P72" s="77" t="s">
        <v>932</v>
      </c>
      <c r="Q72" s="77">
        <v>27024</v>
      </c>
      <c r="R72" s="77">
        <v>7648</v>
      </c>
      <c r="S72" s="77" t="s">
        <v>932</v>
      </c>
      <c r="T72" s="77">
        <v>5</v>
      </c>
      <c r="U72" s="77" t="s">
        <v>932</v>
      </c>
      <c r="V72" s="77" t="s">
        <v>932</v>
      </c>
      <c r="W72" s="77">
        <v>8</v>
      </c>
      <c r="X72" s="77">
        <v>173</v>
      </c>
      <c r="Y72" s="77">
        <v>1768</v>
      </c>
      <c r="Z72" s="77" t="s">
        <v>932</v>
      </c>
      <c r="AA72" s="77" t="s">
        <v>932</v>
      </c>
      <c r="AB72" s="77" t="s">
        <v>932</v>
      </c>
      <c r="AC72" s="77">
        <v>7</v>
      </c>
      <c r="AD72" s="77">
        <v>14</v>
      </c>
      <c r="AE72" s="77">
        <v>863</v>
      </c>
      <c r="AF72" s="77">
        <v>11</v>
      </c>
      <c r="AG72" s="77">
        <v>114</v>
      </c>
      <c r="AH72" s="77">
        <v>7</v>
      </c>
      <c r="AI72" s="79">
        <v>104</v>
      </c>
      <c r="AJ72" s="77">
        <v>101</v>
      </c>
      <c r="AK72" s="77">
        <v>179</v>
      </c>
    </row>
    <row r="73" spans="1:37" x14ac:dyDescent="0.3">
      <c r="A73" t="s">
        <v>792</v>
      </c>
      <c r="B73">
        <v>75</v>
      </c>
      <c r="C73">
        <v>76</v>
      </c>
      <c r="D73" s="77">
        <v>13</v>
      </c>
      <c r="E73" t="s">
        <v>932</v>
      </c>
      <c r="F73" s="77" t="s">
        <v>932</v>
      </c>
      <c r="G73" s="77" t="s">
        <v>932</v>
      </c>
      <c r="H73" s="77" t="s">
        <v>932</v>
      </c>
      <c r="I73" s="77">
        <v>3434</v>
      </c>
      <c r="J73" s="77" t="s">
        <v>932</v>
      </c>
      <c r="K73" s="77" t="s">
        <v>932</v>
      </c>
      <c r="L73" s="77" t="s">
        <v>932</v>
      </c>
      <c r="M73" s="77">
        <v>238</v>
      </c>
      <c r="N73" s="78">
        <v>3373</v>
      </c>
      <c r="O73" s="77">
        <v>186354</v>
      </c>
      <c r="P73" s="77" t="s">
        <v>932</v>
      </c>
      <c r="Q73" s="77">
        <v>20869</v>
      </c>
      <c r="R73" s="77">
        <v>11844</v>
      </c>
      <c r="S73" s="77" t="s">
        <v>932</v>
      </c>
      <c r="T73" s="77">
        <v>7</v>
      </c>
      <c r="U73" s="77" t="s">
        <v>932</v>
      </c>
      <c r="V73" s="77" t="s">
        <v>932</v>
      </c>
      <c r="W73" s="77">
        <v>10</v>
      </c>
      <c r="X73" s="77">
        <v>143</v>
      </c>
      <c r="Y73" s="77">
        <v>4589</v>
      </c>
      <c r="Z73" s="77" t="s">
        <v>932</v>
      </c>
      <c r="AA73" s="77" t="s">
        <v>932</v>
      </c>
      <c r="AB73" s="77" t="s">
        <v>932</v>
      </c>
      <c r="AC73" s="77">
        <v>11</v>
      </c>
      <c r="AD73" s="77">
        <v>12</v>
      </c>
      <c r="AE73" s="77">
        <v>1089</v>
      </c>
      <c r="AF73" s="77">
        <v>10</v>
      </c>
      <c r="AG73" s="77">
        <v>118</v>
      </c>
      <c r="AH73" s="77">
        <v>10</v>
      </c>
      <c r="AI73" s="79">
        <v>92</v>
      </c>
      <c r="AJ73" s="77">
        <v>93</v>
      </c>
      <c r="AK73" s="77">
        <v>166</v>
      </c>
    </row>
    <row r="74" spans="1:37" x14ac:dyDescent="0.3">
      <c r="A74" t="s">
        <v>792</v>
      </c>
      <c r="B74">
        <v>76</v>
      </c>
      <c r="C74">
        <v>77</v>
      </c>
      <c r="D74" s="77">
        <v>14</v>
      </c>
      <c r="E74" t="s">
        <v>932</v>
      </c>
      <c r="F74" s="77" t="s">
        <v>932</v>
      </c>
      <c r="G74" s="77" t="s">
        <v>932</v>
      </c>
      <c r="H74" s="77" t="s">
        <v>932</v>
      </c>
      <c r="I74" s="77">
        <v>4233</v>
      </c>
      <c r="J74" s="77" t="s">
        <v>932</v>
      </c>
      <c r="K74" s="77" t="s">
        <v>932</v>
      </c>
      <c r="L74" s="77" t="s">
        <v>932</v>
      </c>
      <c r="M74" s="77">
        <v>273</v>
      </c>
      <c r="N74" s="78">
        <v>476</v>
      </c>
      <c r="O74" s="77">
        <v>327368</v>
      </c>
      <c r="P74" s="77" t="s">
        <v>932</v>
      </c>
      <c r="Q74" s="77">
        <v>12962</v>
      </c>
      <c r="R74" s="77">
        <v>9276</v>
      </c>
      <c r="S74" s="77" t="s">
        <v>932</v>
      </c>
      <c r="T74" s="77" t="s">
        <v>932</v>
      </c>
      <c r="U74" s="77" t="s">
        <v>932</v>
      </c>
      <c r="V74" s="77" t="s">
        <v>932</v>
      </c>
      <c r="W74" s="77" t="s">
        <v>932</v>
      </c>
      <c r="X74" s="77">
        <v>62</v>
      </c>
      <c r="Y74" s="77">
        <v>4391</v>
      </c>
      <c r="Z74" s="77" t="s">
        <v>932</v>
      </c>
      <c r="AA74" s="77" t="s">
        <v>932</v>
      </c>
      <c r="AB74" s="77" t="s">
        <v>932</v>
      </c>
      <c r="AC74" s="77">
        <v>10</v>
      </c>
      <c r="AD74" s="77">
        <v>24</v>
      </c>
      <c r="AE74" s="77">
        <v>739</v>
      </c>
      <c r="AF74" s="77" t="s">
        <v>932</v>
      </c>
      <c r="AG74" s="77">
        <v>114</v>
      </c>
      <c r="AH74" s="77" t="s">
        <v>932</v>
      </c>
      <c r="AI74" s="79">
        <v>58</v>
      </c>
      <c r="AJ74" s="77">
        <v>144</v>
      </c>
      <c r="AK74" s="77">
        <v>171</v>
      </c>
    </row>
    <row r="75" spans="1:37" x14ac:dyDescent="0.3">
      <c r="A75" t="s">
        <v>792</v>
      </c>
      <c r="B75">
        <v>77</v>
      </c>
      <c r="C75">
        <v>78</v>
      </c>
      <c r="D75" s="77">
        <v>15</v>
      </c>
      <c r="E75" t="s">
        <v>932</v>
      </c>
      <c r="F75" s="77" t="s">
        <v>932</v>
      </c>
      <c r="G75" s="77" t="s">
        <v>932</v>
      </c>
      <c r="H75" s="77" t="s">
        <v>932</v>
      </c>
      <c r="I75" s="77">
        <v>3532</v>
      </c>
      <c r="J75" s="77" t="s">
        <v>932</v>
      </c>
      <c r="K75" s="77" t="s">
        <v>932</v>
      </c>
      <c r="L75" s="77" t="s">
        <v>932</v>
      </c>
      <c r="M75" s="77">
        <v>280</v>
      </c>
      <c r="N75" s="78">
        <v>1360</v>
      </c>
      <c r="O75" s="77">
        <v>203527</v>
      </c>
      <c r="P75" s="77" t="s">
        <v>932</v>
      </c>
      <c r="Q75" s="77">
        <v>38228</v>
      </c>
      <c r="R75" s="77">
        <v>7910</v>
      </c>
      <c r="S75" s="77" t="s">
        <v>932</v>
      </c>
      <c r="T75" s="77">
        <v>17</v>
      </c>
      <c r="U75" s="77" t="s">
        <v>932</v>
      </c>
      <c r="V75" s="77" t="s">
        <v>932</v>
      </c>
      <c r="W75" s="77" t="s">
        <v>932</v>
      </c>
      <c r="X75" s="77">
        <v>172</v>
      </c>
      <c r="Y75" s="77">
        <v>4509</v>
      </c>
      <c r="Z75" s="77" t="s">
        <v>932</v>
      </c>
      <c r="AA75" s="77" t="s">
        <v>932</v>
      </c>
      <c r="AB75" s="77" t="s">
        <v>932</v>
      </c>
      <c r="AC75" s="77">
        <v>14</v>
      </c>
      <c r="AD75" s="77">
        <v>18</v>
      </c>
      <c r="AE75" s="77">
        <v>2859</v>
      </c>
      <c r="AF75" s="77">
        <v>11</v>
      </c>
      <c r="AG75" s="77">
        <v>161</v>
      </c>
      <c r="AH75" s="77">
        <v>28</v>
      </c>
      <c r="AI75" s="79">
        <v>45</v>
      </c>
      <c r="AJ75" s="77">
        <v>94</v>
      </c>
      <c r="AK75" s="77">
        <v>295</v>
      </c>
    </row>
    <row r="76" spans="1:37" x14ac:dyDescent="0.3">
      <c r="A76" t="s">
        <v>792</v>
      </c>
      <c r="B76">
        <v>78</v>
      </c>
      <c r="C76">
        <v>79</v>
      </c>
      <c r="D76" s="77">
        <v>16</v>
      </c>
      <c r="E76" t="s">
        <v>932</v>
      </c>
      <c r="F76" s="77" t="s">
        <v>932</v>
      </c>
      <c r="G76" s="77" t="s">
        <v>932</v>
      </c>
      <c r="H76" s="77" t="s">
        <v>932</v>
      </c>
      <c r="I76" s="77">
        <v>949</v>
      </c>
      <c r="J76" s="77" t="s">
        <v>932</v>
      </c>
      <c r="K76" s="77" t="s">
        <v>932</v>
      </c>
      <c r="L76" s="77" t="s">
        <v>932</v>
      </c>
      <c r="M76" s="77">
        <v>141</v>
      </c>
      <c r="N76" s="78">
        <v>1272</v>
      </c>
      <c r="O76" s="77">
        <v>45971</v>
      </c>
      <c r="P76" s="77" t="s">
        <v>932</v>
      </c>
      <c r="Q76" s="77">
        <v>32645</v>
      </c>
      <c r="R76" s="77">
        <v>965</v>
      </c>
      <c r="S76" s="77">
        <v>6</v>
      </c>
      <c r="T76" s="77">
        <v>18</v>
      </c>
      <c r="U76" s="77" t="s">
        <v>932</v>
      </c>
      <c r="V76" s="77" t="s">
        <v>932</v>
      </c>
      <c r="W76" s="77" t="s">
        <v>932</v>
      </c>
      <c r="X76" s="77">
        <v>175</v>
      </c>
      <c r="Y76" s="77">
        <v>4187</v>
      </c>
      <c r="Z76" s="77" t="s">
        <v>932</v>
      </c>
      <c r="AA76" s="77" t="s">
        <v>932</v>
      </c>
      <c r="AB76" s="77" t="s">
        <v>932</v>
      </c>
      <c r="AC76" s="77">
        <v>13</v>
      </c>
      <c r="AD76" s="77">
        <v>8</v>
      </c>
      <c r="AE76" s="77">
        <v>2524</v>
      </c>
      <c r="AF76" s="77" t="s">
        <v>932</v>
      </c>
      <c r="AG76" s="77">
        <v>114</v>
      </c>
      <c r="AH76" s="77">
        <v>25</v>
      </c>
      <c r="AI76" s="79">
        <v>51</v>
      </c>
      <c r="AJ76" s="77">
        <v>165</v>
      </c>
      <c r="AK76" s="77">
        <v>246</v>
      </c>
    </row>
    <row r="77" spans="1:37" x14ac:dyDescent="0.3">
      <c r="A77" t="s">
        <v>792</v>
      </c>
      <c r="B77">
        <v>79</v>
      </c>
      <c r="C77">
        <v>80</v>
      </c>
      <c r="D77" s="77">
        <v>17</v>
      </c>
      <c r="E77" t="s">
        <v>932</v>
      </c>
      <c r="F77" s="77" t="s">
        <v>932</v>
      </c>
      <c r="G77" s="77" t="s">
        <v>932</v>
      </c>
      <c r="H77" s="77" t="s">
        <v>932</v>
      </c>
      <c r="I77" s="77">
        <v>1554</v>
      </c>
      <c r="J77" s="77" t="s">
        <v>932</v>
      </c>
      <c r="K77" s="77" t="s">
        <v>932</v>
      </c>
      <c r="L77" s="77" t="s">
        <v>932</v>
      </c>
      <c r="M77" s="77">
        <v>174</v>
      </c>
      <c r="N77" s="78">
        <v>98</v>
      </c>
      <c r="O77" s="77">
        <v>67487</v>
      </c>
      <c r="P77" s="77" t="s">
        <v>932</v>
      </c>
      <c r="Q77" s="77">
        <v>45196</v>
      </c>
      <c r="R77" s="77">
        <v>2765</v>
      </c>
      <c r="S77" s="77" t="s">
        <v>932</v>
      </c>
      <c r="T77" s="77">
        <v>18</v>
      </c>
      <c r="U77" s="77" t="s">
        <v>932</v>
      </c>
      <c r="V77" s="77" t="s">
        <v>932</v>
      </c>
      <c r="W77" s="77" t="s">
        <v>932</v>
      </c>
      <c r="X77" s="77">
        <v>201</v>
      </c>
      <c r="Y77" s="77">
        <v>2070</v>
      </c>
      <c r="Z77" s="77" t="s">
        <v>932</v>
      </c>
      <c r="AA77" s="77" t="s">
        <v>932</v>
      </c>
      <c r="AB77" s="77" t="s">
        <v>932</v>
      </c>
      <c r="AC77" s="77">
        <v>11</v>
      </c>
      <c r="AD77" s="77">
        <v>9</v>
      </c>
      <c r="AE77" s="77">
        <v>2257</v>
      </c>
      <c r="AF77" s="77" t="s">
        <v>932</v>
      </c>
      <c r="AG77" s="77">
        <v>135</v>
      </c>
      <c r="AH77" s="77">
        <v>12</v>
      </c>
      <c r="AI77" s="79">
        <v>38</v>
      </c>
      <c r="AJ77" s="77">
        <v>103</v>
      </c>
      <c r="AK77" s="77">
        <v>243</v>
      </c>
    </row>
    <row r="78" spans="1:37" x14ac:dyDescent="0.3">
      <c r="A78" t="s">
        <v>792</v>
      </c>
      <c r="B78">
        <v>80</v>
      </c>
      <c r="C78">
        <v>81</v>
      </c>
      <c r="D78" s="77">
        <v>18</v>
      </c>
      <c r="E78" t="s">
        <v>932</v>
      </c>
      <c r="F78" s="77" t="s">
        <v>932</v>
      </c>
      <c r="G78" s="77" t="s">
        <v>932</v>
      </c>
      <c r="H78" s="77" t="s">
        <v>932</v>
      </c>
      <c r="I78" s="77">
        <v>661</v>
      </c>
      <c r="J78" s="77" t="s">
        <v>932</v>
      </c>
      <c r="K78" s="77">
        <v>146</v>
      </c>
      <c r="L78" s="77" t="s">
        <v>932</v>
      </c>
      <c r="M78" s="77">
        <v>256</v>
      </c>
      <c r="N78" s="78">
        <v>4578</v>
      </c>
      <c r="O78" s="77">
        <v>239564</v>
      </c>
      <c r="P78" s="77" t="s">
        <v>932</v>
      </c>
      <c r="Q78" s="77">
        <v>13908</v>
      </c>
      <c r="R78" s="77">
        <v>2763</v>
      </c>
      <c r="S78" s="77" t="s">
        <v>932</v>
      </c>
      <c r="T78" s="77">
        <v>13</v>
      </c>
      <c r="U78" s="77" t="s">
        <v>932</v>
      </c>
      <c r="V78" s="77" t="s">
        <v>932</v>
      </c>
      <c r="W78" s="77" t="s">
        <v>932</v>
      </c>
      <c r="X78" s="77">
        <v>65</v>
      </c>
      <c r="Y78" s="77">
        <v>8604</v>
      </c>
      <c r="Z78" s="77" t="s">
        <v>932</v>
      </c>
      <c r="AA78" s="77" t="s">
        <v>932</v>
      </c>
      <c r="AB78" s="77" t="s">
        <v>932</v>
      </c>
      <c r="AC78" s="77">
        <v>16</v>
      </c>
      <c r="AD78" s="77">
        <v>13</v>
      </c>
      <c r="AE78" s="77">
        <v>1679</v>
      </c>
      <c r="AF78" s="77" t="s">
        <v>932</v>
      </c>
      <c r="AG78" s="77">
        <v>134</v>
      </c>
      <c r="AH78" s="77">
        <v>21</v>
      </c>
      <c r="AI78" s="79">
        <v>208</v>
      </c>
      <c r="AJ78" s="77">
        <v>321</v>
      </c>
      <c r="AK78" s="77">
        <v>153</v>
      </c>
    </row>
    <row r="79" spans="1:37" x14ac:dyDescent="0.3">
      <c r="A79" t="s">
        <v>792</v>
      </c>
      <c r="B79">
        <v>81</v>
      </c>
      <c r="C79">
        <v>82</v>
      </c>
      <c r="D79" s="77">
        <v>19</v>
      </c>
      <c r="E79" t="s">
        <v>932</v>
      </c>
      <c r="F79" s="77" t="s">
        <v>932</v>
      </c>
      <c r="G79" s="77" t="s">
        <v>932</v>
      </c>
      <c r="H79" s="77" t="s">
        <v>932</v>
      </c>
      <c r="I79" s="77">
        <v>265</v>
      </c>
      <c r="J79" s="77" t="s">
        <v>932</v>
      </c>
      <c r="K79" s="77" t="s">
        <v>932</v>
      </c>
      <c r="L79" s="77" t="s">
        <v>932</v>
      </c>
      <c r="M79" s="77">
        <v>296</v>
      </c>
      <c r="N79" s="78">
        <v>3237</v>
      </c>
      <c r="O79" s="77">
        <v>230442</v>
      </c>
      <c r="P79" s="77" t="s">
        <v>932</v>
      </c>
      <c r="Q79" s="77">
        <v>19313</v>
      </c>
      <c r="R79" s="77">
        <v>992</v>
      </c>
      <c r="S79" s="77" t="s">
        <v>932</v>
      </c>
      <c r="T79" s="77">
        <v>10</v>
      </c>
      <c r="U79" s="77" t="s">
        <v>932</v>
      </c>
      <c r="V79" s="77" t="s">
        <v>932</v>
      </c>
      <c r="W79" s="77" t="s">
        <v>932</v>
      </c>
      <c r="X79" s="77">
        <v>83</v>
      </c>
      <c r="Y79" s="77">
        <v>10484</v>
      </c>
      <c r="Z79" s="77" t="s">
        <v>932</v>
      </c>
      <c r="AA79" s="77" t="s">
        <v>932</v>
      </c>
      <c r="AB79" s="77" t="s">
        <v>932</v>
      </c>
      <c r="AC79" s="77">
        <v>10</v>
      </c>
      <c r="AD79" s="77">
        <v>17</v>
      </c>
      <c r="AE79" s="77">
        <v>1965</v>
      </c>
      <c r="AF79" s="77">
        <v>9</v>
      </c>
      <c r="AG79" s="77">
        <v>164</v>
      </c>
      <c r="AH79" s="77">
        <v>10</v>
      </c>
      <c r="AI79" s="79">
        <v>160</v>
      </c>
      <c r="AJ79" s="77">
        <v>261</v>
      </c>
      <c r="AK79" s="77">
        <v>184</v>
      </c>
    </row>
    <row r="80" spans="1:37" x14ac:dyDescent="0.3">
      <c r="A80" t="s">
        <v>792</v>
      </c>
      <c r="B80">
        <v>82</v>
      </c>
      <c r="C80">
        <v>83</v>
      </c>
      <c r="D80" s="77">
        <v>20</v>
      </c>
      <c r="E80" t="s">
        <v>932</v>
      </c>
      <c r="F80" s="77" t="s">
        <v>932</v>
      </c>
      <c r="G80" s="77" t="s">
        <v>932</v>
      </c>
      <c r="H80" s="77" t="s">
        <v>932</v>
      </c>
      <c r="I80" s="77">
        <v>59698</v>
      </c>
      <c r="J80" s="77" t="s">
        <v>932</v>
      </c>
      <c r="K80" s="77" t="s">
        <v>932</v>
      </c>
      <c r="L80" s="77" t="s">
        <v>932</v>
      </c>
      <c r="M80" s="77">
        <v>171</v>
      </c>
      <c r="N80" s="78">
        <v>106</v>
      </c>
      <c r="O80" s="77">
        <v>58528</v>
      </c>
      <c r="P80" s="77" t="s">
        <v>932</v>
      </c>
      <c r="Q80" s="77">
        <v>45978</v>
      </c>
      <c r="R80" s="77">
        <v>2746</v>
      </c>
      <c r="S80" s="77" t="s">
        <v>932</v>
      </c>
      <c r="T80" s="77">
        <v>15</v>
      </c>
      <c r="U80" s="77">
        <v>15</v>
      </c>
      <c r="V80" s="77" t="s">
        <v>932</v>
      </c>
      <c r="W80" s="77" t="s">
        <v>932</v>
      </c>
      <c r="X80" s="77">
        <v>165</v>
      </c>
      <c r="Y80" s="77">
        <v>1281</v>
      </c>
      <c r="Z80" s="77" t="s">
        <v>932</v>
      </c>
      <c r="AA80" s="77" t="s">
        <v>932</v>
      </c>
      <c r="AB80" s="77" t="s">
        <v>932</v>
      </c>
      <c r="AC80" s="77">
        <v>135</v>
      </c>
      <c r="AD80" s="77">
        <v>14</v>
      </c>
      <c r="AE80" s="77">
        <v>2492</v>
      </c>
      <c r="AF80" s="77">
        <v>11</v>
      </c>
      <c r="AG80" s="77">
        <v>164</v>
      </c>
      <c r="AH80" s="77">
        <v>23</v>
      </c>
      <c r="AI80" s="79">
        <v>60</v>
      </c>
      <c r="AJ80" s="77">
        <v>109</v>
      </c>
      <c r="AK80" s="77">
        <v>214</v>
      </c>
    </row>
    <row r="81" spans="1:37" x14ac:dyDescent="0.3">
      <c r="A81" t="s">
        <v>792</v>
      </c>
      <c r="B81">
        <v>83</v>
      </c>
      <c r="C81">
        <v>84</v>
      </c>
      <c r="D81" s="77">
        <v>21</v>
      </c>
      <c r="E81" t="s">
        <v>932</v>
      </c>
      <c r="F81" s="77" t="s">
        <v>932</v>
      </c>
      <c r="G81" s="77" t="s">
        <v>932</v>
      </c>
      <c r="H81" s="77" t="s">
        <v>932</v>
      </c>
      <c r="I81" s="77">
        <v>2127</v>
      </c>
      <c r="J81" s="77" t="s">
        <v>932</v>
      </c>
      <c r="K81" s="77" t="s">
        <v>932</v>
      </c>
      <c r="L81" s="77" t="s">
        <v>932</v>
      </c>
      <c r="M81" s="77">
        <v>247</v>
      </c>
      <c r="N81" s="78">
        <v>280</v>
      </c>
      <c r="O81" s="77">
        <v>99105</v>
      </c>
      <c r="P81" s="77" t="s">
        <v>932</v>
      </c>
      <c r="Q81" s="77">
        <v>46751</v>
      </c>
      <c r="R81" s="77">
        <v>1648</v>
      </c>
      <c r="S81" s="77" t="s">
        <v>932</v>
      </c>
      <c r="T81" s="77">
        <v>18</v>
      </c>
      <c r="U81" s="77" t="s">
        <v>932</v>
      </c>
      <c r="V81" s="77" t="s">
        <v>932</v>
      </c>
      <c r="W81" s="77" t="s">
        <v>932</v>
      </c>
      <c r="X81" s="77">
        <v>156</v>
      </c>
      <c r="Y81" s="77">
        <v>3884</v>
      </c>
      <c r="Z81" s="77" t="s">
        <v>932</v>
      </c>
      <c r="AA81" s="77" t="s">
        <v>932</v>
      </c>
      <c r="AB81" s="77" t="s">
        <v>932</v>
      </c>
      <c r="AC81" s="77">
        <v>32</v>
      </c>
      <c r="AD81" s="77">
        <v>16</v>
      </c>
      <c r="AE81" s="77">
        <v>3460</v>
      </c>
      <c r="AF81" s="77">
        <v>12</v>
      </c>
      <c r="AG81" s="77">
        <v>214</v>
      </c>
      <c r="AH81" s="77">
        <v>16</v>
      </c>
      <c r="AI81" s="79">
        <v>113</v>
      </c>
      <c r="AJ81" s="77">
        <v>260</v>
      </c>
      <c r="AK81" s="77">
        <v>282</v>
      </c>
    </row>
    <row r="82" spans="1:37" x14ac:dyDescent="0.3">
      <c r="A82" t="s">
        <v>792</v>
      </c>
      <c r="B82">
        <v>84</v>
      </c>
      <c r="C82">
        <v>85</v>
      </c>
      <c r="D82" s="77">
        <v>22</v>
      </c>
      <c r="E82" t="s">
        <v>932</v>
      </c>
      <c r="F82" s="77" t="s">
        <v>932</v>
      </c>
      <c r="G82" s="77" t="s">
        <v>932</v>
      </c>
      <c r="H82" s="77" t="s">
        <v>932</v>
      </c>
      <c r="I82" s="77">
        <v>5185</v>
      </c>
      <c r="J82" s="77" t="s">
        <v>932</v>
      </c>
      <c r="K82" s="77" t="s">
        <v>932</v>
      </c>
      <c r="L82" s="77" t="s">
        <v>932</v>
      </c>
      <c r="M82" s="77">
        <v>230</v>
      </c>
      <c r="N82" s="78">
        <v>99</v>
      </c>
      <c r="O82" s="77">
        <v>128580</v>
      </c>
      <c r="P82" s="77" t="s">
        <v>932</v>
      </c>
      <c r="Q82" s="77">
        <v>34914</v>
      </c>
      <c r="R82" s="77">
        <v>1668</v>
      </c>
      <c r="S82" s="77" t="s">
        <v>932</v>
      </c>
      <c r="T82" s="77">
        <v>13</v>
      </c>
      <c r="U82" s="77" t="s">
        <v>932</v>
      </c>
      <c r="V82" s="77" t="s">
        <v>932</v>
      </c>
      <c r="W82" s="77" t="s">
        <v>932</v>
      </c>
      <c r="X82" s="77">
        <v>130</v>
      </c>
      <c r="Y82" s="77">
        <v>3717</v>
      </c>
      <c r="Z82" s="77" t="s">
        <v>932</v>
      </c>
      <c r="AA82" s="77" t="s">
        <v>932</v>
      </c>
      <c r="AB82" s="77">
        <v>22</v>
      </c>
      <c r="AC82" s="77">
        <v>34</v>
      </c>
      <c r="AD82" s="77">
        <v>14</v>
      </c>
      <c r="AE82" s="77">
        <v>2765</v>
      </c>
      <c r="AF82" s="77">
        <v>8</v>
      </c>
      <c r="AG82" s="77">
        <v>200</v>
      </c>
      <c r="AH82" s="77">
        <v>30</v>
      </c>
      <c r="AI82" s="79">
        <v>69</v>
      </c>
      <c r="AJ82" s="77">
        <v>177</v>
      </c>
      <c r="AK82" s="77">
        <v>257</v>
      </c>
    </row>
    <row r="83" spans="1:37" x14ac:dyDescent="0.3">
      <c r="A83" t="s">
        <v>792</v>
      </c>
      <c r="B83">
        <v>85</v>
      </c>
      <c r="C83">
        <v>86</v>
      </c>
      <c r="D83" s="77">
        <v>23</v>
      </c>
      <c r="E83" t="s">
        <v>932</v>
      </c>
      <c r="F83" s="77">
        <v>12</v>
      </c>
      <c r="G83" s="77" t="s">
        <v>932</v>
      </c>
      <c r="H83" s="77" t="s">
        <v>932</v>
      </c>
      <c r="I83" s="77">
        <v>3769</v>
      </c>
      <c r="J83" s="77" t="s">
        <v>932</v>
      </c>
      <c r="K83" s="77" t="s">
        <v>932</v>
      </c>
      <c r="L83" s="77" t="s">
        <v>932</v>
      </c>
      <c r="M83" s="77">
        <v>305</v>
      </c>
      <c r="N83" s="78">
        <v>18436</v>
      </c>
      <c r="O83" s="77">
        <v>170792</v>
      </c>
      <c r="P83" s="77" t="s">
        <v>932</v>
      </c>
      <c r="Q83" s="77">
        <v>25904</v>
      </c>
      <c r="R83" s="77">
        <v>2830</v>
      </c>
      <c r="S83" s="77">
        <v>7</v>
      </c>
      <c r="T83" s="77">
        <v>7</v>
      </c>
      <c r="U83" s="77" t="s">
        <v>932</v>
      </c>
      <c r="V83" s="77" t="s">
        <v>932</v>
      </c>
      <c r="W83" s="77" t="s">
        <v>932</v>
      </c>
      <c r="X83" s="77">
        <v>102</v>
      </c>
      <c r="Y83" s="77">
        <v>55088</v>
      </c>
      <c r="Z83" s="77" t="s">
        <v>932</v>
      </c>
      <c r="AA83" s="77" t="s">
        <v>932</v>
      </c>
      <c r="AB83" s="77" t="s">
        <v>932</v>
      </c>
      <c r="AC83" s="77">
        <v>22</v>
      </c>
      <c r="AD83" s="77">
        <v>22</v>
      </c>
      <c r="AE83" s="77">
        <v>1738</v>
      </c>
      <c r="AF83" s="77" t="s">
        <v>932</v>
      </c>
      <c r="AG83" s="77">
        <v>172</v>
      </c>
      <c r="AH83" s="77" t="s">
        <v>932</v>
      </c>
      <c r="AI83" s="79">
        <v>132</v>
      </c>
      <c r="AJ83" s="77">
        <v>287</v>
      </c>
      <c r="AK83" s="77">
        <v>252</v>
      </c>
    </row>
    <row r="84" spans="1:37" x14ac:dyDescent="0.3">
      <c r="A84" t="s">
        <v>792</v>
      </c>
      <c r="B84">
        <v>86</v>
      </c>
      <c r="C84">
        <v>87</v>
      </c>
      <c r="D84" s="77">
        <v>24</v>
      </c>
      <c r="E84" t="s">
        <v>932</v>
      </c>
      <c r="F84" s="77">
        <v>9</v>
      </c>
      <c r="G84" s="77" t="s">
        <v>932</v>
      </c>
      <c r="H84" s="77" t="s">
        <v>932</v>
      </c>
      <c r="I84" s="77">
        <v>45476</v>
      </c>
      <c r="J84" s="77" t="s">
        <v>932</v>
      </c>
      <c r="K84" s="77">
        <v>296</v>
      </c>
      <c r="L84" s="77" t="s">
        <v>932</v>
      </c>
      <c r="M84" s="77">
        <v>391</v>
      </c>
      <c r="N84" s="78">
        <v>46394</v>
      </c>
      <c r="O84" s="77">
        <v>320244</v>
      </c>
      <c r="P84" s="77" t="s">
        <v>932</v>
      </c>
      <c r="Q84" s="77">
        <v>2627</v>
      </c>
      <c r="R84" s="77">
        <v>3138</v>
      </c>
      <c r="S84" s="77" t="s">
        <v>932</v>
      </c>
      <c r="T84" s="77">
        <v>14</v>
      </c>
      <c r="U84" s="77" t="s">
        <v>932</v>
      </c>
      <c r="V84" s="77" t="s">
        <v>932</v>
      </c>
      <c r="W84" s="77" t="s">
        <v>932</v>
      </c>
      <c r="X84" s="77">
        <v>19</v>
      </c>
      <c r="Y84" s="77">
        <v>69384</v>
      </c>
      <c r="Z84" s="77" t="s">
        <v>932</v>
      </c>
      <c r="AA84" s="77" t="s">
        <v>932</v>
      </c>
      <c r="AB84" s="77" t="s">
        <v>932</v>
      </c>
      <c r="AC84" s="77">
        <v>118</v>
      </c>
      <c r="AD84" s="77">
        <v>15</v>
      </c>
      <c r="AE84" s="77">
        <v>1197</v>
      </c>
      <c r="AF84" s="77" t="s">
        <v>932</v>
      </c>
      <c r="AG84" s="77">
        <v>137</v>
      </c>
      <c r="AH84" s="77">
        <v>26</v>
      </c>
      <c r="AI84" s="79">
        <v>198</v>
      </c>
      <c r="AJ84" s="77">
        <v>540</v>
      </c>
      <c r="AK84" s="77">
        <v>274</v>
      </c>
    </row>
    <row r="85" spans="1:37" x14ac:dyDescent="0.3">
      <c r="A85" t="s">
        <v>792</v>
      </c>
      <c r="B85">
        <v>87</v>
      </c>
      <c r="C85">
        <v>88</v>
      </c>
      <c r="D85" s="77">
        <v>25</v>
      </c>
      <c r="E85" t="s">
        <v>932</v>
      </c>
      <c r="F85" s="77" t="s">
        <v>932</v>
      </c>
      <c r="G85" s="77" t="s">
        <v>932</v>
      </c>
      <c r="H85" s="77">
        <v>33</v>
      </c>
      <c r="I85" s="77">
        <v>8937</v>
      </c>
      <c r="J85" s="77" t="s">
        <v>932</v>
      </c>
      <c r="K85" s="77" t="s">
        <v>932</v>
      </c>
      <c r="L85" s="77" t="s">
        <v>932</v>
      </c>
      <c r="M85" s="77">
        <v>335</v>
      </c>
      <c r="N85" s="78">
        <v>35058</v>
      </c>
      <c r="O85" s="77">
        <v>445061</v>
      </c>
      <c r="P85" s="77" t="s">
        <v>932</v>
      </c>
      <c r="Q85" s="77">
        <v>4596</v>
      </c>
      <c r="R85" s="77">
        <v>11283</v>
      </c>
      <c r="S85" s="77" t="s">
        <v>932</v>
      </c>
      <c r="T85" s="77">
        <v>14</v>
      </c>
      <c r="U85" s="77" t="s">
        <v>932</v>
      </c>
      <c r="V85" s="77" t="s">
        <v>932</v>
      </c>
      <c r="W85" s="77">
        <v>18</v>
      </c>
      <c r="X85" s="77">
        <v>35</v>
      </c>
      <c r="Y85" s="77">
        <v>59772</v>
      </c>
      <c r="Z85" s="77" t="s">
        <v>932</v>
      </c>
      <c r="AA85" s="77">
        <v>5</v>
      </c>
      <c r="AB85" s="77" t="s">
        <v>932</v>
      </c>
      <c r="AC85" s="77" t="s">
        <v>932</v>
      </c>
      <c r="AD85" s="77" t="s">
        <v>932</v>
      </c>
      <c r="AE85" s="77">
        <v>783</v>
      </c>
      <c r="AF85" s="77" t="s">
        <v>932</v>
      </c>
      <c r="AG85" s="77">
        <v>114</v>
      </c>
      <c r="AH85" s="77" t="s">
        <v>932</v>
      </c>
      <c r="AI85" s="79">
        <v>104</v>
      </c>
      <c r="AJ85" s="77">
        <v>566</v>
      </c>
      <c r="AK85" s="77">
        <v>135</v>
      </c>
    </row>
    <row r="86" spans="1:37" x14ac:dyDescent="0.3">
      <c r="A86" t="s">
        <v>792</v>
      </c>
      <c r="B86">
        <v>88</v>
      </c>
      <c r="C86">
        <v>89</v>
      </c>
      <c r="D86" s="77">
        <v>26</v>
      </c>
      <c r="E86" t="s">
        <v>932</v>
      </c>
      <c r="F86" s="77" t="s">
        <v>932</v>
      </c>
      <c r="G86" s="77" t="s">
        <v>932</v>
      </c>
      <c r="H86" s="77" t="s">
        <v>932</v>
      </c>
      <c r="I86" s="77">
        <v>4640</v>
      </c>
      <c r="J86" s="77" t="s">
        <v>932</v>
      </c>
      <c r="K86" s="77" t="s">
        <v>932</v>
      </c>
      <c r="L86" s="77" t="s">
        <v>932</v>
      </c>
      <c r="M86" s="77">
        <v>312</v>
      </c>
      <c r="N86" s="78">
        <v>2833</v>
      </c>
      <c r="O86" s="77">
        <v>213798</v>
      </c>
      <c r="P86" s="77" t="s">
        <v>932</v>
      </c>
      <c r="Q86" s="77">
        <v>13001</v>
      </c>
      <c r="R86" s="77">
        <v>1745</v>
      </c>
      <c r="S86" s="77" t="s">
        <v>932</v>
      </c>
      <c r="T86" s="77">
        <v>12</v>
      </c>
      <c r="U86" s="77" t="s">
        <v>932</v>
      </c>
      <c r="V86" s="77" t="s">
        <v>932</v>
      </c>
      <c r="W86" s="77" t="s">
        <v>932</v>
      </c>
      <c r="X86" s="77">
        <v>45</v>
      </c>
      <c r="Y86" s="77">
        <v>15678</v>
      </c>
      <c r="Z86" s="77" t="s">
        <v>932</v>
      </c>
      <c r="AA86" s="77" t="s">
        <v>932</v>
      </c>
      <c r="AB86" s="77" t="s">
        <v>932</v>
      </c>
      <c r="AC86" s="77">
        <v>8</v>
      </c>
      <c r="AD86" s="77">
        <v>12</v>
      </c>
      <c r="AE86" s="77">
        <v>1328</v>
      </c>
      <c r="AF86" s="77" t="s">
        <v>932</v>
      </c>
      <c r="AG86" s="77">
        <v>156</v>
      </c>
      <c r="AH86" s="77">
        <v>14</v>
      </c>
      <c r="AI86" s="79">
        <v>195</v>
      </c>
      <c r="AJ86" s="77">
        <v>257</v>
      </c>
      <c r="AK86" s="77">
        <v>145</v>
      </c>
    </row>
    <row r="87" spans="1:37" x14ac:dyDescent="0.3">
      <c r="A87" t="s">
        <v>792</v>
      </c>
      <c r="B87">
        <v>89</v>
      </c>
      <c r="C87">
        <v>90</v>
      </c>
      <c r="D87" s="77">
        <v>27</v>
      </c>
      <c r="E87" t="s">
        <v>932</v>
      </c>
      <c r="F87" s="77">
        <v>16</v>
      </c>
      <c r="G87" s="77" t="s">
        <v>932</v>
      </c>
      <c r="H87" s="77" t="s">
        <v>932</v>
      </c>
      <c r="I87" s="77">
        <v>5679</v>
      </c>
      <c r="J87" s="77" t="s">
        <v>932</v>
      </c>
      <c r="K87" s="77" t="s">
        <v>932</v>
      </c>
      <c r="L87" s="77" t="s">
        <v>932</v>
      </c>
      <c r="M87" s="77">
        <v>244</v>
      </c>
      <c r="N87" s="78">
        <v>2349</v>
      </c>
      <c r="O87" s="77">
        <v>169874</v>
      </c>
      <c r="P87" s="77" t="s">
        <v>932</v>
      </c>
      <c r="Q87" s="77">
        <v>21258</v>
      </c>
      <c r="R87" s="77">
        <v>1205</v>
      </c>
      <c r="S87" s="77" t="s">
        <v>932</v>
      </c>
      <c r="T87" s="77">
        <v>8</v>
      </c>
      <c r="U87" s="77">
        <v>14</v>
      </c>
      <c r="V87" s="77" t="s">
        <v>932</v>
      </c>
      <c r="W87" s="77" t="s">
        <v>932</v>
      </c>
      <c r="X87" s="77">
        <v>64</v>
      </c>
      <c r="Y87" s="77">
        <v>13183</v>
      </c>
      <c r="Z87" s="77" t="s">
        <v>932</v>
      </c>
      <c r="AA87" s="77" t="s">
        <v>932</v>
      </c>
      <c r="AB87" s="77" t="s">
        <v>932</v>
      </c>
      <c r="AC87" s="77">
        <v>39</v>
      </c>
      <c r="AD87" s="77">
        <v>20</v>
      </c>
      <c r="AE87" s="77">
        <v>1581</v>
      </c>
      <c r="AF87" s="77" t="s">
        <v>932</v>
      </c>
      <c r="AG87" s="77">
        <v>163</v>
      </c>
      <c r="AH87" s="77">
        <v>16</v>
      </c>
      <c r="AI87" s="79">
        <v>72</v>
      </c>
      <c r="AJ87" s="77">
        <v>192</v>
      </c>
      <c r="AK87" s="77">
        <v>162</v>
      </c>
    </row>
    <row r="88" spans="1:37" x14ac:dyDescent="0.3">
      <c r="A88" t="s">
        <v>792</v>
      </c>
      <c r="B88">
        <v>90</v>
      </c>
      <c r="C88">
        <v>91</v>
      </c>
      <c r="D88" s="77">
        <v>28</v>
      </c>
      <c r="E88" t="s">
        <v>932</v>
      </c>
      <c r="F88" s="77" t="s">
        <v>932</v>
      </c>
      <c r="G88" s="77" t="s">
        <v>932</v>
      </c>
      <c r="H88" s="77" t="s">
        <v>932</v>
      </c>
      <c r="I88" s="77">
        <v>12620</v>
      </c>
      <c r="J88" s="77" t="s">
        <v>932</v>
      </c>
      <c r="K88" s="77" t="s">
        <v>932</v>
      </c>
      <c r="L88" s="77" t="s">
        <v>932</v>
      </c>
      <c r="M88" s="77">
        <v>285</v>
      </c>
      <c r="N88" s="78">
        <v>8402</v>
      </c>
      <c r="O88" s="77">
        <v>215277</v>
      </c>
      <c r="P88" s="77" t="s">
        <v>932</v>
      </c>
      <c r="Q88" s="77">
        <v>18762</v>
      </c>
      <c r="R88" s="77">
        <v>1532</v>
      </c>
      <c r="S88" s="77" t="s">
        <v>932</v>
      </c>
      <c r="T88" s="77">
        <v>8</v>
      </c>
      <c r="U88" s="77" t="s">
        <v>932</v>
      </c>
      <c r="V88" s="77" t="s">
        <v>932</v>
      </c>
      <c r="W88" s="77" t="s">
        <v>932</v>
      </c>
      <c r="X88" s="77">
        <v>79</v>
      </c>
      <c r="Y88" s="77">
        <v>16955</v>
      </c>
      <c r="Z88" s="77" t="s">
        <v>932</v>
      </c>
      <c r="AA88" s="77" t="s">
        <v>932</v>
      </c>
      <c r="AB88" s="77" t="s">
        <v>932</v>
      </c>
      <c r="AC88" s="77">
        <v>33</v>
      </c>
      <c r="AD88" s="77">
        <v>15</v>
      </c>
      <c r="AE88" s="77">
        <v>1686</v>
      </c>
      <c r="AF88" s="77">
        <v>9</v>
      </c>
      <c r="AG88" s="77">
        <v>169</v>
      </c>
      <c r="AH88" s="77">
        <v>17</v>
      </c>
      <c r="AI88" s="79">
        <v>62</v>
      </c>
      <c r="AJ88" s="77">
        <v>244</v>
      </c>
      <c r="AK88" s="77">
        <v>214</v>
      </c>
    </row>
    <row r="89" spans="1:37" x14ac:dyDescent="0.3">
      <c r="A89" t="s">
        <v>792</v>
      </c>
      <c r="B89">
        <v>91</v>
      </c>
      <c r="C89">
        <v>92</v>
      </c>
      <c r="D89" s="77">
        <v>29</v>
      </c>
      <c r="E89" t="s">
        <v>932</v>
      </c>
      <c r="F89" s="77" t="s">
        <v>932</v>
      </c>
      <c r="G89" s="77" t="s">
        <v>932</v>
      </c>
      <c r="H89" s="77" t="s">
        <v>932</v>
      </c>
      <c r="I89" s="77">
        <v>294</v>
      </c>
      <c r="J89" s="77" t="s">
        <v>932</v>
      </c>
      <c r="K89" s="77" t="s">
        <v>932</v>
      </c>
      <c r="L89" s="77" t="s">
        <v>932</v>
      </c>
      <c r="M89" s="77">
        <v>162</v>
      </c>
      <c r="N89" s="78">
        <v>24</v>
      </c>
      <c r="O89" s="77">
        <v>684393</v>
      </c>
      <c r="P89" s="77" t="s">
        <v>932</v>
      </c>
      <c r="Q89" s="77">
        <v>2799</v>
      </c>
      <c r="R89" s="77">
        <v>521</v>
      </c>
      <c r="S89" s="77" t="s">
        <v>932</v>
      </c>
      <c r="T89" s="77">
        <v>17</v>
      </c>
      <c r="U89" s="77" t="s">
        <v>932</v>
      </c>
      <c r="V89" s="77" t="s">
        <v>932</v>
      </c>
      <c r="W89" s="77" t="s">
        <v>932</v>
      </c>
      <c r="X89" s="77">
        <v>23</v>
      </c>
      <c r="Y89" s="77">
        <v>1596</v>
      </c>
      <c r="Z89" s="77" t="s">
        <v>932</v>
      </c>
      <c r="AA89" s="77" t="s">
        <v>932</v>
      </c>
      <c r="AB89" s="77" t="s">
        <v>932</v>
      </c>
      <c r="AC89" s="77">
        <v>15</v>
      </c>
      <c r="AD89" s="77" t="s">
        <v>932</v>
      </c>
      <c r="AE89" s="77">
        <v>788</v>
      </c>
      <c r="AF89" s="77" t="s">
        <v>932</v>
      </c>
      <c r="AG89" s="77">
        <v>69</v>
      </c>
      <c r="AH89" s="77" t="s">
        <v>932</v>
      </c>
      <c r="AI89" s="79">
        <v>37</v>
      </c>
      <c r="AJ89" s="77">
        <v>335</v>
      </c>
      <c r="AK89" s="77">
        <v>105</v>
      </c>
    </row>
    <row r="90" spans="1:37" x14ac:dyDescent="0.3">
      <c r="A90" t="s">
        <v>792</v>
      </c>
      <c r="B90">
        <v>92</v>
      </c>
      <c r="C90">
        <v>93</v>
      </c>
      <c r="D90" s="77">
        <v>30</v>
      </c>
      <c r="E90" t="s">
        <v>932</v>
      </c>
      <c r="F90" s="77" t="s">
        <v>932</v>
      </c>
      <c r="G90" s="77" t="s">
        <v>932</v>
      </c>
      <c r="H90" s="77" t="s">
        <v>932</v>
      </c>
      <c r="I90" s="77">
        <v>16087</v>
      </c>
      <c r="J90" s="77" t="s">
        <v>932</v>
      </c>
      <c r="K90" s="77" t="s">
        <v>932</v>
      </c>
      <c r="L90" s="77" t="s">
        <v>932</v>
      </c>
      <c r="M90" s="77">
        <v>229</v>
      </c>
      <c r="N90" s="78">
        <v>1644</v>
      </c>
      <c r="O90" s="77">
        <v>172225</v>
      </c>
      <c r="P90" s="77" t="s">
        <v>932</v>
      </c>
      <c r="Q90" s="77">
        <v>17175</v>
      </c>
      <c r="R90" s="77">
        <v>1493</v>
      </c>
      <c r="S90" s="77" t="s">
        <v>932</v>
      </c>
      <c r="T90" s="77">
        <v>8</v>
      </c>
      <c r="U90" s="77" t="s">
        <v>932</v>
      </c>
      <c r="V90" s="77" t="s">
        <v>932</v>
      </c>
      <c r="W90" s="77">
        <v>8</v>
      </c>
      <c r="X90" s="77">
        <v>42</v>
      </c>
      <c r="Y90" s="77">
        <v>2668</v>
      </c>
      <c r="Z90" s="77" t="s">
        <v>932</v>
      </c>
      <c r="AA90" s="77" t="s">
        <v>932</v>
      </c>
      <c r="AB90" s="77" t="s">
        <v>932</v>
      </c>
      <c r="AC90" s="77">
        <v>46</v>
      </c>
      <c r="AD90" s="77">
        <v>28</v>
      </c>
      <c r="AE90" s="77">
        <v>607</v>
      </c>
      <c r="AF90" s="77" t="s">
        <v>932</v>
      </c>
      <c r="AG90" s="77">
        <v>138</v>
      </c>
      <c r="AH90" s="77" t="s">
        <v>932</v>
      </c>
      <c r="AI90" s="79">
        <v>23</v>
      </c>
      <c r="AJ90" s="77">
        <v>243</v>
      </c>
      <c r="AK90" s="77">
        <v>61</v>
      </c>
    </row>
    <row r="91" spans="1:37" x14ac:dyDescent="0.3">
      <c r="A91" t="s">
        <v>792</v>
      </c>
      <c r="B91">
        <v>93</v>
      </c>
      <c r="C91">
        <v>94</v>
      </c>
      <c r="D91" s="77">
        <v>31</v>
      </c>
      <c r="E91" t="s">
        <v>932</v>
      </c>
      <c r="F91" s="77">
        <v>18</v>
      </c>
      <c r="G91" s="77" t="s">
        <v>932</v>
      </c>
      <c r="H91" s="77" t="s">
        <v>932</v>
      </c>
      <c r="I91" s="77">
        <v>187</v>
      </c>
      <c r="J91" s="77" t="s">
        <v>932</v>
      </c>
      <c r="K91" s="77" t="s">
        <v>932</v>
      </c>
      <c r="L91" s="77" t="s">
        <v>932</v>
      </c>
      <c r="M91" s="77">
        <v>208</v>
      </c>
      <c r="N91" s="78">
        <v>12879</v>
      </c>
      <c r="O91" s="77">
        <v>527270</v>
      </c>
      <c r="P91" s="77" t="s">
        <v>932</v>
      </c>
      <c r="Q91" s="77">
        <v>2102</v>
      </c>
      <c r="R91" s="77">
        <v>1045</v>
      </c>
      <c r="S91" s="77" t="s">
        <v>932</v>
      </c>
      <c r="T91" s="77">
        <v>12</v>
      </c>
      <c r="U91" s="77" t="s">
        <v>932</v>
      </c>
      <c r="V91" s="77" t="s">
        <v>932</v>
      </c>
      <c r="W91" s="77" t="s">
        <v>932</v>
      </c>
      <c r="X91" s="77">
        <v>15</v>
      </c>
      <c r="Y91" s="77">
        <v>19027</v>
      </c>
      <c r="Z91" s="77" t="s">
        <v>932</v>
      </c>
      <c r="AA91" s="77" t="s">
        <v>932</v>
      </c>
      <c r="AB91" s="77" t="s">
        <v>932</v>
      </c>
      <c r="AC91" s="77">
        <v>7</v>
      </c>
      <c r="AD91" s="77" t="s">
        <v>932</v>
      </c>
      <c r="AE91" s="77">
        <v>1385</v>
      </c>
      <c r="AF91" s="77" t="s">
        <v>932</v>
      </c>
      <c r="AG91" s="77">
        <v>98</v>
      </c>
      <c r="AH91" s="77">
        <v>13</v>
      </c>
      <c r="AI91" s="79">
        <v>118</v>
      </c>
      <c r="AJ91" s="77">
        <v>456</v>
      </c>
      <c r="AK91" s="77">
        <v>162</v>
      </c>
    </row>
    <row r="92" spans="1:37" x14ac:dyDescent="0.3">
      <c r="A92" t="s">
        <v>792</v>
      </c>
      <c r="B92">
        <v>94</v>
      </c>
      <c r="C92">
        <v>95</v>
      </c>
      <c r="D92" s="77">
        <v>32</v>
      </c>
      <c r="E92" t="s">
        <v>932</v>
      </c>
      <c r="F92" s="77">
        <v>9</v>
      </c>
      <c r="G92" s="77" t="s">
        <v>932</v>
      </c>
      <c r="H92" s="77" t="s">
        <v>932</v>
      </c>
      <c r="I92" s="77">
        <v>513</v>
      </c>
      <c r="J92" s="77" t="s">
        <v>932</v>
      </c>
      <c r="K92" s="77" t="s">
        <v>932</v>
      </c>
      <c r="L92" s="77" t="s">
        <v>932</v>
      </c>
      <c r="M92" s="77">
        <v>267</v>
      </c>
      <c r="N92" s="78">
        <v>3679</v>
      </c>
      <c r="O92" s="77">
        <v>264736</v>
      </c>
      <c r="P92" s="77" t="s">
        <v>932</v>
      </c>
      <c r="Q92" s="77">
        <v>717</v>
      </c>
      <c r="R92" s="77">
        <v>2652</v>
      </c>
      <c r="S92" s="77" t="s">
        <v>932</v>
      </c>
      <c r="T92" s="77">
        <v>12</v>
      </c>
      <c r="U92" s="77" t="s">
        <v>932</v>
      </c>
      <c r="V92" s="77" t="s">
        <v>932</v>
      </c>
      <c r="W92" s="77">
        <v>10</v>
      </c>
      <c r="X92" s="77">
        <v>6</v>
      </c>
      <c r="Y92" s="77">
        <v>13640</v>
      </c>
      <c r="Z92" s="77" t="s">
        <v>932</v>
      </c>
      <c r="AA92" s="77" t="s">
        <v>932</v>
      </c>
      <c r="AB92" s="77" t="s">
        <v>932</v>
      </c>
      <c r="AC92" s="77">
        <v>6</v>
      </c>
      <c r="AD92" s="77">
        <v>13</v>
      </c>
      <c r="AE92" s="77">
        <v>1515</v>
      </c>
      <c r="AF92" s="77" t="s">
        <v>932</v>
      </c>
      <c r="AG92" s="77">
        <v>125</v>
      </c>
      <c r="AH92" s="77" t="s">
        <v>932</v>
      </c>
      <c r="AI92" s="79">
        <v>113</v>
      </c>
      <c r="AJ92" s="77">
        <v>228</v>
      </c>
      <c r="AK92" s="77">
        <v>193</v>
      </c>
    </row>
    <row r="93" spans="1:37" x14ac:dyDescent="0.3">
      <c r="A93" t="s">
        <v>792</v>
      </c>
      <c r="B93">
        <v>95</v>
      </c>
      <c r="C93">
        <v>96</v>
      </c>
      <c r="D93" s="77">
        <v>33</v>
      </c>
      <c r="E93" t="s">
        <v>932</v>
      </c>
      <c r="F93" s="77">
        <v>9</v>
      </c>
      <c r="G93" s="77" t="s">
        <v>932</v>
      </c>
      <c r="H93" s="77" t="s">
        <v>932</v>
      </c>
      <c r="I93" s="77">
        <v>273</v>
      </c>
      <c r="J93" s="77" t="s">
        <v>932</v>
      </c>
      <c r="K93" s="77" t="s">
        <v>932</v>
      </c>
      <c r="L93" s="77" t="s">
        <v>932</v>
      </c>
      <c r="M93" s="77">
        <v>198</v>
      </c>
      <c r="N93" s="78">
        <v>3954</v>
      </c>
      <c r="O93" s="77">
        <v>406596</v>
      </c>
      <c r="P93" s="77" t="s">
        <v>932</v>
      </c>
      <c r="Q93" s="77">
        <v>1995</v>
      </c>
      <c r="R93" s="77">
        <v>773</v>
      </c>
      <c r="S93" s="77">
        <v>10</v>
      </c>
      <c r="T93" s="77">
        <v>20</v>
      </c>
      <c r="U93" s="77" t="s">
        <v>932</v>
      </c>
      <c r="V93" s="77" t="s">
        <v>932</v>
      </c>
      <c r="W93" s="77" t="s">
        <v>932</v>
      </c>
      <c r="X93" s="77">
        <v>10</v>
      </c>
      <c r="Y93" s="77">
        <v>7703</v>
      </c>
      <c r="Z93" s="77" t="s">
        <v>932</v>
      </c>
      <c r="AA93" s="77" t="s">
        <v>932</v>
      </c>
      <c r="AB93" s="77" t="s">
        <v>932</v>
      </c>
      <c r="AC93" s="77">
        <v>8</v>
      </c>
      <c r="AD93" s="77">
        <v>14</v>
      </c>
      <c r="AE93" s="77">
        <v>2093</v>
      </c>
      <c r="AF93" s="77" t="s">
        <v>932</v>
      </c>
      <c r="AG93" s="77">
        <v>99</v>
      </c>
      <c r="AH93" s="77">
        <v>16</v>
      </c>
      <c r="AI93" s="79">
        <v>31</v>
      </c>
      <c r="AJ93" s="77">
        <v>343</v>
      </c>
      <c r="AK93" s="77">
        <v>234</v>
      </c>
    </row>
    <row r="94" spans="1:37" x14ac:dyDescent="0.3">
      <c r="A94" t="s">
        <v>792</v>
      </c>
      <c r="B94">
        <v>96</v>
      </c>
      <c r="C94">
        <v>97</v>
      </c>
      <c r="D94" s="77">
        <v>34</v>
      </c>
      <c r="E94" t="s">
        <v>932</v>
      </c>
      <c r="F94" s="77">
        <v>5</v>
      </c>
      <c r="G94" s="77" t="s">
        <v>932</v>
      </c>
      <c r="H94" s="77" t="s">
        <v>932</v>
      </c>
      <c r="I94" s="77">
        <v>1217</v>
      </c>
      <c r="J94" s="77" t="s">
        <v>932</v>
      </c>
      <c r="K94" s="77" t="s">
        <v>932</v>
      </c>
      <c r="L94" s="77" t="s">
        <v>932</v>
      </c>
      <c r="M94" s="77">
        <v>214</v>
      </c>
      <c r="N94" s="78">
        <v>1236</v>
      </c>
      <c r="O94" s="77">
        <v>114490</v>
      </c>
      <c r="P94" s="77" t="s">
        <v>932</v>
      </c>
      <c r="Q94" s="77">
        <v>41006</v>
      </c>
      <c r="R94" s="77">
        <v>3578</v>
      </c>
      <c r="S94" s="77" t="s">
        <v>932</v>
      </c>
      <c r="T94" s="77">
        <v>15</v>
      </c>
      <c r="U94" s="77" t="s">
        <v>932</v>
      </c>
      <c r="V94" s="77" t="s">
        <v>932</v>
      </c>
      <c r="W94" s="77" t="s">
        <v>932</v>
      </c>
      <c r="X94" s="77">
        <v>95</v>
      </c>
      <c r="Y94" s="77">
        <v>1780</v>
      </c>
      <c r="Z94" s="77" t="s">
        <v>932</v>
      </c>
      <c r="AA94" s="77">
        <v>3</v>
      </c>
      <c r="AB94" s="77" t="s">
        <v>932</v>
      </c>
      <c r="AC94" s="77">
        <v>50</v>
      </c>
      <c r="AD94" s="77">
        <v>31</v>
      </c>
      <c r="AE94" s="77">
        <v>1348</v>
      </c>
      <c r="AF94" s="77" t="s">
        <v>932</v>
      </c>
      <c r="AG94" s="77">
        <v>205</v>
      </c>
      <c r="AH94" s="77">
        <v>54</v>
      </c>
      <c r="AI94" s="79">
        <v>25</v>
      </c>
      <c r="AJ94" s="77">
        <v>133</v>
      </c>
      <c r="AK94" s="77">
        <v>91</v>
      </c>
    </row>
    <row r="95" spans="1:37" x14ac:dyDescent="0.3">
      <c r="A95" t="s">
        <v>792</v>
      </c>
      <c r="B95">
        <v>97</v>
      </c>
      <c r="C95">
        <v>98</v>
      </c>
      <c r="D95" s="77">
        <v>35</v>
      </c>
      <c r="E95" t="s">
        <v>932</v>
      </c>
      <c r="F95" s="77" t="s">
        <v>932</v>
      </c>
      <c r="G95" s="77" t="s">
        <v>932</v>
      </c>
      <c r="H95" s="77" t="s">
        <v>932</v>
      </c>
      <c r="I95" s="77">
        <v>4377</v>
      </c>
      <c r="J95" s="77" t="s">
        <v>932</v>
      </c>
      <c r="K95" s="77" t="s">
        <v>932</v>
      </c>
      <c r="L95" s="77" t="s">
        <v>932</v>
      </c>
      <c r="M95" s="77">
        <v>290</v>
      </c>
      <c r="N95" s="78">
        <v>1448</v>
      </c>
      <c r="O95" s="77">
        <v>261170</v>
      </c>
      <c r="P95" s="77" t="s">
        <v>932</v>
      </c>
      <c r="Q95" s="77">
        <v>13480</v>
      </c>
      <c r="R95" s="77">
        <v>1435</v>
      </c>
      <c r="S95" s="77" t="s">
        <v>932</v>
      </c>
      <c r="T95" s="77">
        <v>7</v>
      </c>
      <c r="U95" s="77" t="s">
        <v>932</v>
      </c>
      <c r="V95" s="77" t="s">
        <v>932</v>
      </c>
      <c r="W95" s="77">
        <v>12</v>
      </c>
      <c r="X95" s="77">
        <v>47</v>
      </c>
      <c r="Y95" s="77">
        <v>1990</v>
      </c>
      <c r="Z95" s="77" t="s">
        <v>932</v>
      </c>
      <c r="AA95" s="77" t="s">
        <v>932</v>
      </c>
      <c r="AB95" s="77" t="s">
        <v>932</v>
      </c>
      <c r="AC95" s="77">
        <v>25</v>
      </c>
      <c r="AD95" s="77">
        <v>17</v>
      </c>
      <c r="AE95" s="77">
        <v>2465</v>
      </c>
      <c r="AF95" s="77" t="s">
        <v>932</v>
      </c>
      <c r="AG95" s="77">
        <v>150</v>
      </c>
      <c r="AH95" s="77">
        <v>26</v>
      </c>
      <c r="AI95" s="79">
        <v>37</v>
      </c>
      <c r="AJ95" s="77">
        <v>984</v>
      </c>
      <c r="AK95" s="77">
        <v>251</v>
      </c>
    </row>
    <row r="96" spans="1:37" x14ac:dyDescent="0.3">
      <c r="A96" t="s">
        <v>792</v>
      </c>
      <c r="B96">
        <v>98</v>
      </c>
      <c r="C96">
        <v>99</v>
      </c>
      <c r="D96" s="77">
        <v>36</v>
      </c>
      <c r="E96" t="s">
        <v>932</v>
      </c>
      <c r="F96" s="77" t="s">
        <v>932</v>
      </c>
      <c r="G96" s="77" t="s">
        <v>932</v>
      </c>
      <c r="H96" s="77" t="s">
        <v>932</v>
      </c>
      <c r="I96" s="77">
        <v>2062</v>
      </c>
      <c r="J96" s="77" t="s">
        <v>932</v>
      </c>
      <c r="K96" s="77" t="s">
        <v>932</v>
      </c>
      <c r="L96" s="77" t="s">
        <v>932</v>
      </c>
      <c r="M96" s="77">
        <v>183</v>
      </c>
      <c r="N96" s="78">
        <v>780</v>
      </c>
      <c r="O96" s="77">
        <v>52328</v>
      </c>
      <c r="P96" s="77" t="s">
        <v>932</v>
      </c>
      <c r="Q96" s="77">
        <v>40374</v>
      </c>
      <c r="R96" s="77">
        <v>562</v>
      </c>
      <c r="S96" s="77" t="s">
        <v>932</v>
      </c>
      <c r="T96" s="77">
        <v>14</v>
      </c>
      <c r="U96" s="77" t="s">
        <v>932</v>
      </c>
      <c r="V96" s="77" t="s">
        <v>932</v>
      </c>
      <c r="W96" s="77">
        <v>14</v>
      </c>
      <c r="X96" s="77">
        <v>96</v>
      </c>
      <c r="Y96" s="77">
        <v>1486</v>
      </c>
      <c r="Z96" s="77" t="s">
        <v>932</v>
      </c>
      <c r="AA96" s="77" t="s">
        <v>932</v>
      </c>
      <c r="AB96" s="77" t="s">
        <v>932</v>
      </c>
      <c r="AC96" s="77">
        <v>54</v>
      </c>
      <c r="AD96" s="77">
        <v>24</v>
      </c>
      <c r="AE96" s="77">
        <v>1041</v>
      </c>
      <c r="AF96" s="77">
        <v>7</v>
      </c>
      <c r="AG96" s="77">
        <v>179</v>
      </c>
      <c r="AH96" s="77" t="s">
        <v>932</v>
      </c>
      <c r="AI96" s="79">
        <v>26</v>
      </c>
      <c r="AJ96" s="77">
        <v>94</v>
      </c>
      <c r="AK96" s="77">
        <v>75</v>
      </c>
    </row>
    <row r="97" spans="1:37" x14ac:dyDescent="0.3">
      <c r="A97" t="s">
        <v>792</v>
      </c>
      <c r="B97">
        <v>99</v>
      </c>
      <c r="C97">
        <v>100</v>
      </c>
      <c r="D97" s="77">
        <v>37</v>
      </c>
      <c r="E97" t="s">
        <v>932</v>
      </c>
      <c r="F97" s="77" t="s">
        <v>932</v>
      </c>
      <c r="G97" s="77" t="s">
        <v>932</v>
      </c>
      <c r="H97" s="77" t="s">
        <v>932</v>
      </c>
      <c r="I97" s="77">
        <v>4935</v>
      </c>
      <c r="J97" s="77" t="s">
        <v>932</v>
      </c>
      <c r="K97" s="77">
        <v>180</v>
      </c>
      <c r="L97" s="77" t="s">
        <v>932</v>
      </c>
      <c r="M97" s="77">
        <v>246</v>
      </c>
      <c r="N97" s="78">
        <v>38</v>
      </c>
      <c r="O97" s="77">
        <v>235629</v>
      </c>
      <c r="P97" s="77" t="s">
        <v>932</v>
      </c>
      <c r="Q97" s="77">
        <v>3993</v>
      </c>
      <c r="R97" s="77">
        <v>1055</v>
      </c>
      <c r="S97" s="77" t="s">
        <v>932</v>
      </c>
      <c r="T97" s="77">
        <v>23</v>
      </c>
      <c r="U97" s="77" t="s">
        <v>932</v>
      </c>
      <c r="V97" s="77" t="s">
        <v>932</v>
      </c>
      <c r="W97" s="77" t="s">
        <v>932</v>
      </c>
      <c r="X97" s="77">
        <v>18</v>
      </c>
      <c r="Y97" s="77">
        <v>680</v>
      </c>
      <c r="Z97" s="77" t="s">
        <v>932</v>
      </c>
      <c r="AA97" s="77" t="s">
        <v>932</v>
      </c>
      <c r="AB97" s="77" t="s">
        <v>932</v>
      </c>
      <c r="AC97" s="77">
        <v>16</v>
      </c>
      <c r="AD97" s="77">
        <v>25</v>
      </c>
      <c r="AE97" s="77">
        <v>184</v>
      </c>
      <c r="AF97" s="77">
        <v>12</v>
      </c>
      <c r="AG97" s="77">
        <v>104</v>
      </c>
      <c r="AH97" s="77" t="s">
        <v>932</v>
      </c>
      <c r="AI97" s="79">
        <v>46</v>
      </c>
      <c r="AJ97" s="77">
        <v>279</v>
      </c>
      <c r="AK97" s="77">
        <v>61</v>
      </c>
    </row>
    <row r="98" spans="1:37" x14ac:dyDescent="0.3">
      <c r="A98" t="s">
        <v>792</v>
      </c>
      <c r="B98">
        <v>100</v>
      </c>
      <c r="C98">
        <v>101</v>
      </c>
      <c r="D98" s="77">
        <v>38</v>
      </c>
      <c r="E98" t="s">
        <v>932</v>
      </c>
      <c r="F98" s="77">
        <v>6</v>
      </c>
      <c r="G98" s="77" t="s">
        <v>932</v>
      </c>
      <c r="H98" s="77" t="s">
        <v>932</v>
      </c>
      <c r="I98" s="77">
        <v>993</v>
      </c>
      <c r="J98" s="77" t="s">
        <v>932</v>
      </c>
      <c r="K98" s="77">
        <v>227</v>
      </c>
      <c r="L98" s="77" t="s">
        <v>932</v>
      </c>
      <c r="M98" s="77">
        <v>268</v>
      </c>
      <c r="N98" s="78">
        <v>420</v>
      </c>
      <c r="O98" s="77">
        <v>224070</v>
      </c>
      <c r="P98" s="77" t="s">
        <v>932</v>
      </c>
      <c r="Q98" s="77">
        <v>7894</v>
      </c>
      <c r="R98" s="77">
        <v>1149</v>
      </c>
      <c r="S98" s="77" t="s">
        <v>932</v>
      </c>
      <c r="T98" s="77">
        <v>14</v>
      </c>
      <c r="U98" s="77" t="s">
        <v>932</v>
      </c>
      <c r="V98" s="77" t="s">
        <v>932</v>
      </c>
      <c r="W98" s="77" t="s">
        <v>932</v>
      </c>
      <c r="X98" s="77">
        <v>31</v>
      </c>
      <c r="Y98" s="77">
        <v>3234</v>
      </c>
      <c r="Z98" s="77" t="s">
        <v>932</v>
      </c>
      <c r="AA98" s="77" t="s">
        <v>932</v>
      </c>
      <c r="AB98" s="77" t="s">
        <v>932</v>
      </c>
      <c r="AC98" s="77">
        <v>10</v>
      </c>
      <c r="AD98" s="77">
        <v>21</v>
      </c>
      <c r="AE98" s="77">
        <v>206</v>
      </c>
      <c r="AF98" s="77" t="s">
        <v>932</v>
      </c>
      <c r="AG98" s="77">
        <v>118</v>
      </c>
      <c r="AH98" s="77" t="s">
        <v>932</v>
      </c>
      <c r="AI98" s="79">
        <v>16</v>
      </c>
      <c r="AJ98" s="77">
        <v>265</v>
      </c>
      <c r="AK98" s="77">
        <v>49</v>
      </c>
    </row>
    <row r="99" spans="1:37" x14ac:dyDescent="0.3">
      <c r="A99" t="s">
        <v>792</v>
      </c>
      <c r="B99">
        <v>101</v>
      </c>
      <c r="C99">
        <v>102</v>
      </c>
      <c r="D99" s="77">
        <v>39</v>
      </c>
      <c r="E99" t="s">
        <v>932</v>
      </c>
      <c r="F99" s="77" t="s">
        <v>932</v>
      </c>
      <c r="G99" s="77" t="s">
        <v>932</v>
      </c>
      <c r="H99" s="77" t="s">
        <v>932</v>
      </c>
      <c r="I99" s="77">
        <v>1850</v>
      </c>
      <c r="J99" s="77" t="s">
        <v>932</v>
      </c>
      <c r="K99" s="77" t="s">
        <v>932</v>
      </c>
      <c r="L99" s="77" t="s">
        <v>932</v>
      </c>
      <c r="M99" s="77">
        <v>225</v>
      </c>
      <c r="N99" s="78">
        <v>92</v>
      </c>
      <c r="O99" s="77">
        <v>109864</v>
      </c>
      <c r="P99" s="77" t="s">
        <v>932</v>
      </c>
      <c r="Q99" s="77">
        <v>36665</v>
      </c>
      <c r="R99" s="77">
        <v>3964</v>
      </c>
      <c r="S99" s="77" t="s">
        <v>932</v>
      </c>
      <c r="T99" s="77">
        <v>12</v>
      </c>
      <c r="U99" s="77" t="s">
        <v>932</v>
      </c>
      <c r="V99" s="77" t="s">
        <v>932</v>
      </c>
      <c r="W99" s="77" t="s">
        <v>932</v>
      </c>
      <c r="X99" s="77">
        <v>108</v>
      </c>
      <c r="Y99" s="77">
        <v>1481</v>
      </c>
      <c r="Z99" s="77" t="s">
        <v>932</v>
      </c>
      <c r="AA99" s="77" t="s">
        <v>932</v>
      </c>
      <c r="AB99" s="77">
        <v>30</v>
      </c>
      <c r="AC99" s="77">
        <v>57</v>
      </c>
      <c r="AD99" s="77">
        <v>26</v>
      </c>
      <c r="AE99" s="77">
        <v>2235</v>
      </c>
      <c r="AF99" s="77">
        <v>9</v>
      </c>
      <c r="AG99" s="77">
        <v>181</v>
      </c>
      <c r="AH99" s="77">
        <v>12</v>
      </c>
      <c r="AI99" s="79">
        <v>30</v>
      </c>
      <c r="AJ99" s="77">
        <v>157</v>
      </c>
      <c r="AK99" s="77">
        <v>157</v>
      </c>
    </row>
    <row r="100" spans="1:37" x14ac:dyDescent="0.3">
      <c r="A100" t="s">
        <v>792</v>
      </c>
      <c r="B100">
        <v>102</v>
      </c>
      <c r="C100">
        <v>103</v>
      </c>
      <c r="D100" s="77">
        <v>40</v>
      </c>
      <c r="E100" t="s">
        <v>932</v>
      </c>
      <c r="F100" s="77" t="s">
        <v>932</v>
      </c>
      <c r="G100" s="77" t="s">
        <v>932</v>
      </c>
      <c r="H100" s="77" t="s">
        <v>932</v>
      </c>
      <c r="I100" s="77">
        <v>915</v>
      </c>
      <c r="J100" s="77" t="s">
        <v>932</v>
      </c>
      <c r="K100" s="77" t="s">
        <v>932</v>
      </c>
      <c r="L100" s="77" t="s">
        <v>932</v>
      </c>
      <c r="M100" s="77">
        <v>174</v>
      </c>
      <c r="N100" s="78">
        <v>489</v>
      </c>
      <c r="O100" s="77">
        <v>54507</v>
      </c>
      <c r="P100" s="77" t="s">
        <v>932</v>
      </c>
      <c r="Q100" s="77">
        <v>52723</v>
      </c>
      <c r="R100" s="77">
        <v>5019</v>
      </c>
      <c r="S100" s="77" t="s">
        <v>932</v>
      </c>
      <c r="T100" s="77">
        <v>19</v>
      </c>
      <c r="U100" s="77" t="s">
        <v>932</v>
      </c>
      <c r="V100" s="77" t="s">
        <v>932</v>
      </c>
      <c r="W100" s="77" t="s">
        <v>932</v>
      </c>
      <c r="X100" s="77">
        <v>142</v>
      </c>
      <c r="Y100" s="77">
        <v>1748</v>
      </c>
      <c r="Z100" s="77" t="s">
        <v>932</v>
      </c>
      <c r="AA100" s="77" t="s">
        <v>932</v>
      </c>
      <c r="AB100" s="77" t="s">
        <v>932</v>
      </c>
      <c r="AC100" s="77">
        <v>75</v>
      </c>
      <c r="AD100" s="77">
        <v>34</v>
      </c>
      <c r="AE100" s="77">
        <v>973</v>
      </c>
      <c r="AF100" s="77" t="s">
        <v>932</v>
      </c>
      <c r="AG100" s="77">
        <v>169</v>
      </c>
      <c r="AH100" s="77" t="s">
        <v>932</v>
      </c>
      <c r="AI100" s="79">
        <v>14</v>
      </c>
      <c r="AJ100" s="77">
        <v>67</v>
      </c>
      <c r="AK100" s="77">
        <v>73</v>
      </c>
    </row>
    <row r="101" spans="1:37" x14ac:dyDescent="0.3">
      <c r="A101" t="s">
        <v>792</v>
      </c>
      <c r="B101">
        <v>103</v>
      </c>
      <c r="C101">
        <v>104</v>
      </c>
      <c r="D101" s="77">
        <v>41</v>
      </c>
      <c r="E101" t="s">
        <v>932</v>
      </c>
      <c r="F101" s="77" t="s">
        <v>932</v>
      </c>
      <c r="G101" s="77" t="s">
        <v>932</v>
      </c>
      <c r="H101" s="77" t="s">
        <v>932</v>
      </c>
      <c r="I101" s="77">
        <v>426</v>
      </c>
      <c r="J101" s="77" t="s">
        <v>932</v>
      </c>
      <c r="K101" s="77" t="s">
        <v>932</v>
      </c>
      <c r="L101" s="77" t="s">
        <v>932</v>
      </c>
      <c r="M101" s="77">
        <v>198</v>
      </c>
      <c r="N101" s="78">
        <v>1171</v>
      </c>
      <c r="O101" s="77">
        <v>94191</v>
      </c>
      <c r="P101" s="77" t="s">
        <v>932</v>
      </c>
      <c r="Q101" s="77">
        <v>46582</v>
      </c>
      <c r="R101" s="77">
        <v>6704</v>
      </c>
      <c r="S101" s="77" t="s">
        <v>932</v>
      </c>
      <c r="T101" s="77">
        <v>19</v>
      </c>
      <c r="U101" s="77" t="s">
        <v>932</v>
      </c>
      <c r="V101" s="77" t="s">
        <v>932</v>
      </c>
      <c r="W101" s="77" t="s">
        <v>932</v>
      </c>
      <c r="X101" s="77">
        <v>117</v>
      </c>
      <c r="Y101" s="77">
        <v>2481</v>
      </c>
      <c r="Z101" s="77" t="s">
        <v>932</v>
      </c>
      <c r="AA101" s="77" t="s">
        <v>932</v>
      </c>
      <c r="AB101" s="77" t="s">
        <v>932</v>
      </c>
      <c r="AC101" s="77">
        <v>72</v>
      </c>
      <c r="AD101" s="77">
        <v>33</v>
      </c>
      <c r="AE101" s="77">
        <v>867</v>
      </c>
      <c r="AF101" s="77" t="s">
        <v>932</v>
      </c>
      <c r="AG101" s="77">
        <v>155</v>
      </c>
      <c r="AH101" s="77" t="s">
        <v>932</v>
      </c>
      <c r="AI101" s="79">
        <v>22</v>
      </c>
      <c r="AJ101" s="77">
        <v>250</v>
      </c>
      <c r="AK101" s="77">
        <v>64</v>
      </c>
    </row>
    <row r="102" spans="1:37" x14ac:dyDescent="0.3">
      <c r="A102" t="s">
        <v>792</v>
      </c>
      <c r="B102">
        <v>104</v>
      </c>
      <c r="C102">
        <v>105</v>
      </c>
      <c r="D102" s="77">
        <v>42</v>
      </c>
      <c r="E102" t="s">
        <v>932</v>
      </c>
      <c r="F102" s="77" t="s">
        <v>932</v>
      </c>
      <c r="G102" s="77" t="s">
        <v>932</v>
      </c>
      <c r="H102" s="77" t="s">
        <v>932</v>
      </c>
      <c r="I102" s="77">
        <v>711</v>
      </c>
      <c r="J102" s="77" t="s">
        <v>932</v>
      </c>
      <c r="K102" s="77" t="s">
        <v>932</v>
      </c>
      <c r="L102" s="77" t="s">
        <v>932</v>
      </c>
      <c r="M102" s="77">
        <v>125</v>
      </c>
      <c r="N102" s="78">
        <v>222</v>
      </c>
      <c r="O102" s="77">
        <v>34701</v>
      </c>
      <c r="P102" s="77" t="s">
        <v>932</v>
      </c>
      <c r="Q102" s="77">
        <v>57868</v>
      </c>
      <c r="R102" s="77">
        <v>2918</v>
      </c>
      <c r="S102" s="77" t="s">
        <v>932</v>
      </c>
      <c r="T102" s="77">
        <v>37</v>
      </c>
      <c r="U102" s="77">
        <v>11</v>
      </c>
      <c r="V102" s="77" t="s">
        <v>932</v>
      </c>
      <c r="W102" s="77" t="s">
        <v>932</v>
      </c>
      <c r="X102" s="77">
        <v>144</v>
      </c>
      <c r="Y102" s="77">
        <v>995</v>
      </c>
      <c r="Z102" s="77" t="s">
        <v>932</v>
      </c>
      <c r="AA102" s="77" t="s">
        <v>932</v>
      </c>
      <c r="AB102" s="77" t="s">
        <v>932</v>
      </c>
      <c r="AC102" s="77">
        <v>120</v>
      </c>
      <c r="AD102" s="77">
        <v>29</v>
      </c>
      <c r="AE102" s="77">
        <v>929</v>
      </c>
      <c r="AF102" s="77" t="s">
        <v>932</v>
      </c>
      <c r="AG102" s="77">
        <v>180</v>
      </c>
      <c r="AH102" s="77" t="s">
        <v>932</v>
      </c>
      <c r="AI102" s="79">
        <v>14</v>
      </c>
      <c r="AJ102" s="77">
        <v>79</v>
      </c>
      <c r="AK102" s="77">
        <v>71</v>
      </c>
    </row>
    <row r="103" spans="1:37" x14ac:dyDescent="0.3">
      <c r="A103" t="s">
        <v>792</v>
      </c>
      <c r="B103">
        <v>105</v>
      </c>
      <c r="C103">
        <v>106</v>
      </c>
      <c r="D103" s="77">
        <v>43</v>
      </c>
      <c r="E103" t="s">
        <v>932</v>
      </c>
      <c r="F103" s="77" t="s">
        <v>932</v>
      </c>
      <c r="G103" s="77" t="s">
        <v>932</v>
      </c>
      <c r="H103" s="77" t="s">
        <v>932</v>
      </c>
      <c r="I103" s="77">
        <v>372</v>
      </c>
      <c r="J103" s="77" t="s">
        <v>932</v>
      </c>
      <c r="K103" s="77" t="s">
        <v>932</v>
      </c>
      <c r="L103" s="77" t="s">
        <v>932</v>
      </c>
      <c r="M103" s="77">
        <v>71</v>
      </c>
      <c r="N103" s="78">
        <v>996</v>
      </c>
      <c r="O103" s="77">
        <v>19241</v>
      </c>
      <c r="P103" s="77" t="s">
        <v>932</v>
      </c>
      <c r="Q103" s="77">
        <v>51075</v>
      </c>
      <c r="R103" s="77">
        <v>336</v>
      </c>
      <c r="S103" s="77" t="s">
        <v>932</v>
      </c>
      <c r="T103" s="77">
        <v>18</v>
      </c>
      <c r="U103" s="77" t="s">
        <v>932</v>
      </c>
      <c r="V103" s="77" t="s">
        <v>932</v>
      </c>
      <c r="W103" s="77" t="s">
        <v>932</v>
      </c>
      <c r="X103" s="77">
        <v>150</v>
      </c>
      <c r="Y103" s="77">
        <v>1544</v>
      </c>
      <c r="Z103" s="77" t="s">
        <v>932</v>
      </c>
      <c r="AA103" s="77" t="s">
        <v>932</v>
      </c>
      <c r="AB103" s="77" t="s">
        <v>932</v>
      </c>
      <c r="AC103" s="77">
        <v>96</v>
      </c>
      <c r="AD103" s="77">
        <v>37</v>
      </c>
      <c r="AE103" s="77">
        <v>819</v>
      </c>
      <c r="AF103" s="77">
        <v>6</v>
      </c>
      <c r="AG103" s="77">
        <v>124</v>
      </c>
      <c r="AH103" s="77">
        <v>7</v>
      </c>
      <c r="AI103" s="79">
        <v>27</v>
      </c>
      <c r="AJ103" s="77">
        <v>43</v>
      </c>
      <c r="AK103" s="77">
        <v>68</v>
      </c>
    </row>
    <row r="104" spans="1:37" x14ac:dyDescent="0.3">
      <c r="A104" t="s">
        <v>792</v>
      </c>
      <c r="B104">
        <v>106</v>
      </c>
      <c r="C104">
        <v>107</v>
      </c>
      <c r="D104" s="77">
        <v>44</v>
      </c>
      <c r="E104" t="s">
        <v>932</v>
      </c>
      <c r="F104" s="77">
        <v>7</v>
      </c>
      <c r="G104" s="77" t="s">
        <v>932</v>
      </c>
      <c r="H104" s="77" t="s">
        <v>932</v>
      </c>
      <c r="I104" s="77">
        <v>315</v>
      </c>
      <c r="J104" s="77" t="s">
        <v>932</v>
      </c>
      <c r="K104" s="77" t="s">
        <v>932</v>
      </c>
      <c r="L104" s="77" t="s">
        <v>932</v>
      </c>
      <c r="M104" s="77">
        <v>175</v>
      </c>
      <c r="N104" s="78">
        <v>1213</v>
      </c>
      <c r="O104" s="77">
        <v>71838</v>
      </c>
      <c r="P104" s="77" t="s">
        <v>932</v>
      </c>
      <c r="Q104" s="77">
        <v>53613</v>
      </c>
      <c r="R104" s="77">
        <v>2278</v>
      </c>
      <c r="S104" s="77" t="s">
        <v>932</v>
      </c>
      <c r="T104" s="77">
        <v>17</v>
      </c>
      <c r="U104" s="77">
        <v>11</v>
      </c>
      <c r="V104" s="77" t="s">
        <v>932</v>
      </c>
      <c r="W104" s="77">
        <v>22</v>
      </c>
      <c r="X104" s="77">
        <v>137</v>
      </c>
      <c r="Y104" s="77">
        <v>3487</v>
      </c>
      <c r="Z104" s="77" t="s">
        <v>932</v>
      </c>
      <c r="AA104" s="77" t="s">
        <v>932</v>
      </c>
      <c r="AB104" s="77" t="s">
        <v>932</v>
      </c>
      <c r="AC104" s="77">
        <v>82</v>
      </c>
      <c r="AD104" s="77">
        <v>29</v>
      </c>
      <c r="AE104" s="77">
        <v>1055</v>
      </c>
      <c r="AF104" s="77">
        <v>11</v>
      </c>
      <c r="AG104" s="77">
        <v>176</v>
      </c>
      <c r="AH104" s="77">
        <v>8</v>
      </c>
      <c r="AI104" s="79">
        <v>39</v>
      </c>
      <c r="AJ104" s="77">
        <v>185</v>
      </c>
      <c r="AK104" s="77">
        <v>52</v>
      </c>
    </row>
    <row r="105" spans="1:37" x14ac:dyDescent="0.3">
      <c r="A105" t="s">
        <v>792</v>
      </c>
      <c r="B105">
        <v>107</v>
      </c>
      <c r="C105">
        <v>108</v>
      </c>
      <c r="D105" s="77">
        <v>45</v>
      </c>
      <c r="E105" t="s">
        <v>932</v>
      </c>
      <c r="F105" s="77" t="s">
        <v>932</v>
      </c>
      <c r="G105" s="77" t="s">
        <v>932</v>
      </c>
      <c r="H105" s="77" t="s">
        <v>932</v>
      </c>
      <c r="I105" s="77">
        <v>494</v>
      </c>
      <c r="J105" s="77" t="s">
        <v>932</v>
      </c>
      <c r="K105" s="77" t="s">
        <v>932</v>
      </c>
      <c r="L105" s="77" t="s">
        <v>932</v>
      </c>
      <c r="M105" s="77">
        <v>153</v>
      </c>
      <c r="N105" s="78">
        <v>198</v>
      </c>
      <c r="O105" s="77">
        <v>85592</v>
      </c>
      <c r="P105" s="77" t="s">
        <v>932</v>
      </c>
      <c r="Q105" s="77">
        <v>49079</v>
      </c>
      <c r="R105" s="77">
        <v>1649</v>
      </c>
      <c r="S105" s="77" t="s">
        <v>932</v>
      </c>
      <c r="T105" s="77">
        <v>23</v>
      </c>
      <c r="U105" s="77" t="s">
        <v>932</v>
      </c>
      <c r="V105" s="77" t="s">
        <v>932</v>
      </c>
      <c r="W105" s="77">
        <v>7</v>
      </c>
      <c r="X105" s="77">
        <v>120</v>
      </c>
      <c r="Y105" s="77">
        <v>960</v>
      </c>
      <c r="Z105" s="77" t="s">
        <v>932</v>
      </c>
      <c r="AA105" s="77" t="s">
        <v>932</v>
      </c>
      <c r="AB105" s="77" t="s">
        <v>932</v>
      </c>
      <c r="AC105" s="77">
        <v>115</v>
      </c>
      <c r="AD105" s="77">
        <v>30</v>
      </c>
      <c r="AE105" s="77">
        <v>964</v>
      </c>
      <c r="AF105" s="77">
        <v>7</v>
      </c>
      <c r="AG105" s="77">
        <v>165</v>
      </c>
      <c r="AH105" s="77">
        <v>8</v>
      </c>
      <c r="AI105" s="79">
        <v>25</v>
      </c>
      <c r="AJ105" s="77">
        <v>121</v>
      </c>
      <c r="AK105" s="77">
        <v>65</v>
      </c>
    </row>
    <row r="106" spans="1:37" x14ac:dyDescent="0.3">
      <c r="A106" t="s">
        <v>792</v>
      </c>
      <c r="B106">
        <v>108</v>
      </c>
      <c r="C106">
        <v>109</v>
      </c>
      <c r="D106" s="77">
        <v>46</v>
      </c>
      <c r="E106" t="s">
        <v>932</v>
      </c>
      <c r="F106" s="77">
        <v>6</v>
      </c>
      <c r="G106" s="77" t="s">
        <v>932</v>
      </c>
      <c r="H106" s="77" t="s">
        <v>932</v>
      </c>
      <c r="I106" s="77">
        <v>2287</v>
      </c>
      <c r="J106" s="77" t="s">
        <v>932</v>
      </c>
      <c r="K106" s="77" t="s">
        <v>932</v>
      </c>
      <c r="L106" s="77" t="s">
        <v>932</v>
      </c>
      <c r="M106" s="77">
        <v>85</v>
      </c>
      <c r="N106" s="78">
        <v>26</v>
      </c>
      <c r="O106" s="77">
        <v>21631</v>
      </c>
      <c r="P106" s="77" t="s">
        <v>932</v>
      </c>
      <c r="Q106" s="77">
        <v>58225</v>
      </c>
      <c r="R106" s="77">
        <v>523</v>
      </c>
      <c r="S106" s="77" t="s">
        <v>932</v>
      </c>
      <c r="T106" s="77">
        <v>37</v>
      </c>
      <c r="U106" s="77" t="s">
        <v>932</v>
      </c>
      <c r="V106" s="77" t="s">
        <v>932</v>
      </c>
      <c r="W106" s="77" t="s">
        <v>932</v>
      </c>
      <c r="X106" s="77">
        <v>134</v>
      </c>
      <c r="Y106" s="77">
        <v>4953</v>
      </c>
      <c r="Z106" s="77" t="s">
        <v>932</v>
      </c>
      <c r="AA106" s="77" t="s">
        <v>932</v>
      </c>
      <c r="AB106" s="77" t="s">
        <v>932</v>
      </c>
      <c r="AC106" s="77">
        <v>116</v>
      </c>
      <c r="AD106" s="77">
        <v>71</v>
      </c>
      <c r="AE106" s="77">
        <v>1656</v>
      </c>
      <c r="AF106" s="77">
        <v>17</v>
      </c>
      <c r="AG106" s="77">
        <v>177</v>
      </c>
      <c r="AH106" s="77">
        <v>8</v>
      </c>
      <c r="AI106" s="79">
        <v>31</v>
      </c>
      <c r="AJ106" s="77">
        <v>41</v>
      </c>
      <c r="AK106" s="77">
        <v>115</v>
      </c>
    </row>
    <row r="107" spans="1:37" x14ac:dyDescent="0.3">
      <c r="A107" t="s">
        <v>792</v>
      </c>
      <c r="B107">
        <v>109</v>
      </c>
      <c r="C107">
        <v>110</v>
      </c>
      <c r="D107" s="77">
        <v>47</v>
      </c>
      <c r="E107" t="s">
        <v>932</v>
      </c>
      <c r="F107" s="77">
        <v>6</v>
      </c>
      <c r="G107" s="77" t="s">
        <v>932</v>
      </c>
      <c r="H107" s="77" t="s">
        <v>932</v>
      </c>
      <c r="I107" s="77">
        <v>8120</v>
      </c>
      <c r="J107" s="77" t="s">
        <v>932</v>
      </c>
      <c r="K107" s="77" t="s">
        <v>932</v>
      </c>
      <c r="L107" s="77" t="s">
        <v>932</v>
      </c>
      <c r="M107" s="77">
        <v>113</v>
      </c>
      <c r="N107" s="78">
        <v>89</v>
      </c>
      <c r="O107" s="77">
        <v>16768</v>
      </c>
      <c r="P107" s="77" t="s">
        <v>932</v>
      </c>
      <c r="Q107" s="77">
        <v>66261</v>
      </c>
      <c r="R107" s="77">
        <v>739</v>
      </c>
      <c r="S107" s="77" t="s">
        <v>932</v>
      </c>
      <c r="T107" s="77">
        <v>33</v>
      </c>
      <c r="U107" s="77" t="s">
        <v>932</v>
      </c>
      <c r="V107" s="77" t="s">
        <v>932</v>
      </c>
      <c r="W107" s="77" t="s">
        <v>932</v>
      </c>
      <c r="X107" s="77">
        <v>139</v>
      </c>
      <c r="Y107" s="77">
        <v>4668</v>
      </c>
      <c r="Z107" s="77" t="s">
        <v>932</v>
      </c>
      <c r="AA107" s="77" t="s">
        <v>932</v>
      </c>
      <c r="AB107" s="77" t="s">
        <v>932</v>
      </c>
      <c r="AC107" s="77">
        <v>137</v>
      </c>
      <c r="AD107" s="77">
        <v>38</v>
      </c>
      <c r="AE107" s="77">
        <v>1409</v>
      </c>
      <c r="AF107" s="77">
        <v>9</v>
      </c>
      <c r="AG107" s="77">
        <v>187</v>
      </c>
      <c r="AH107" s="77" t="s">
        <v>932</v>
      </c>
      <c r="AI107" s="79">
        <v>48</v>
      </c>
      <c r="AJ107" s="77">
        <v>39</v>
      </c>
      <c r="AK107" s="77">
        <v>104</v>
      </c>
    </row>
    <row r="108" spans="1:37" x14ac:dyDescent="0.3">
      <c r="A108" t="s">
        <v>792</v>
      </c>
      <c r="B108">
        <v>110</v>
      </c>
      <c r="C108">
        <v>111</v>
      </c>
      <c r="D108" s="77">
        <v>48</v>
      </c>
      <c r="E108" t="s">
        <v>932</v>
      </c>
      <c r="F108" s="77" t="s">
        <v>932</v>
      </c>
      <c r="G108" s="77" t="s">
        <v>932</v>
      </c>
      <c r="H108" s="77" t="s">
        <v>932</v>
      </c>
      <c r="I108" s="77">
        <v>14585</v>
      </c>
      <c r="J108" s="77" t="s">
        <v>932</v>
      </c>
      <c r="K108" s="77" t="s">
        <v>932</v>
      </c>
      <c r="L108" s="77" t="s">
        <v>932</v>
      </c>
      <c r="M108" s="77">
        <v>115</v>
      </c>
      <c r="N108" s="78" t="s">
        <v>932</v>
      </c>
      <c r="O108" s="77">
        <v>32411</v>
      </c>
      <c r="P108" s="77" t="s">
        <v>932</v>
      </c>
      <c r="Q108" s="77">
        <v>47875</v>
      </c>
      <c r="R108" s="77">
        <v>1806</v>
      </c>
      <c r="S108" s="77" t="s">
        <v>932</v>
      </c>
      <c r="T108" s="77">
        <v>16</v>
      </c>
      <c r="U108" s="77" t="s">
        <v>932</v>
      </c>
      <c r="V108" s="77" t="s">
        <v>932</v>
      </c>
      <c r="W108" s="77" t="s">
        <v>932</v>
      </c>
      <c r="X108" s="77">
        <v>118</v>
      </c>
      <c r="Y108" s="77">
        <v>1185</v>
      </c>
      <c r="Z108" s="77" t="s">
        <v>932</v>
      </c>
      <c r="AA108" s="77" t="s">
        <v>932</v>
      </c>
      <c r="AB108" s="77" t="s">
        <v>932</v>
      </c>
      <c r="AC108" s="77">
        <v>102</v>
      </c>
      <c r="AD108" s="77">
        <v>33</v>
      </c>
      <c r="AE108" s="77">
        <v>1019</v>
      </c>
      <c r="AF108" s="77">
        <v>8</v>
      </c>
      <c r="AG108" s="77">
        <v>154</v>
      </c>
      <c r="AH108" s="77" t="s">
        <v>932</v>
      </c>
      <c r="AI108" s="79">
        <v>38</v>
      </c>
      <c r="AJ108" s="77">
        <v>65</v>
      </c>
      <c r="AK108" s="77">
        <v>82</v>
      </c>
    </row>
    <row r="109" spans="1:37" x14ac:dyDescent="0.3">
      <c r="A109" t="s">
        <v>792</v>
      </c>
      <c r="B109">
        <v>111</v>
      </c>
      <c r="C109">
        <v>112</v>
      </c>
      <c r="D109" s="77">
        <v>49</v>
      </c>
      <c r="E109" t="s">
        <v>932</v>
      </c>
      <c r="F109" s="77">
        <v>7</v>
      </c>
      <c r="G109" s="77" t="s">
        <v>932</v>
      </c>
      <c r="H109" s="77" t="s">
        <v>932</v>
      </c>
      <c r="I109" s="77">
        <v>217</v>
      </c>
      <c r="J109" s="77" t="s">
        <v>932</v>
      </c>
      <c r="K109" s="77" t="s">
        <v>932</v>
      </c>
      <c r="L109" s="77" t="s">
        <v>932</v>
      </c>
      <c r="M109" s="77">
        <v>215</v>
      </c>
      <c r="N109" s="78" t="s">
        <v>932</v>
      </c>
      <c r="O109" s="77">
        <v>82371</v>
      </c>
      <c r="P109" s="77" t="s">
        <v>932</v>
      </c>
      <c r="Q109" s="77">
        <v>44644</v>
      </c>
      <c r="R109" s="77">
        <v>2173</v>
      </c>
      <c r="S109" s="77" t="s">
        <v>932</v>
      </c>
      <c r="T109" s="77">
        <v>22</v>
      </c>
      <c r="U109" s="77" t="s">
        <v>932</v>
      </c>
      <c r="V109" s="77" t="s">
        <v>932</v>
      </c>
      <c r="W109" s="77" t="s">
        <v>932</v>
      </c>
      <c r="X109" s="77">
        <v>103</v>
      </c>
      <c r="Y109" s="77">
        <v>1379</v>
      </c>
      <c r="Z109" s="77" t="s">
        <v>932</v>
      </c>
      <c r="AA109" s="77" t="s">
        <v>932</v>
      </c>
      <c r="AB109" s="77" t="s">
        <v>932</v>
      </c>
      <c r="AC109" s="77">
        <v>76</v>
      </c>
      <c r="AD109" s="77">
        <v>32</v>
      </c>
      <c r="AE109" s="77">
        <v>910</v>
      </c>
      <c r="AF109" s="77">
        <v>14</v>
      </c>
      <c r="AG109" s="77">
        <v>183</v>
      </c>
      <c r="AH109" s="77" t="s">
        <v>932</v>
      </c>
      <c r="AI109" s="79">
        <v>35</v>
      </c>
      <c r="AJ109" s="77">
        <v>191</v>
      </c>
      <c r="AK109" s="77">
        <v>65</v>
      </c>
    </row>
    <row r="110" spans="1:37" x14ac:dyDescent="0.3">
      <c r="A110" t="s">
        <v>792</v>
      </c>
      <c r="B110">
        <v>112</v>
      </c>
      <c r="C110">
        <v>113</v>
      </c>
      <c r="D110" s="77">
        <v>5</v>
      </c>
      <c r="E110" t="s">
        <v>932</v>
      </c>
      <c r="F110" s="77" t="s">
        <v>932</v>
      </c>
      <c r="G110" s="77" t="s">
        <v>932</v>
      </c>
      <c r="H110" s="77" t="s">
        <v>932</v>
      </c>
      <c r="I110" s="77">
        <v>300</v>
      </c>
      <c r="J110" s="77" t="s">
        <v>932</v>
      </c>
      <c r="K110" s="77" t="s">
        <v>932</v>
      </c>
      <c r="L110" s="77" t="s">
        <v>932</v>
      </c>
      <c r="M110" s="77">
        <v>126</v>
      </c>
      <c r="N110" s="78">
        <v>199</v>
      </c>
      <c r="O110" s="77">
        <v>30363</v>
      </c>
      <c r="P110" s="77" t="s">
        <v>932</v>
      </c>
      <c r="Q110" s="77">
        <v>46342</v>
      </c>
      <c r="R110" s="77">
        <v>688</v>
      </c>
      <c r="S110" s="77" t="s">
        <v>932</v>
      </c>
      <c r="T110" s="77">
        <v>12</v>
      </c>
      <c r="U110" s="77" t="s">
        <v>932</v>
      </c>
      <c r="V110" s="77" t="s">
        <v>932</v>
      </c>
      <c r="W110" s="77" t="s">
        <v>932</v>
      </c>
      <c r="X110" s="77">
        <v>113</v>
      </c>
      <c r="Y110" s="77">
        <v>1052</v>
      </c>
      <c r="Z110" s="77" t="s">
        <v>932</v>
      </c>
      <c r="AA110" s="77" t="s">
        <v>932</v>
      </c>
      <c r="AB110" s="77" t="s">
        <v>932</v>
      </c>
      <c r="AC110" s="77">
        <v>97</v>
      </c>
      <c r="AD110" s="77">
        <v>25</v>
      </c>
      <c r="AE110" s="77">
        <v>948</v>
      </c>
      <c r="AF110" s="77" t="s">
        <v>932</v>
      </c>
      <c r="AG110" s="77">
        <v>167</v>
      </c>
      <c r="AH110" s="77" t="s">
        <v>932</v>
      </c>
      <c r="AI110" s="79">
        <v>22</v>
      </c>
      <c r="AJ110" s="77">
        <v>66</v>
      </c>
      <c r="AK110" s="77">
        <v>57</v>
      </c>
    </row>
    <row r="111" spans="1:37" x14ac:dyDescent="0.3">
      <c r="A111" t="s">
        <v>792</v>
      </c>
      <c r="B111">
        <v>113</v>
      </c>
      <c r="C111">
        <v>114</v>
      </c>
      <c r="D111" s="77">
        <v>6</v>
      </c>
      <c r="E111" t="s">
        <v>932</v>
      </c>
      <c r="F111" s="77">
        <v>6</v>
      </c>
      <c r="G111" s="77" t="s">
        <v>932</v>
      </c>
      <c r="H111" s="77" t="s">
        <v>932</v>
      </c>
      <c r="I111" s="77">
        <v>21449</v>
      </c>
      <c r="J111" s="77" t="s">
        <v>932</v>
      </c>
      <c r="K111" s="77" t="s">
        <v>932</v>
      </c>
      <c r="L111" s="77" t="s">
        <v>932</v>
      </c>
      <c r="M111" s="77">
        <v>136</v>
      </c>
      <c r="N111" s="78">
        <v>25</v>
      </c>
      <c r="O111" s="77">
        <v>38306</v>
      </c>
      <c r="P111" s="77" t="s">
        <v>932</v>
      </c>
      <c r="Q111" s="77">
        <v>51397</v>
      </c>
      <c r="R111" s="77">
        <v>3309</v>
      </c>
      <c r="S111" s="77" t="s">
        <v>932</v>
      </c>
      <c r="T111" s="77">
        <v>27</v>
      </c>
      <c r="U111" s="77">
        <v>12</v>
      </c>
      <c r="V111" s="77" t="s">
        <v>932</v>
      </c>
      <c r="W111" s="77" t="s">
        <v>932</v>
      </c>
      <c r="X111" s="77">
        <v>115</v>
      </c>
      <c r="Y111" s="77">
        <v>1009</v>
      </c>
      <c r="Z111" s="77" t="s">
        <v>932</v>
      </c>
      <c r="AA111" s="77" t="s">
        <v>932</v>
      </c>
      <c r="AB111" s="77" t="s">
        <v>932</v>
      </c>
      <c r="AC111" s="77">
        <v>125</v>
      </c>
      <c r="AD111" s="77">
        <v>32</v>
      </c>
      <c r="AE111" s="77">
        <v>1020</v>
      </c>
      <c r="AF111" s="77">
        <v>34</v>
      </c>
      <c r="AG111" s="77">
        <v>174</v>
      </c>
      <c r="AH111" s="77" t="s">
        <v>932</v>
      </c>
      <c r="AI111" s="79">
        <v>56</v>
      </c>
      <c r="AJ111" s="77">
        <v>89</v>
      </c>
      <c r="AK111" s="77">
        <v>57</v>
      </c>
    </row>
    <row r="112" spans="1:37" x14ac:dyDescent="0.3">
      <c r="A112" t="s">
        <v>792</v>
      </c>
      <c r="B112">
        <v>114</v>
      </c>
      <c r="C112">
        <v>115</v>
      </c>
      <c r="D112" s="77">
        <v>7</v>
      </c>
      <c r="E112" t="s">
        <v>932</v>
      </c>
      <c r="F112" s="77" t="s">
        <v>932</v>
      </c>
      <c r="G112" s="77" t="s">
        <v>932</v>
      </c>
      <c r="H112" s="77" t="s">
        <v>932</v>
      </c>
      <c r="I112" s="77">
        <v>1285</v>
      </c>
      <c r="J112" s="77" t="s">
        <v>932</v>
      </c>
      <c r="K112" s="77">
        <v>219</v>
      </c>
      <c r="L112" s="77" t="s">
        <v>932</v>
      </c>
      <c r="M112" s="77">
        <v>196</v>
      </c>
      <c r="N112" s="78" t="s">
        <v>932</v>
      </c>
      <c r="O112" s="77">
        <v>78687</v>
      </c>
      <c r="P112" s="77" t="s">
        <v>932</v>
      </c>
      <c r="Q112" s="77">
        <v>46431</v>
      </c>
      <c r="R112" s="77">
        <v>555</v>
      </c>
      <c r="S112" s="77" t="s">
        <v>932</v>
      </c>
      <c r="T112" s="77">
        <v>20</v>
      </c>
      <c r="U112" s="77" t="s">
        <v>932</v>
      </c>
      <c r="V112" s="77" t="s">
        <v>932</v>
      </c>
      <c r="W112" s="77" t="s">
        <v>932</v>
      </c>
      <c r="X112" s="77">
        <v>126</v>
      </c>
      <c r="Y112" s="77">
        <v>2041</v>
      </c>
      <c r="Z112" s="77" t="s">
        <v>932</v>
      </c>
      <c r="AA112" s="77" t="s">
        <v>932</v>
      </c>
      <c r="AB112" s="77" t="s">
        <v>932</v>
      </c>
      <c r="AC112" s="77">
        <v>79</v>
      </c>
      <c r="AD112" s="77">
        <v>27</v>
      </c>
      <c r="AE112" s="77">
        <v>1239</v>
      </c>
      <c r="AF112" s="77">
        <v>13</v>
      </c>
      <c r="AG112" s="77">
        <v>235</v>
      </c>
      <c r="AH112" s="77">
        <v>8</v>
      </c>
      <c r="AI112" s="79">
        <v>21</v>
      </c>
      <c r="AJ112" s="77">
        <v>158</v>
      </c>
      <c r="AK112" s="77">
        <v>58</v>
      </c>
    </row>
    <row r="113" spans="1:37" x14ac:dyDescent="0.3">
      <c r="A113" t="s">
        <v>792</v>
      </c>
      <c r="B113">
        <v>115</v>
      </c>
      <c r="C113">
        <v>116</v>
      </c>
      <c r="D113" s="77">
        <v>8</v>
      </c>
      <c r="E113" t="s">
        <v>932</v>
      </c>
      <c r="F113" s="77" t="s">
        <v>932</v>
      </c>
      <c r="G113" s="77" t="s">
        <v>932</v>
      </c>
      <c r="H113" s="77" t="s">
        <v>932</v>
      </c>
      <c r="I113" s="77">
        <v>191</v>
      </c>
      <c r="J113" s="77" t="s">
        <v>932</v>
      </c>
      <c r="K113" s="77" t="s">
        <v>932</v>
      </c>
      <c r="L113" s="77" t="s">
        <v>932</v>
      </c>
      <c r="M113" s="77">
        <v>140</v>
      </c>
      <c r="N113" s="78">
        <v>87</v>
      </c>
      <c r="O113" s="77">
        <v>42175</v>
      </c>
      <c r="P113" s="77" t="s">
        <v>932</v>
      </c>
      <c r="Q113" s="77">
        <v>49311</v>
      </c>
      <c r="R113" s="77">
        <v>314</v>
      </c>
      <c r="S113" s="77" t="s">
        <v>932</v>
      </c>
      <c r="T113" s="77">
        <v>27</v>
      </c>
      <c r="U113" s="77">
        <v>12</v>
      </c>
      <c r="V113" s="77" t="s">
        <v>932</v>
      </c>
      <c r="W113" s="77">
        <v>7</v>
      </c>
      <c r="X113" s="77">
        <v>128</v>
      </c>
      <c r="Y113" s="77">
        <v>2441</v>
      </c>
      <c r="Z113" s="77" t="s">
        <v>932</v>
      </c>
      <c r="AA113" s="77" t="s">
        <v>932</v>
      </c>
      <c r="AB113" s="77" t="s">
        <v>932</v>
      </c>
      <c r="AC113" s="77">
        <v>87</v>
      </c>
      <c r="AD113" s="77">
        <v>38</v>
      </c>
      <c r="AE113" s="77">
        <v>1160</v>
      </c>
      <c r="AF113" s="77">
        <v>15</v>
      </c>
      <c r="AG113" s="77">
        <v>176</v>
      </c>
      <c r="AH113" s="77">
        <v>8</v>
      </c>
      <c r="AI113" s="79">
        <v>35</v>
      </c>
      <c r="AJ113" s="77">
        <v>101</v>
      </c>
      <c r="AK113" s="77">
        <v>77</v>
      </c>
    </row>
    <row r="114" spans="1:37" x14ac:dyDescent="0.3">
      <c r="A114" t="s">
        <v>792</v>
      </c>
      <c r="B114">
        <v>116</v>
      </c>
      <c r="C114">
        <v>117</v>
      </c>
      <c r="D114" s="77">
        <v>9</v>
      </c>
      <c r="E114" t="s">
        <v>932</v>
      </c>
      <c r="F114" s="77">
        <v>5</v>
      </c>
      <c r="G114" s="77" t="s">
        <v>932</v>
      </c>
      <c r="H114" s="77" t="s">
        <v>932</v>
      </c>
      <c r="I114" s="77" t="s">
        <v>932</v>
      </c>
      <c r="J114" s="77" t="s">
        <v>932</v>
      </c>
      <c r="K114" s="77" t="s">
        <v>932</v>
      </c>
      <c r="L114" s="77" t="s">
        <v>932</v>
      </c>
      <c r="M114" s="77">
        <v>208</v>
      </c>
      <c r="N114" s="78">
        <v>98</v>
      </c>
      <c r="O114" s="77">
        <v>90817</v>
      </c>
      <c r="P114" s="77" t="s">
        <v>932</v>
      </c>
      <c r="Q114" s="77">
        <v>35311</v>
      </c>
      <c r="R114" s="77">
        <v>530</v>
      </c>
      <c r="S114" s="77" t="s">
        <v>932</v>
      </c>
      <c r="T114" s="77">
        <v>24</v>
      </c>
      <c r="U114" s="77" t="s">
        <v>932</v>
      </c>
      <c r="V114" s="77" t="s">
        <v>932</v>
      </c>
      <c r="W114" s="77" t="s">
        <v>932</v>
      </c>
      <c r="X114" s="77">
        <v>92</v>
      </c>
      <c r="Y114" s="77">
        <v>1516</v>
      </c>
      <c r="Z114" s="77" t="s">
        <v>932</v>
      </c>
      <c r="AA114" s="77" t="s">
        <v>932</v>
      </c>
      <c r="AB114" s="77">
        <v>20</v>
      </c>
      <c r="AC114" s="77">
        <v>60</v>
      </c>
      <c r="AD114" s="77">
        <v>39</v>
      </c>
      <c r="AE114" s="77">
        <v>881</v>
      </c>
      <c r="AF114" s="77">
        <v>15</v>
      </c>
      <c r="AG114" s="77">
        <v>173</v>
      </c>
      <c r="AH114" s="77">
        <v>8</v>
      </c>
      <c r="AI114" s="79">
        <v>31</v>
      </c>
      <c r="AJ114" s="77">
        <v>155</v>
      </c>
      <c r="AK114" s="77">
        <v>88</v>
      </c>
    </row>
    <row r="115" spans="1:37" x14ac:dyDescent="0.3">
      <c r="A115" t="s">
        <v>792</v>
      </c>
      <c r="B115">
        <v>117</v>
      </c>
      <c r="C115">
        <v>118</v>
      </c>
      <c r="D115" s="77">
        <v>10</v>
      </c>
      <c r="E115" t="s">
        <v>932</v>
      </c>
      <c r="F115" s="77">
        <v>5</v>
      </c>
      <c r="G115" s="77" t="s">
        <v>932</v>
      </c>
      <c r="H115" s="77" t="s">
        <v>932</v>
      </c>
      <c r="I115" s="77">
        <v>877</v>
      </c>
      <c r="J115" s="77" t="s">
        <v>932</v>
      </c>
      <c r="K115" s="77" t="s">
        <v>932</v>
      </c>
      <c r="L115" s="77" t="s">
        <v>932</v>
      </c>
      <c r="M115" s="77">
        <v>150</v>
      </c>
      <c r="N115" s="78">
        <v>35</v>
      </c>
      <c r="O115" s="77">
        <v>39623</v>
      </c>
      <c r="P115" s="77" t="s">
        <v>932</v>
      </c>
      <c r="Q115" s="77">
        <v>54897</v>
      </c>
      <c r="R115" s="77">
        <v>435</v>
      </c>
      <c r="S115" s="77" t="s">
        <v>932</v>
      </c>
      <c r="T115" s="77">
        <v>19</v>
      </c>
      <c r="U115" s="77">
        <v>9</v>
      </c>
      <c r="V115" s="77" t="s">
        <v>932</v>
      </c>
      <c r="W115" s="77" t="s">
        <v>932</v>
      </c>
      <c r="X115" s="77">
        <v>120</v>
      </c>
      <c r="Y115" s="77">
        <v>1172</v>
      </c>
      <c r="Z115" s="77" t="s">
        <v>932</v>
      </c>
      <c r="AA115" s="77" t="s">
        <v>932</v>
      </c>
      <c r="AB115" s="77">
        <v>19</v>
      </c>
      <c r="AC115" s="77">
        <v>109</v>
      </c>
      <c r="AD115" s="77">
        <v>31</v>
      </c>
      <c r="AE115" s="77">
        <v>1271</v>
      </c>
      <c r="AF115" s="77" t="s">
        <v>932</v>
      </c>
      <c r="AG115" s="77">
        <v>182</v>
      </c>
      <c r="AH115" s="77" t="s">
        <v>932</v>
      </c>
      <c r="AI115" s="79">
        <v>17</v>
      </c>
      <c r="AJ115" s="77">
        <v>87</v>
      </c>
      <c r="AK115" s="77">
        <v>81</v>
      </c>
    </row>
    <row r="116" spans="1:37" x14ac:dyDescent="0.3">
      <c r="A116" t="s">
        <v>792</v>
      </c>
      <c r="B116">
        <v>118</v>
      </c>
      <c r="C116">
        <v>119</v>
      </c>
      <c r="D116" s="77">
        <v>11</v>
      </c>
      <c r="E116" t="s">
        <v>932</v>
      </c>
      <c r="F116" s="77">
        <v>6</v>
      </c>
      <c r="G116" s="77" t="s">
        <v>932</v>
      </c>
      <c r="H116" s="77" t="s">
        <v>932</v>
      </c>
      <c r="I116" s="77">
        <v>275</v>
      </c>
      <c r="J116" s="77" t="s">
        <v>932</v>
      </c>
      <c r="K116" s="77" t="s">
        <v>932</v>
      </c>
      <c r="L116" s="77" t="s">
        <v>932</v>
      </c>
      <c r="M116" s="77">
        <v>134</v>
      </c>
      <c r="N116" s="78">
        <v>468</v>
      </c>
      <c r="O116" s="77">
        <v>44408</v>
      </c>
      <c r="P116" s="77" t="s">
        <v>932</v>
      </c>
      <c r="Q116" s="77">
        <v>43971</v>
      </c>
      <c r="R116" s="77">
        <v>1198</v>
      </c>
      <c r="S116" s="77" t="s">
        <v>932</v>
      </c>
      <c r="T116" s="77">
        <v>21</v>
      </c>
      <c r="U116" s="77" t="s">
        <v>932</v>
      </c>
      <c r="V116" s="77" t="s">
        <v>932</v>
      </c>
      <c r="W116" s="77">
        <v>10</v>
      </c>
      <c r="X116" s="77">
        <v>101</v>
      </c>
      <c r="Y116" s="77">
        <v>4195</v>
      </c>
      <c r="Z116" s="77" t="s">
        <v>932</v>
      </c>
      <c r="AA116" s="77" t="s">
        <v>932</v>
      </c>
      <c r="AB116" s="77" t="s">
        <v>932</v>
      </c>
      <c r="AC116" s="77">
        <v>81</v>
      </c>
      <c r="AD116" s="77">
        <v>30</v>
      </c>
      <c r="AE116" s="77">
        <v>1070</v>
      </c>
      <c r="AF116" s="77">
        <v>14</v>
      </c>
      <c r="AG116" s="77">
        <v>177</v>
      </c>
      <c r="AH116" s="77" t="s">
        <v>932</v>
      </c>
      <c r="AI116" s="79">
        <v>23</v>
      </c>
      <c r="AJ116" s="77">
        <v>95</v>
      </c>
      <c r="AK116" s="77">
        <v>74</v>
      </c>
    </row>
    <row r="117" spans="1:37" x14ac:dyDescent="0.3">
      <c r="A117" t="s">
        <v>792</v>
      </c>
      <c r="B117">
        <v>119</v>
      </c>
      <c r="C117">
        <v>120</v>
      </c>
      <c r="D117" s="77">
        <v>12</v>
      </c>
      <c r="E117" t="s">
        <v>932</v>
      </c>
      <c r="F117" s="77">
        <v>7</v>
      </c>
      <c r="G117" s="77" t="s">
        <v>932</v>
      </c>
      <c r="H117" s="77" t="s">
        <v>932</v>
      </c>
      <c r="I117" s="77">
        <v>737</v>
      </c>
      <c r="J117" s="77" t="s">
        <v>932</v>
      </c>
      <c r="K117" s="77" t="s">
        <v>932</v>
      </c>
      <c r="L117" s="77" t="s">
        <v>932</v>
      </c>
      <c r="M117" s="77">
        <v>203</v>
      </c>
      <c r="N117" s="78">
        <v>5320</v>
      </c>
      <c r="O117" s="77">
        <v>74985</v>
      </c>
      <c r="P117" s="77" t="s">
        <v>932</v>
      </c>
      <c r="Q117" s="77">
        <v>50440</v>
      </c>
      <c r="R117" s="77">
        <v>438</v>
      </c>
      <c r="S117" s="77" t="s">
        <v>932</v>
      </c>
      <c r="T117" s="77">
        <v>27</v>
      </c>
      <c r="U117" s="77" t="s">
        <v>932</v>
      </c>
      <c r="V117" s="77" t="s">
        <v>932</v>
      </c>
      <c r="W117" s="77" t="s">
        <v>932</v>
      </c>
      <c r="X117" s="77">
        <v>132</v>
      </c>
      <c r="Y117" s="77">
        <v>23211</v>
      </c>
      <c r="Z117" s="77" t="s">
        <v>932</v>
      </c>
      <c r="AA117" s="77">
        <v>2</v>
      </c>
      <c r="AB117" s="77">
        <v>22</v>
      </c>
      <c r="AC117" s="77">
        <v>92</v>
      </c>
      <c r="AD117" s="77">
        <v>19</v>
      </c>
      <c r="AE117" s="77">
        <v>1281</v>
      </c>
      <c r="AF117" s="77">
        <v>13</v>
      </c>
      <c r="AG117" s="77">
        <v>245</v>
      </c>
      <c r="AH117" s="77" t="s">
        <v>932</v>
      </c>
      <c r="AI117" s="79">
        <v>26</v>
      </c>
      <c r="AJ117" s="77">
        <v>151</v>
      </c>
      <c r="AK117" s="77">
        <v>67</v>
      </c>
    </row>
    <row r="118" spans="1:37" x14ac:dyDescent="0.3">
      <c r="A118" t="s">
        <v>792</v>
      </c>
      <c r="B118">
        <v>120</v>
      </c>
      <c r="C118">
        <v>121</v>
      </c>
      <c r="D118" s="77">
        <v>13</v>
      </c>
      <c r="E118" t="s">
        <v>932</v>
      </c>
      <c r="F118" s="77" t="s">
        <v>932</v>
      </c>
      <c r="G118" s="77" t="s">
        <v>932</v>
      </c>
      <c r="H118" s="77" t="s">
        <v>932</v>
      </c>
      <c r="I118" s="77">
        <v>681</v>
      </c>
      <c r="J118" s="77" t="s">
        <v>932</v>
      </c>
      <c r="K118" s="77" t="s">
        <v>932</v>
      </c>
      <c r="L118" s="77" t="s">
        <v>932</v>
      </c>
      <c r="M118" s="77">
        <v>157</v>
      </c>
      <c r="N118" s="78">
        <v>48</v>
      </c>
      <c r="O118" s="77">
        <v>44453</v>
      </c>
      <c r="P118" s="77" t="s">
        <v>932</v>
      </c>
      <c r="Q118" s="77">
        <v>45086</v>
      </c>
      <c r="R118" s="77">
        <v>372</v>
      </c>
      <c r="S118" s="77" t="s">
        <v>932</v>
      </c>
      <c r="T118" s="77">
        <v>9</v>
      </c>
      <c r="U118" s="77" t="s">
        <v>932</v>
      </c>
      <c r="V118" s="77" t="s">
        <v>932</v>
      </c>
      <c r="W118" s="77" t="s">
        <v>932</v>
      </c>
      <c r="X118" s="77">
        <v>124</v>
      </c>
      <c r="Y118" s="77">
        <v>521</v>
      </c>
      <c r="Z118" s="77" t="s">
        <v>932</v>
      </c>
      <c r="AA118" s="77" t="s">
        <v>932</v>
      </c>
      <c r="AB118" s="77" t="s">
        <v>932</v>
      </c>
      <c r="AC118" s="77">
        <v>127</v>
      </c>
      <c r="AD118" s="77">
        <v>12</v>
      </c>
      <c r="AE118" s="77">
        <v>3423</v>
      </c>
      <c r="AF118" s="77" t="s">
        <v>932</v>
      </c>
      <c r="AG118" s="77">
        <v>273</v>
      </c>
      <c r="AH118" s="77" t="s">
        <v>932</v>
      </c>
      <c r="AI118" s="79">
        <v>14</v>
      </c>
      <c r="AJ118" s="77">
        <v>113</v>
      </c>
      <c r="AK118" s="77">
        <v>189</v>
      </c>
    </row>
    <row r="119" spans="1:37" x14ac:dyDescent="0.3">
      <c r="A119" t="s">
        <v>792</v>
      </c>
      <c r="B119">
        <v>121</v>
      </c>
      <c r="C119">
        <v>122</v>
      </c>
      <c r="D119" s="77">
        <v>14</v>
      </c>
      <c r="E119" t="s">
        <v>932</v>
      </c>
      <c r="F119" s="77" t="s">
        <v>932</v>
      </c>
      <c r="G119" s="77" t="s">
        <v>932</v>
      </c>
      <c r="H119" s="77" t="s">
        <v>932</v>
      </c>
      <c r="I119" s="77">
        <v>6895</v>
      </c>
      <c r="J119" s="77" t="s">
        <v>932</v>
      </c>
      <c r="K119" s="77" t="s">
        <v>932</v>
      </c>
      <c r="L119" s="77" t="s">
        <v>932</v>
      </c>
      <c r="M119" s="77">
        <v>155</v>
      </c>
      <c r="N119" s="78">
        <v>211</v>
      </c>
      <c r="O119" s="77">
        <v>44901</v>
      </c>
      <c r="P119" s="77" t="s">
        <v>932</v>
      </c>
      <c r="Q119" s="77">
        <v>57315</v>
      </c>
      <c r="R119" s="77">
        <v>2681</v>
      </c>
      <c r="S119" s="77" t="s">
        <v>932</v>
      </c>
      <c r="T119" s="77">
        <v>14</v>
      </c>
      <c r="U119" s="77" t="s">
        <v>932</v>
      </c>
      <c r="V119" s="77" t="s">
        <v>932</v>
      </c>
      <c r="W119" s="77" t="s">
        <v>932</v>
      </c>
      <c r="X119" s="77">
        <v>144</v>
      </c>
      <c r="Y119" s="77">
        <v>1383</v>
      </c>
      <c r="Z119" s="77" t="s">
        <v>932</v>
      </c>
      <c r="AA119" s="77" t="s">
        <v>932</v>
      </c>
      <c r="AB119" s="77" t="s">
        <v>932</v>
      </c>
      <c r="AC119" s="77">
        <v>152</v>
      </c>
      <c r="AD119" s="77">
        <v>21</v>
      </c>
      <c r="AE119" s="77">
        <v>3256</v>
      </c>
      <c r="AF119" s="77">
        <v>9</v>
      </c>
      <c r="AG119" s="77">
        <v>331</v>
      </c>
      <c r="AH119" s="77">
        <v>8</v>
      </c>
      <c r="AI119" s="79">
        <v>22</v>
      </c>
      <c r="AJ119" s="77">
        <v>106</v>
      </c>
      <c r="AK119" s="77">
        <v>188</v>
      </c>
    </row>
    <row r="120" spans="1:37" x14ac:dyDescent="0.3">
      <c r="A120" t="s">
        <v>792</v>
      </c>
      <c r="B120">
        <v>122</v>
      </c>
      <c r="C120">
        <v>123</v>
      </c>
      <c r="D120" s="77">
        <v>15</v>
      </c>
      <c r="E120" t="s">
        <v>932</v>
      </c>
      <c r="F120" s="77">
        <v>15</v>
      </c>
      <c r="G120" s="77" t="s">
        <v>932</v>
      </c>
      <c r="H120" s="77" t="s">
        <v>932</v>
      </c>
      <c r="I120" s="77">
        <v>18934</v>
      </c>
      <c r="J120" s="77" t="s">
        <v>932</v>
      </c>
      <c r="K120" s="77" t="s">
        <v>932</v>
      </c>
      <c r="L120" s="77" t="s">
        <v>932</v>
      </c>
      <c r="M120" s="77">
        <v>297</v>
      </c>
      <c r="N120" s="78">
        <v>68</v>
      </c>
      <c r="O120" s="77">
        <v>156270</v>
      </c>
      <c r="P120" s="77" t="s">
        <v>932</v>
      </c>
      <c r="Q120" s="77">
        <v>38555</v>
      </c>
      <c r="R120" s="77">
        <v>5758</v>
      </c>
      <c r="S120" s="77" t="s">
        <v>932</v>
      </c>
      <c r="T120" s="77">
        <v>12</v>
      </c>
      <c r="U120" s="77">
        <v>17</v>
      </c>
      <c r="V120" s="77" t="s">
        <v>932</v>
      </c>
      <c r="W120" s="77">
        <v>10</v>
      </c>
      <c r="X120" s="77">
        <v>109</v>
      </c>
      <c r="Y120" s="77">
        <v>30797</v>
      </c>
      <c r="Z120" s="77" t="s">
        <v>932</v>
      </c>
      <c r="AA120" s="77" t="s">
        <v>932</v>
      </c>
      <c r="AB120" s="77">
        <v>30</v>
      </c>
      <c r="AC120" s="77">
        <v>119</v>
      </c>
      <c r="AD120" s="77">
        <v>21</v>
      </c>
      <c r="AE120" s="77">
        <v>2807</v>
      </c>
      <c r="AF120" s="77" t="s">
        <v>932</v>
      </c>
      <c r="AG120" s="77">
        <v>306</v>
      </c>
      <c r="AH120" s="77" t="s">
        <v>932</v>
      </c>
      <c r="AI120" s="79">
        <v>19</v>
      </c>
      <c r="AJ120" s="77">
        <v>177</v>
      </c>
      <c r="AK120" s="77">
        <v>169</v>
      </c>
    </row>
    <row r="121" spans="1:37" x14ac:dyDescent="0.3">
      <c r="A121" t="s">
        <v>792</v>
      </c>
      <c r="B121">
        <v>123</v>
      </c>
      <c r="C121">
        <v>124</v>
      </c>
      <c r="D121" s="77">
        <v>16</v>
      </c>
      <c r="E121" t="s">
        <v>932</v>
      </c>
      <c r="F121" s="77" t="s">
        <v>932</v>
      </c>
      <c r="G121" s="77" t="s">
        <v>932</v>
      </c>
      <c r="H121" s="77" t="s">
        <v>932</v>
      </c>
      <c r="I121" s="77">
        <v>1524</v>
      </c>
      <c r="J121" s="77" t="s">
        <v>932</v>
      </c>
      <c r="K121" s="77" t="s">
        <v>932</v>
      </c>
      <c r="L121" s="77" t="s">
        <v>932</v>
      </c>
      <c r="M121" s="77">
        <v>183</v>
      </c>
      <c r="N121" s="78">
        <v>17</v>
      </c>
      <c r="O121" s="77">
        <v>51446</v>
      </c>
      <c r="P121" s="77" t="s">
        <v>932</v>
      </c>
      <c r="Q121" s="77">
        <v>32926</v>
      </c>
      <c r="R121" s="77">
        <v>1350</v>
      </c>
      <c r="S121" s="77" t="s">
        <v>932</v>
      </c>
      <c r="T121" s="77">
        <v>17</v>
      </c>
      <c r="U121" s="77" t="s">
        <v>932</v>
      </c>
      <c r="V121" s="77" t="s">
        <v>932</v>
      </c>
      <c r="W121" s="77" t="s">
        <v>932</v>
      </c>
      <c r="X121" s="77">
        <v>195</v>
      </c>
      <c r="Y121" s="77">
        <v>1265</v>
      </c>
      <c r="Z121" s="77" t="s">
        <v>932</v>
      </c>
      <c r="AA121" s="77" t="s">
        <v>932</v>
      </c>
      <c r="AB121" s="77" t="s">
        <v>932</v>
      </c>
      <c r="AC121" s="77">
        <v>17</v>
      </c>
      <c r="AD121" s="77">
        <v>12</v>
      </c>
      <c r="AE121" s="77">
        <v>2222</v>
      </c>
      <c r="AF121" s="77" t="s">
        <v>932</v>
      </c>
      <c r="AG121" s="77">
        <v>175</v>
      </c>
      <c r="AH121" s="77">
        <v>7</v>
      </c>
      <c r="AI121" s="79">
        <v>56</v>
      </c>
      <c r="AJ121" s="77">
        <v>91</v>
      </c>
      <c r="AK121" s="77">
        <v>249</v>
      </c>
    </row>
    <row r="122" spans="1:37" x14ac:dyDescent="0.3">
      <c r="A122" t="s">
        <v>792</v>
      </c>
      <c r="B122">
        <v>124</v>
      </c>
      <c r="C122">
        <v>125</v>
      </c>
      <c r="D122" s="77">
        <v>17</v>
      </c>
      <c r="E122" t="s">
        <v>932</v>
      </c>
      <c r="F122" s="77">
        <v>8</v>
      </c>
      <c r="G122" s="77" t="s">
        <v>932</v>
      </c>
      <c r="H122" s="77" t="s">
        <v>932</v>
      </c>
      <c r="I122" s="77">
        <v>12038</v>
      </c>
      <c r="J122" s="77" t="s">
        <v>932</v>
      </c>
      <c r="K122" s="77" t="s">
        <v>932</v>
      </c>
      <c r="L122" s="77" t="s">
        <v>932</v>
      </c>
      <c r="M122" s="77">
        <v>225</v>
      </c>
      <c r="N122" s="78">
        <v>1152</v>
      </c>
      <c r="O122" s="77">
        <v>63819</v>
      </c>
      <c r="P122" s="77" t="s">
        <v>932</v>
      </c>
      <c r="Q122" s="77">
        <v>82570</v>
      </c>
      <c r="R122" s="77">
        <v>2488</v>
      </c>
      <c r="S122" s="77" t="s">
        <v>932</v>
      </c>
      <c r="T122" s="77">
        <v>21</v>
      </c>
      <c r="U122" s="77">
        <v>15</v>
      </c>
      <c r="V122" s="77" t="s">
        <v>932</v>
      </c>
      <c r="W122" s="77" t="s">
        <v>932</v>
      </c>
      <c r="X122" s="77">
        <v>203</v>
      </c>
      <c r="Y122" s="77">
        <v>7559</v>
      </c>
      <c r="Z122" s="77" t="s">
        <v>932</v>
      </c>
      <c r="AA122" s="77" t="s">
        <v>932</v>
      </c>
      <c r="AB122" s="77" t="s">
        <v>932</v>
      </c>
      <c r="AC122" s="77">
        <v>221</v>
      </c>
      <c r="AD122" s="77">
        <v>21</v>
      </c>
      <c r="AE122" s="77">
        <v>6986</v>
      </c>
      <c r="AF122" s="77" t="s">
        <v>932</v>
      </c>
      <c r="AG122" s="77">
        <v>480</v>
      </c>
      <c r="AH122" s="77">
        <v>19</v>
      </c>
      <c r="AI122" s="79">
        <v>68</v>
      </c>
      <c r="AJ122" s="77">
        <v>84</v>
      </c>
      <c r="AK122" s="77">
        <v>387</v>
      </c>
    </row>
    <row r="123" spans="1:37" x14ac:dyDescent="0.3">
      <c r="A123" t="s">
        <v>792</v>
      </c>
      <c r="B123">
        <v>125</v>
      </c>
      <c r="C123">
        <v>126</v>
      </c>
      <c r="D123" s="77">
        <v>18</v>
      </c>
      <c r="E123" t="s">
        <v>932</v>
      </c>
      <c r="F123" s="77">
        <v>12</v>
      </c>
      <c r="G123" s="77" t="s">
        <v>932</v>
      </c>
      <c r="H123" s="77" t="s">
        <v>932</v>
      </c>
      <c r="I123" s="77">
        <v>1400</v>
      </c>
      <c r="J123" s="77" t="s">
        <v>932</v>
      </c>
      <c r="K123" s="77" t="s">
        <v>932</v>
      </c>
      <c r="L123" s="77" t="s">
        <v>932</v>
      </c>
      <c r="M123" s="77">
        <v>183</v>
      </c>
      <c r="N123" s="78">
        <v>16</v>
      </c>
      <c r="O123" s="77">
        <v>61333</v>
      </c>
      <c r="P123" s="77" t="s">
        <v>932</v>
      </c>
      <c r="Q123" s="77">
        <v>30386</v>
      </c>
      <c r="R123" s="77">
        <v>414</v>
      </c>
      <c r="S123" s="77" t="s">
        <v>932</v>
      </c>
      <c r="T123" s="77">
        <v>16</v>
      </c>
      <c r="U123" s="77">
        <v>12</v>
      </c>
      <c r="V123" s="77" t="s">
        <v>932</v>
      </c>
      <c r="W123" s="77" t="s">
        <v>932</v>
      </c>
      <c r="X123" s="77">
        <v>163</v>
      </c>
      <c r="Y123" s="77">
        <v>2662</v>
      </c>
      <c r="Z123" s="77" t="s">
        <v>932</v>
      </c>
      <c r="AA123" s="77" t="s">
        <v>932</v>
      </c>
      <c r="AB123" s="77" t="s">
        <v>932</v>
      </c>
      <c r="AC123" s="77">
        <v>16</v>
      </c>
      <c r="AD123" s="77">
        <v>14</v>
      </c>
      <c r="AE123" s="77">
        <v>2068</v>
      </c>
      <c r="AF123" s="77">
        <v>7</v>
      </c>
      <c r="AG123" s="77">
        <v>137</v>
      </c>
      <c r="AH123" s="77" t="s">
        <v>932</v>
      </c>
      <c r="AI123" s="79">
        <v>23</v>
      </c>
      <c r="AJ123" s="77">
        <v>123</v>
      </c>
      <c r="AK123" s="77">
        <v>236</v>
      </c>
    </row>
    <row r="124" spans="1:37" x14ac:dyDescent="0.3">
      <c r="A124" t="s">
        <v>792</v>
      </c>
      <c r="B124">
        <v>126</v>
      </c>
      <c r="C124">
        <v>127</v>
      </c>
      <c r="D124" s="77">
        <v>19</v>
      </c>
      <c r="E124" t="s">
        <v>932</v>
      </c>
      <c r="F124" s="77">
        <v>17</v>
      </c>
      <c r="G124" s="77" t="s">
        <v>932</v>
      </c>
      <c r="H124" s="77" t="s">
        <v>932</v>
      </c>
      <c r="I124" s="77">
        <v>1730</v>
      </c>
      <c r="J124" s="77" t="s">
        <v>932</v>
      </c>
      <c r="K124" s="77" t="s">
        <v>932</v>
      </c>
      <c r="L124" s="77" t="s">
        <v>932</v>
      </c>
      <c r="M124" s="77">
        <v>223</v>
      </c>
      <c r="N124" s="78">
        <v>36</v>
      </c>
      <c r="O124" s="77">
        <v>82000</v>
      </c>
      <c r="P124" s="77" t="s">
        <v>932</v>
      </c>
      <c r="Q124" s="77">
        <v>20122</v>
      </c>
      <c r="R124" s="77">
        <v>403</v>
      </c>
      <c r="S124" s="77" t="s">
        <v>932</v>
      </c>
      <c r="T124" s="77">
        <v>10</v>
      </c>
      <c r="U124" s="77">
        <v>15</v>
      </c>
      <c r="V124" s="77" t="s">
        <v>932</v>
      </c>
      <c r="W124" s="77" t="s">
        <v>932</v>
      </c>
      <c r="X124" s="77">
        <v>104</v>
      </c>
      <c r="Y124" s="77">
        <v>7061</v>
      </c>
      <c r="Z124" s="77" t="s">
        <v>932</v>
      </c>
      <c r="AA124" s="77" t="s">
        <v>932</v>
      </c>
      <c r="AB124" s="77">
        <v>21</v>
      </c>
      <c r="AC124" s="77">
        <v>23</v>
      </c>
      <c r="AD124" s="77">
        <v>14</v>
      </c>
      <c r="AE124" s="77">
        <v>1969</v>
      </c>
      <c r="AF124" s="77">
        <v>8</v>
      </c>
      <c r="AG124" s="77">
        <v>156</v>
      </c>
      <c r="AH124" s="77" t="s">
        <v>932</v>
      </c>
      <c r="AI124" s="79">
        <v>22</v>
      </c>
      <c r="AJ124" s="77">
        <v>154</v>
      </c>
      <c r="AK124" s="77">
        <v>194</v>
      </c>
    </row>
    <row r="125" spans="1:37" x14ac:dyDescent="0.3">
      <c r="A125" t="s">
        <v>792</v>
      </c>
      <c r="B125">
        <v>127</v>
      </c>
      <c r="C125">
        <v>128</v>
      </c>
      <c r="D125" s="77">
        <v>20</v>
      </c>
      <c r="E125" t="s">
        <v>932</v>
      </c>
      <c r="F125" s="77" t="s">
        <v>932</v>
      </c>
      <c r="G125" s="77">
        <v>5</v>
      </c>
      <c r="H125" s="77" t="s">
        <v>932</v>
      </c>
      <c r="I125" s="77">
        <v>3446</v>
      </c>
      <c r="J125" s="77" t="s">
        <v>932</v>
      </c>
      <c r="K125" s="77" t="s">
        <v>932</v>
      </c>
      <c r="L125" s="77" t="s">
        <v>932</v>
      </c>
      <c r="M125" s="77">
        <v>232</v>
      </c>
      <c r="N125" s="78" t="s">
        <v>932</v>
      </c>
      <c r="O125" s="77">
        <v>37878</v>
      </c>
      <c r="P125" s="77" t="s">
        <v>932</v>
      </c>
      <c r="Q125" s="77">
        <v>55934</v>
      </c>
      <c r="R125" s="77">
        <v>1127</v>
      </c>
      <c r="S125" s="77" t="s">
        <v>932</v>
      </c>
      <c r="T125" s="77">
        <v>10</v>
      </c>
      <c r="U125" s="77">
        <v>10</v>
      </c>
      <c r="V125" s="77" t="s">
        <v>932</v>
      </c>
      <c r="W125" s="77">
        <v>1045</v>
      </c>
      <c r="X125" s="77">
        <v>132</v>
      </c>
      <c r="Y125" s="77">
        <v>1688</v>
      </c>
      <c r="Z125" s="77" t="s">
        <v>932</v>
      </c>
      <c r="AA125" s="77" t="s">
        <v>932</v>
      </c>
      <c r="AB125" s="77" t="s">
        <v>932</v>
      </c>
      <c r="AC125" s="77">
        <v>122</v>
      </c>
      <c r="AD125" s="77">
        <v>14</v>
      </c>
      <c r="AE125" s="77">
        <v>2909</v>
      </c>
      <c r="AF125" s="77" t="s">
        <v>932</v>
      </c>
      <c r="AG125" s="77">
        <v>325</v>
      </c>
      <c r="AH125" s="77" t="s">
        <v>932</v>
      </c>
      <c r="AI125" s="79">
        <v>12</v>
      </c>
      <c r="AJ125" s="77">
        <v>72</v>
      </c>
      <c r="AK125" s="77">
        <v>180</v>
      </c>
    </row>
    <row r="126" spans="1:37" x14ac:dyDescent="0.3">
      <c r="A126" t="s">
        <v>792</v>
      </c>
      <c r="B126">
        <v>128</v>
      </c>
      <c r="C126">
        <v>129</v>
      </c>
      <c r="D126" s="77">
        <v>21</v>
      </c>
      <c r="E126" t="s">
        <v>932</v>
      </c>
      <c r="F126" s="77">
        <v>5</v>
      </c>
      <c r="G126" s="77" t="s">
        <v>932</v>
      </c>
      <c r="H126" s="77" t="s">
        <v>932</v>
      </c>
      <c r="I126" s="77">
        <v>893</v>
      </c>
      <c r="J126" s="77" t="s">
        <v>932</v>
      </c>
      <c r="K126" s="77" t="s">
        <v>932</v>
      </c>
      <c r="L126" s="77" t="s">
        <v>932</v>
      </c>
      <c r="M126" s="77">
        <v>132</v>
      </c>
      <c r="N126" s="78">
        <v>25</v>
      </c>
      <c r="O126" s="77">
        <v>33189</v>
      </c>
      <c r="P126" s="77" t="s">
        <v>932</v>
      </c>
      <c r="Q126" s="77">
        <v>40913</v>
      </c>
      <c r="R126" s="77">
        <v>353</v>
      </c>
      <c r="S126" s="77" t="s">
        <v>932</v>
      </c>
      <c r="T126" s="77">
        <v>7</v>
      </c>
      <c r="U126" s="77" t="s">
        <v>932</v>
      </c>
      <c r="V126" s="77" t="s">
        <v>932</v>
      </c>
      <c r="W126" s="77">
        <v>13</v>
      </c>
      <c r="X126" s="77">
        <v>129</v>
      </c>
      <c r="Y126" s="77">
        <v>1181</v>
      </c>
      <c r="Z126" s="77" t="s">
        <v>932</v>
      </c>
      <c r="AA126" s="77" t="s">
        <v>932</v>
      </c>
      <c r="AB126" s="77" t="s">
        <v>932</v>
      </c>
      <c r="AC126" s="77">
        <v>96</v>
      </c>
      <c r="AD126" s="77">
        <v>16</v>
      </c>
      <c r="AE126" s="77">
        <v>1761</v>
      </c>
      <c r="AF126" s="77" t="s">
        <v>932</v>
      </c>
      <c r="AG126" s="77">
        <v>185</v>
      </c>
      <c r="AH126" s="77" t="s">
        <v>932</v>
      </c>
      <c r="AI126" s="79">
        <v>20</v>
      </c>
      <c r="AJ126" s="77">
        <v>64</v>
      </c>
      <c r="AK126" s="77">
        <v>87</v>
      </c>
    </row>
    <row r="127" spans="1:37" x14ac:dyDescent="0.3">
      <c r="A127" t="s">
        <v>792</v>
      </c>
      <c r="B127">
        <v>129</v>
      </c>
      <c r="C127">
        <v>130</v>
      </c>
      <c r="D127" s="77">
        <v>22</v>
      </c>
      <c r="E127" t="s">
        <v>932</v>
      </c>
      <c r="F127" s="77" t="s">
        <v>932</v>
      </c>
      <c r="G127" s="77" t="s">
        <v>932</v>
      </c>
      <c r="H127" s="77" t="s">
        <v>932</v>
      </c>
      <c r="I127" s="77">
        <v>3633</v>
      </c>
      <c r="J127" s="77" t="s">
        <v>932</v>
      </c>
      <c r="K127" s="77" t="s">
        <v>932</v>
      </c>
      <c r="L127" s="77" t="s">
        <v>932</v>
      </c>
      <c r="M127" s="77">
        <v>302</v>
      </c>
      <c r="N127" s="78">
        <v>1001</v>
      </c>
      <c r="O127" s="77">
        <v>111353</v>
      </c>
      <c r="P127" s="77" t="s">
        <v>932</v>
      </c>
      <c r="Q127" s="77">
        <v>58362</v>
      </c>
      <c r="R127" s="77">
        <v>1422</v>
      </c>
      <c r="S127" s="77" t="s">
        <v>932</v>
      </c>
      <c r="T127" s="77">
        <v>12</v>
      </c>
      <c r="U127" s="77" t="s">
        <v>932</v>
      </c>
      <c r="V127" s="77" t="s">
        <v>932</v>
      </c>
      <c r="W127" s="77">
        <v>32</v>
      </c>
      <c r="X127" s="77">
        <v>142</v>
      </c>
      <c r="Y127" s="77">
        <v>2138</v>
      </c>
      <c r="Z127" s="77" t="s">
        <v>932</v>
      </c>
      <c r="AA127" s="77" t="s">
        <v>932</v>
      </c>
      <c r="AB127" s="77" t="s">
        <v>932</v>
      </c>
      <c r="AC127" s="77">
        <v>136</v>
      </c>
      <c r="AD127" s="77">
        <v>22</v>
      </c>
      <c r="AE127" s="77">
        <v>4424</v>
      </c>
      <c r="AF127" s="77" t="s">
        <v>932</v>
      </c>
      <c r="AG127" s="77">
        <v>389</v>
      </c>
      <c r="AH127" s="77">
        <v>10</v>
      </c>
      <c r="AI127" s="79">
        <v>26</v>
      </c>
      <c r="AJ127" s="77">
        <v>176</v>
      </c>
      <c r="AK127" s="77">
        <v>247</v>
      </c>
    </row>
    <row r="128" spans="1:37" x14ac:dyDescent="0.3">
      <c r="A128" t="s">
        <v>792</v>
      </c>
      <c r="B128">
        <v>130</v>
      </c>
      <c r="C128">
        <v>131</v>
      </c>
      <c r="D128" s="77">
        <v>23</v>
      </c>
      <c r="E128" t="s">
        <v>932</v>
      </c>
      <c r="F128" s="77" t="s">
        <v>932</v>
      </c>
      <c r="G128" s="77" t="s">
        <v>932</v>
      </c>
      <c r="H128" s="77" t="s">
        <v>932</v>
      </c>
      <c r="I128" s="77">
        <v>1332</v>
      </c>
      <c r="J128" s="77" t="s">
        <v>932</v>
      </c>
      <c r="K128" s="77" t="s">
        <v>932</v>
      </c>
      <c r="L128" s="77" t="s">
        <v>932</v>
      </c>
      <c r="M128" s="77">
        <v>231</v>
      </c>
      <c r="N128" s="78">
        <v>14</v>
      </c>
      <c r="O128" s="77">
        <v>53687</v>
      </c>
      <c r="P128" s="77" t="s">
        <v>932</v>
      </c>
      <c r="Q128" s="77">
        <v>34377</v>
      </c>
      <c r="R128" s="77">
        <v>539</v>
      </c>
      <c r="S128" s="77" t="s">
        <v>932</v>
      </c>
      <c r="T128" s="77">
        <v>8</v>
      </c>
      <c r="U128" s="77" t="s">
        <v>932</v>
      </c>
      <c r="V128" s="77" t="s">
        <v>932</v>
      </c>
      <c r="W128" s="77" t="s">
        <v>932</v>
      </c>
      <c r="X128" s="77">
        <v>94</v>
      </c>
      <c r="Y128" s="77">
        <v>732</v>
      </c>
      <c r="Z128" s="77" t="s">
        <v>932</v>
      </c>
      <c r="AA128" s="77" t="s">
        <v>932</v>
      </c>
      <c r="AB128" s="77" t="s">
        <v>932</v>
      </c>
      <c r="AC128" s="77">
        <v>77</v>
      </c>
      <c r="AD128" s="77">
        <v>21</v>
      </c>
      <c r="AE128" s="77">
        <v>2413</v>
      </c>
      <c r="AF128" s="77" t="s">
        <v>932</v>
      </c>
      <c r="AG128" s="77">
        <v>234</v>
      </c>
      <c r="AH128" s="77" t="s">
        <v>932</v>
      </c>
      <c r="AI128" s="79">
        <v>21</v>
      </c>
      <c r="AJ128" s="77">
        <v>104</v>
      </c>
      <c r="AK128" s="77">
        <v>236</v>
      </c>
    </row>
    <row r="129" spans="1:37" x14ac:dyDescent="0.3">
      <c r="A129" t="s">
        <v>792</v>
      </c>
      <c r="B129">
        <v>131</v>
      </c>
      <c r="C129">
        <v>132</v>
      </c>
      <c r="D129" s="77">
        <v>24</v>
      </c>
      <c r="E129" t="s">
        <v>932</v>
      </c>
      <c r="F129" s="77" t="s">
        <v>932</v>
      </c>
      <c r="G129" s="77" t="s">
        <v>932</v>
      </c>
      <c r="H129" s="77" t="s">
        <v>932</v>
      </c>
      <c r="I129" s="77">
        <v>2628</v>
      </c>
      <c r="J129" s="77" t="s">
        <v>932</v>
      </c>
      <c r="K129" s="77" t="s">
        <v>932</v>
      </c>
      <c r="L129" s="77" t="s">
        <v>932</v>
      </c>
      <c r="M129" s="77">
        <v>236</v>
      </c>
      <c r="N129" s="78" t="s">
        <v>932</v>
      </c>
      <c r="O129" s="77">
        <v>76065</v>
      </c>
      <c r="P129" s="77" t="s">
        <v>932</v>
      </c>
      <c r="Q129" s="77">
        <v>23662</v>
      </c>
      <c r="R129" s="77">
        <v>619</v>
      </c>
      <c r="S129" s="77" t="s">
        <v>932</v>
      </c>
      <c r="T129" s="77">
        <v>9</v>
      </c>
      <c r="U129" s="77" t="s">
        <v>932</v>
      </c>
      <c r="V129" s="77" t="s">
        <v>932</v>
      </c>
      <c r="W129" s="77" t="s">
        <v>932</v>
      </c>
      <c r="X129" s="77">
        <v>131</v>
      </c>
      <c r="Y129" s="77">
        <v>916</v>
      </c>
      <c r="Z129" s="77" t="s">
        <v>932</v>
      </c>
      <c r="AA129" s="77" t="s">
        <v>932</v>
      </c>
      <c r="AB129" s="77" t="s">
        <v>932</v>
      </c>
      <c r="AC129" s="77">
        <v>17</v>
      </c>
      <c r="AD129" s="77">
        <v>9</v>
      </c>
      <c r="AE129" s="77">
        <v>2084</v>
      </c>
      <c r="AF129" s="77" t="s">
        <v>932</v>
      </c>
      <c r="AG129" s="77">
        <v>154</v>
      </c>
      <c r="AH129" s="77" t="s">
        <v>932</v>
      </c>
      <c r="AI129" s="79">
        <v>27</v>
      </c>
      <c r="AJ129" s="77">
        <v>115</v>
      </c>
      <c r="AK129" s="77">
        <v>140</v>
      </c>
    </row>
    <row r="130" spans="1:37" x14ac:dyDescent="0.3">
      <c r="A130" t="s">
        <v>792</v>
      </c>
      <c r="B130">
        <v>132</v>
      </c>
      <c r="C130">
        <v>133</v>
      </c>
      <c r="D130" s="77">
        <v>25</v>
      </c>
      <c r="E130" t="s">
        <v>932</v>
      </c>
      <c r="F130" s="77" t="s">
        <v>932</v>
      </c>
      <c r="G130" s="77" t="s">
        <v>932</v>
      </c>
      <c r="H130" s="77" t="s">
        <v>932</v>
      </c>
      <c r="I130" s="77">
        <v>1182</v>
      </c>
      <c r="J130" s="77" t="s">
        <v>932</v>
      </c>
      <c r="K130" s="77" t="s">
        <v>932</v>
      </c>
      <c r="L130" s="77" t="s">
        <v>932</v>
      </c>
      <c r="M130" s="77">
        <v>211</v>
      </c>
      <c r="N130" s="78">
        <v>28</v>
      </c>
      <c r="O130" s="77">
        <v>51344</v>
      </c>
      <c r="P130" s="77" t="s">
        <v>932</v>
      </c>
      <c r="Q130" s="77">
        <v>20295</v>
      </c>
      <c r="R130" s="77">
        <v>465</v>
      </c>
      <c r="S130" s="77" t="s">
        <v>932</v>
      </c>
      <c r="T130" s="77">
        <v>6</v>
      </c>
      <c r="U130" s="77" t="s">
        <v>932</v>
      </c>
      <c r="V130" s="77" t="s">
        <v>932</v>
      </c>
      <c r="W130" s="77" t="s">
        <v>932</v>
      </c>
      <c r="X130" s="77">
        <v>95</v>
      </c>
      <c r="Y130" s="77">
        <v>908</v>
      </c>
      <c r="Z130" s="77" t="s">
        <v>932</v>
      </c>
      <c r="AA130" s="77" t="s">
        <v>932</v>
      </c>
      <c r="AB130" s="77" t="s">
        <v>932</v>
      </c>
      <c r="AC130" s="77">
        <v>24</v>
      </c>
      <c r="AD130" s="77">
        <v>14</v>
      </c>
      <c r="AE130" s="77">
        <v>996</v>
      </c>
      <c r="AF130" s="77">
        <v>11</v>
      </c>
      <c r="AG130" s="77">
        <v>143</v>
      </c>
      <c r="AH130" s="77" t="s">
        <v>932</v>
      </c>
      <c r="AI130" s="79">
        <v>26</v>
      </c>
      <c r="AJ130" s="77">
        <v>100</v>
      </c>
      <c r="AK130" s="77">
        <v>153</v>
      </c>
    </row>
    <row r="131" spans="1:37" x14ac:dyDescent="0.3">
      <c r="A131" t="s">
        <v>792</v>
      </c>
      <c r="B131">
        <v>133</v>
      </c>
      <c r="C131">
        <v>134</v>
      </c>
      <c r="D131" s="77">
        <v>26</v>
      </c>
      <c r="E131" t="s">
        <v>932</v>
      </c>
      <c r="F131" s="77" t="s">
        <v>932</v>
      </c>
      <c r="G131" s="77" t="s">
        <v>932</v>
      </c>
      <c r="H131" s="77" t="s">
        <v>932</v>
      </c>
      <c r="I131" s="77">
        <v>1272</v>
      </c>
      <c r="J131" s="77" t="s">
        <v>932</v>
      </c>
      <c r="K131" s="77" t="s">
        <v>932</v>
      </c>
      <c r="L131" s="77" t="s">
        <v>932</v>
      </c>
      <c r="M131" s="77">
        <v>222</v>
      </c>
      <c r="N131" s="78">
        <v>28</v>
      </c>
      <c r="O131" s="77">
        <v>79251</v>
      </c>
      <c r="P131" s="77" t="s">
        <v>932</v>
      </c>
      <c r="Q131" s="77">
        <v>71910</v>
      </c>
      <c r="R131" s="77">
        <v>650</v>
      </c>
      <c r="S131" s="77" t="s">
        <v>932</v>
      </c>
      <c r="T131" s="77">
        <v>8</v>
      </c>
      <c r="U131" s="77" t="s">
        <v>932</v>
      </c>
      <c r="V131" s="77" t="s">
        <v>932</v>
      </c>
      <c r="W131" s="77">
        <v>11</v>
      </c>
      <c r="X131" s="77">
        <v>146</v>
      </c>
      <c r="Y131" s="77">
        <v>669</v>
      </c>
      <c r="Z131" s="77" t="s">
        <v>932</v>
      </c>
      <c r="AA131" s="77" t="s">
        <v>932</v>
      </c>
      <c r="AB131" s="77" t="s">
        <v>932</v>
      </c>
      <c r="AC131" s="77">
        <v>114</v>
      </c>
      <c r="AD131" s="77">
        <v>17</v>
      </c>
      <c r="AE131" s="77">
        <v>3740</v>
      </c>
      <c r="AF131" s="77">
        <v>7</v>
      </c>
      <c r="AG131" s="77">
        <v>295</v>
      </c>
      <c r="AH131" s="77">
        <v>11</v>
      </c>
      <c r="AI131" s="79">
        <v>32</v>
      </c>
      <c r="AJ131" s="77">
        <v>171</v>
      </c>
      <c r="AK131" s="77">
        <v>161</v>
      </c>
    </row>
    <row r="132" spans="1:37" x14ac:dyDescent="0.3">
      <c r="A132" t="s">
        <v>792</v>
      </c>
      <c r="B132">
        <v>134</v>
      </c>
      <c r="C132">
        <v>135</v>
      </c>
      <c r="D132" s="77">
        <v>1</v>
      </c>
      <c r="E132" t="s">
        <v>932</v>
      </c>
      <c r="F132" s="77" t="s">
        <v>932</v>
      </c>
      <c r="G132" s="77" t="s">
        <v>932</v>
      </c>
      <c r="H132" s="77" t="s">
        <v>932</v>
      </c>
      <c r="I132" s="77">
        <v>1242</v>
      </c>
      <c r="J132" s="77" t="s">
        <v>932</v>
      </c>
      <c r="K132" s="77" t="s">
        <v>932</v>
      </c>
      <c r="L132" s="77" t="s">
        <v>932</v>
      </c>
      <c r="M132" s="77">
        <v>246</v>
      </c>
      <c r="N132" s="78">
        <v>625</v>
      </c>
      <c r="O132" s="77">
        <v>97663</v>
      </c>
      <c r="P132" s="77" t="s">
        <v>932</v>
      </c>
      <c r="Q132" s="77">
        <v>42236</v>
      </c>
      <c r="R132" s="77">
        <v>744</v>
      </c>
      <c r="S132" s="77" t="s">
        <v>932</v>
      </c>
      <c r="T132" s="77">
        <v>13</v>
      </c>
      <c r="U132" s="77">
        <v>15</v>
      </c>
      <c r="V132" s="77" t="s">
        <v>932</v>
      </c>
      <c r="W132" s="77" t="s">
        <v>932</v>
      </c>
      <c r="X132" s="77">
        <v>91</v>
      </c>
      <c r="Y132" s="77">
        <v>2101</v>
      </c>
      <c r="Z132" s="77" t="s">
        <v>932</v>
      </c>
      <c r="AA132" s="77" t="s">
        <v>932</v>
      </c>
      <c r="AB132" s="77">
        <v>29</v>
      </c>
      <c r="AC132" s="77">
        <v>82</v>
      </c>
      <c r="AD132" s="77">
        <v>19</v>
      </c>
      <c r="AE132" s="77">
        <v>2652</v>
      </c>
      <c r="AF132" s="77" t="s">
        <v>932</v>
      </c>
      <c r="AG132" s="77">
        <v>234</v>
      </c>
      <c r="AH132" s="77">
        <v>11</v>
      </c>
      <c r="AI132" s="79">
        <v>233</v>
      </c>
      <c r="AJ132" s="77">
        <v>196</v>
      </c>
      <c r="AK132" s="77">
        <v>160</v>
      </c>
    </row>
    <row r="133" spans="1:37" x14ac:dyDescent="0.3">
      <c r="A133" t="s">
        <v>792</v>
      </c>
      <c r="B133">
        <v>135</v>
      </c>
      <c r="C133">
        <v>136</v>
      </c>
      <c r="D133" s="77">
        <v>2</v>
      </c>
      <c r="E133" t="s">
        <v>932</v>
      </c>
      <c r="F133" s="77">
        <v>7</v>
      </c>
      <c r="G133" s="77" t="s">
        <v>932</v>
      </c>
      <c r="H133" s="77" t="s">
        <v>932</v>
      </c>
      <c r="I133" s="77">
        <v>64246</v>
      </c>
      <c r="J133" s="77" t="s">
        <v>932</v>
      </c>
      <c r="K133" s="77" t="s">
        <v>932</v>
      </c>
      <c r="L133" s="77" t="s">
        <v>932</v>
      </c>
      <c r="M133" s="77">
        <v>355</v>
      </c>
      <c r="N133" s="78">
        <v>227</v>
      </c>
      <c r="O133" s="77">
        <v>159376</v>
      </c>
      <c r="P133" s="77" t="s">
        <v>932</v>
      </c>
      <c r="Q133" s="77">
        <v>64729</v>
      </c>
      <c r="R133" s="77">
        <v>7907</v>
      </c>
      <c r="S133" s="77" t="s">
        <v>932</v>
      </c>
      <c r="T133" s="77">
        <v>29</v>
      </c>
      <c r="U133" s="77" t="s">
        <v>932</v>
      </c>
      <c r="V133" s="77" t="s">
        <v>932</v>
      </c>
      <c r="W133" s="77" t="s">
        <v>932</v>
      </c>
      <c r="X133" s="77">
        <v>134</v>
      </c>
      <c r="Y133" s="77">
        <v>2455</v>
      </c>
      <c r="Z133" s="77" t="s">
        <v>932</v>
      </c>
      <c r="AA133" s="77" t="s">
        <v>932</v>
      </c>
      <c r="AB133" s="77" t="s">
        <v>932</v>
      </c>
      <c r="AC133" s="77">
        <v>202</v>
      </c>
      <c r="AD133" s="77">
        <v>19</v>
      </c>
      <c r="AE133" s="77">
        <v>5549</v>
      </c>
      <c r="AF133" s="77" t="s">
        <v>932</v>
      </c>
      <c r="AG133" s="77">
        <v>306</v>
      </c>
      <c r="AH133" s="77">
        <v>12</v>
      </c>
      <c r="AI133" s="79">
        <v>53</v>
      </c>
      <c r="AJ133" s="77">
        <v>212</v>
      </c>
      <c r="AK133" s="77">
        <v>393</v>
      </c>
    </row>
    <row r="134" spans="1:37" x14ac:dyDescent="0.3">
      <c r="A134" t="s">
        <v>792</v>
      </c>
      <c r="B134">
        <v>136</v>
      </c>
      <c r="C134">
        <v>137</v>
      </c>
      <c r="D134" s="77">
        <v>3</v>
      </c>
      <c r="E134" t="s">
        <v>932</v>
      </c>
      <c r="F134" s="77" t="s">
        <v>932</v>
      </c>
      <c r="G134" s="77">
        <v>5</v>
      </c>
      <c r="H134" s="77" t="s">
        <v>932</v>
      </c>
      <c r="I134" s="77">
        <v>20302</v>
      </c>
      <c r="J134" s="77" t="s">
        <v>932</v>
      </c>
      <c r="K134" s="77" t="s">
        <v>932</v>
      </c>
      <c r="L134" s="77" t="s">
        <v>932</v>
      </c>
      <c r="M134" s="77">
        <v>302</v>
      </c>
      <c r="N134" s="78">
        <v>7306</v>
      </c>
      <c r="O134" s="77">
        <v>111019</v>
      </c>
      <c r="P134" s="77" t="s">
        <v>932</v>
      </c>
      <c r="Q134" s="77">
        <v>52472</v>
      </c>
      <c r="R134" s="77">
        <v>3325</v>
      </c>
      <c r="S134" s="77" t="s">
        <v>932</v>
      </c>
      <c r="T134" s="77">
        <v>9</v>
      </c>
      <c r="U134" s="77" t="s">
        <v>932</v>
      </c>
      <c r="V134" s="77" t="s">
        <v>932</v>
      </c>
      <c r="W134" s="77" t="s">
        <v>932</v>
      </c>
      <c r="X134" s="77">
        <v>115</v>
      </c>
      <c r="Y134" s="77">
        <v>16077</v>
      </c>
      <c r="Z134" s="77" t="s">
        <v>932</v>
      </c>
      <c r="AA134" s="77" t="s">
        <v>932</v>
      </c>
      <c r="AB134" s="77" t="s">
        <v>932</v>
      </c>
      <c r="AC134" s="77">
        <v>121</v>
      </c>
      <c r="AD134" s="77">
        <v>22</v>
      </c>
      <c r="AE134" s="77">
        <v>3029</v>
      </c>
      <c r="AF134" s="77" t="s">
        <v>932</v>
      </c>
      <c r="AG134" s="77">
        <v>283</v>
      </c>
      <c r="AH134" s="77">
        <v>15</v>
      </c>
      <c r="AI134" s="79">
        <v>215</v>
      </c>
      <c r="AJ134" s="77">
        <v>198</v>
      </c>
      <c r="AK134" s="77">
        <v>138</v>
      </c>
    </row>
    <row r="135" spans="1:37" x14ac:dyDescent="0.3">
      <c r="A135" t="s">
        <v>792</v>
      </c>
      <c r="B135">
        <v>137</v>
      </c>
      <c r="C135">
        <v>138</v>
      </c>
      <c r="D135" s="77">
        <v>4</v>
      </c>
      <c r="E135" t="s">
        <v>932</v>
      </c>
      <c r="F135" s="77" t="s">
        <v>932</v>
      </c>
      <c r="G135" s="77" t="s">
        <v>932</v>
      </c>
      <c r="H135" s="77" t="s">
        <v>932</v>
      </c>
      <c r="I135" s="77">
        <v>7881</v>
      </c>
      <c r="J135" s="77" t="s">
        <v>932</v>
      </c>
      <c r="K135" s="77" t="s">
        <v>932</v>
      </c>
      <c r="L135" s="77" t="s">
        <v>932</v>
      </c>
      <c r="M135" s="77">
        <v>177</v>
      </c>
      <c r="N135" s="78">
        <v>48</v>
      </c>
      <c r="O135" s="77">
        <v>86664</v>
      </c>
      <c r="P135" s="77" t="s">
        <v>932</v>
      </c>
      <c r="Q135" s="77">
        <v>37624</v>
      </c>
      <c r="R135" s="77">
        <v>1718</v>
      </c>
      <c r="S135" s="77" t="s">
        <v>932</v>
      </c>
      <c r="T135" s="77">
        <v>12</v>
      </c>
      <c r="U135" s="77" t="s">
        <v>932</v>
      </c>
      <c r="V135" s="77" t="s">
        <v>932</v>
      </c>
      <c r="W135" s="77" t="s">
        <v>932</v>
      </c>
      <c r="X135" s="77">
        <v>72</v>
      </c>
      <c r="Y135" s="77">
        <v>5117</v>
      </c>
      <c r="Z135" s="77" t="s">
        <v>932</v>
      </c>
      <c r="AA135" s="77" t="s">
        <v>932</v>
      </c>
      <c r="AB135" s="77">
        <v>18</v>
      </c>
      <c r="AC135" s="77">
        <v>78</v>
      </c>
      <c r="AD135" s="77">
        <v>12</v>
      </c>
      <c r="AE135" s="77">
        <v>1942</v>
      </c>
      <c r="AF135" s="77" t="s">
        <v>932</v>
      </c>
      <c r="AG135" s="77">
        <v>202</v>
      </c>
      <c r="AH135" s="77">
        <v>8</v>
      </c>
      <c r="AI135" s="79">
        <v>37</v>
      </c>
      <c r="AJ135" s="77">
        <v>148</v>
      </c>
      <c r="AK135" s="77">
        <v>137</v>
      </c>
    </row>
    <row r="136" spans="1:37" x14ac:dyDescent="0.3">
      <c r="A136" t="s">
        <v>792</v>
      </c>
      <c r="B136">
        <v>138</v>
      </c>
      <c r="C136">
        <v>139</v>
      </c>
      <c r="D136" s="77">
        <v>5</v>
      </c>
      <c r="E136" t="s">
        <v>932</v>
      </c>
      <c r="F136" s="77" t="s">
        <v>932</v>
      </c>
      <c r="G136" s="77" t="s">
        <v>932</v>
      </c>
      <c r="H136" s="77">
        <v>23</v>
      </c>
      <c r="I136" s="77">
        <v>12710</v>
      </c>
      <c r="J136" s="77" t="s">
        <v>932</v>
      </c>
      <c r="K136" s="77">
        <v>217</v>
      </c>
      <c r="L136" s="77" t="s">
        <v>932</v>
      </c>
      <c r="M136" s="77">
        <v>203</v>
      </c>
      <c r="N136" s="78">
        <v>3130</v>
      </c>
      <c r="O136" s="77">
        <v>158205</v>
      </c>
      <c r="P136" s="77" t="s">
        <v>932</v>
      </c>
      <c r="Q136" s="77">
        <v>16513</v>
      </c>
      <c r="R136" s="77">
        <v>11297</v>
      </c>
      <c r="S136" s="77" t="s">
        <v>932</v>
      </c>
      <c r="T136" s="77">
        <v>8</v>
      </c>
      <c r="U136" s="77" t="s">
        <v>932</v>
      </c>
      <c r="V136" s="77" t="s">
        <v>932</v>
      </c>
      <c r="W136" s="77">
        <v>30</v>
      </c>
      <c r="X136" s="77">
        <v>63</v>
      </c>
      <c r="Y136" s="77">
        <v>7647</v>
      </c>
      <c r="Z136" s="77" t="s">
        <v>932</v>
      </c>
      <c r="AA136" s="77" t="s">
        <v>932</v>
      </c>
      <c r="AB136" s="77" t="s">
        <v>932</v>
      </c>
      <c r="AC136" s="77">
        <v>54</v>
      </c>
      <c r="AD136" s="77">
        <v>10</v>
      </c>
      <c r="AE136" s="77">
        <v>1165</v>
      </c>
      <c r="AF136" s="77" t="s">
        <v>932</v>
      </c>
      <c r="AG136" s="77">
        <v>140</v>
      </c>
      <c r="AH136" s="77" t="s">
        <v>932</v>
      </c>
      <c r="AI136" s="79">
        <v>118</v>
      </c>
      <c r="AJ136" s="77">
        <v>178</v>
      </c>
      <c r="AK136" s="77">
        <v>143</v>
      </c>
    </row>
    <row r="137" spans="1:37" x14ac:dyDescent="0.3">
      <c r="A137" t="s">
        <v>792</v>
      </c>
      <c r="B137">
        <v>139</v>
      </c>
      <c r="C137">
        <v>140</v>
      </c>
      <c r="D137" s="77">
        <v>6</v>
      </c>
      <c r="E137" t="s">
        <v>932</v>
      </c>
      <c r="F137" s="77" t="s">
        <v>932</v>
      </c>
      <c r="G137" s="77" t="s">
        <v>932</v>
      </c>
      <c r="H137" s="77" t="s">
        <v>932</v>
      </c>
      <c r="I137" s="77">
        <v>1503</v>
      </c>
      <c r="J137" s="77" t="s">
        <v>932</v>
      </c>
      <c r="K137" s="77">
        <v>318</v>
      </c>
      <c r="L137" s="77" t="s">
        <v>932</v>
      </c>
      <c r="M137" s="77">
        <v>222</v>
      </c>
      <c r="N137" s="78">
        <v>698</v>
      </c>
      <c r="O137" s="77">
        <v>68913</v>
      </c>
      <c r="P137" s="77" t="s">
        <v>932</v>
      </c>
      <c r="Q137" s="77">
        <v>56473</v>
      </c>
      <c r="R137" s="77">
        <v>877</v>
      </c>
      <c r="S137" s="77" t="s">
        <v>932</v>
      </c>
      <c r="T137" s="77">
        <v>9</v>
      </c>
      <c r="U137" s="77">
        <v>13</v>
      </c>
      <c r="V137" s="77" t="s">
        <v>932</v>
      </c>
      <c r="W137" s="77">
        <v>8</v>
      </c>
      <c r="X137" s="77">
        <v>111</v>
      </c>
      <c r="Y137" s="77">
        <v>2896</v>
      </c>
      <c r="Z137" s="77" t="s">
        <v>932</v>
      </c>
      <c r="AA137" s="77">
        <v>2</v>
      </c>
      <c r="AB137" s="77" t="s">
        <v>932</v>
      </c>
      <c r="AC137" s="77">
        <v>88</v>
      </c>
      <c r="AD137" s="77">
        <v>41</v>
      </c>
      <c r="AE137" s="77">
        <v>1407</v>
      </c>
      <c r="AF137" s="77" t="s">
        <v>932</v>
      </c>
      <c r="AG137" s="77">
        <v>247</v>
      </c>
      <c r="AH137" s="77" t="s">
        <v>932</v>
      </c>
      <c r="AI137" s="79">
        <v>65</v>
      </c>
      <c r="AJ137" s="77">
        <v>155</v>
      </c>
      <c r="AK137" s="77">
        <v>73</v>
      </c>
    </row>
    <row r="138" spans="1:37" x14ac:dyDescent="0.3">
      <c r="A138" t="s">
        <v>792</v>
      </c>
      <c r="B138">
        <v>140</v>
      </c>
      <c r="C138">
        <v>141</v>
      </c>
      <c r="D138" s="77">
        <v>7</v>
      </c>
      <c r="E138" t="s">
        <v>932</v>
      </c>
      <c r="F138" s="77" t="s">
        <v>932</v>
      </c>
      <c r="G138" s="77" t="s">
        <v>932</v>
      </c>
      <c r="H138" s="77" t="s">
        <v>932</v>
      </c>
      <c r="I138" s="77">
        <v>1351</v>
      </c>
      <c r="J138" s="77" t="s">
        <v>932</v>
      </c>
      <c r="K138" s="77" t="s">
        <v>932</v>
      </c>
      <c r="L138" s="77" t="s">
        <v>932</v>
      </c>
      <c r="M138" s="77">
        <v>293</v>
      </c>
      <c r="N138" s="78">
        <v>207</v>
      </c>
      <c r="O138" s="77">
        <v>160556</v>
      </c>
      <c r="P138" s="77" t="s">
        <v>932</v>
      </c>
      <c r="Q138" s="77">
        <v>36530</v>
      </c>
      <c r="R138" s="77">
        <v>1204</v>
      </c>
      <c r="S138" s="77" t="s">
        <v>932</v>
      </c>
      <c r="T138" s="77">
        <v>9</v>
      </c>
      <c r="U138" s="77" t="s">
        <v>932</v>
      </c>
      <c r="V138" s="77" t="s">
        <v>932</v>
      </c>
      <c r="W138" s="77">
        <v>10</v>
      </c>
      <c r="X138" s="77">
        <v>100</v>
      </c>
      <c r="Y138" s="77">
        <v>815</v>
      </c>
      <c r="Z138" s="77" t="s">
        <v>932</v>
      </c>
      <c r="AA138" s="77" t="s">
        <v>932</v>
      </c>
      <c r="AB138" s="77" t="s">
        <v>932</v>
      </c>
      <c r="AC138" s="77">
        <v>54</v>
      </c>
      <c r="AD138" s="77">
        <v>15</v>
      </c>
      <c r="AE138" s="77">
        <v>3795</v>
      </c>
      <c r="AF138" s="77" t="s">
        <v>932</v>
      </c>
      <c r="AG138" s="77">
        <v>252</v>
      </c>
      <c r="AH138" s="77">
        <v>12</v>
      </c>
      <c r="AI138" s="79">
        <v>21</v>
      </c>
      <c r="AJ138" s="77">
        <v>278</v>
      </c>
      <c r="AK138" s="77">
        <v>177</v>
      </c>
    </row>
    <row r="139" spans="1:37" x14ac:dyDescent="0.3">
      <c r="A139" t="s">
        <v>792</v>
      </c>
      <c r="B139">
        <v>141</v>
      </c>
      <c r="C139">
        <v>142</v>
      </c>
      <c r="D139" s="77">
        <v>8</v>
      </c>
      <c r="E139" t="s">
        <v>932</v>
      </c>
      <c r="F139" s="77">
        <v>8</v>
      </c>
      <c r="G139" s="77" t="s">
        <v>932</v>
      </c>
      <c r="H139" s="77" t="s">
        <v>932</v>
      </c>
      <c r="I139" s="77">
        <v>286</v>
      </c>
      <c r="J139" s="77" t="s">
        <v>932</v>
      </c>
      <c r="K139" s="77">
        <v>279</v>
      </c>
      <c r="L139" s="77" t="s">
        <v>932</v>
      </c>
      <c r="M139" s="77">
        <v>236</v>
      </c>
      <c r="N139" s="78">
        <v>60</v>
      </c>
      <c r="O139" s="77">
        <v>140377</v>
      </c>
      <c r="P139" s="77" t="s">
        <v>932</v>
      </c>
      <c r="Q139" s="77">
        <v>26150</v>
      </c>
      <c r="R139" s="77">
        <v>732</v>
      </c>
      <c r="S139" s="77" t="s">
        <v>932</v>
      </c>
      <c r="T139" s="77">
        <v>10</v>
      </c>
      <c r="U139" s="77" t="s">
        <v>932</v>
      </c>
      <c r="V139" s="77" t="s">
        <v>932</v>
      </c>
      <c r="W139" s="77">
        <v>8</v>
      </c>
      <c r="X139" s="77">
        <v>86</v>
      </c>
      <c r="Y139" s="77">
        <v>1173</v>
      </c>
      <c r="Z139" s="77" t="s">
        <v>932</v>
      </c>
      <c r="AA139" s="77" t="s">
        <v>932</v>
      </c>
      <c r="AB139" s="77">
        <v>28</v>
      </c>
      <c r="AC139" s="77">
        <v>35</v>
      </c>
      <c r="AD139" s="77">
        <v>21</v>
      </c>
      <c r="AE139" s="77">
        <v>2868</v>
      </c>
      <c r="AF139" s="77" t="s">
        <v>932</v>
      </c>
      <c r="AG139" s="77">
        <v>207</v>
      </c>
      <c r="AH139" s="77">
        <v>16</v>
      </c>
      <c r="AI139" s="79">
        <v>29</v>
      </c>
      <c r="AJ139" s="77">
        <v>216</v>
      </c>
      <c r="AK139" s="77">
        <v>211</v>
      </c>
    </row>
    <row r="140" spans="1:37" x14ac:dyDescent="0.3">
      <c r="A140" t="s">
        <v>792</v>
      </c>
      <c r="B140">
        <v>142</v>
      </c>
      <c r="C140">
        <v>143</v>
      </c>
      <c r="D140" s="77">
        <v>9</v>
      </c>
      <c r="E140" t="s">
        <v>932</v>
      </c>
      <c r="F140" s="77">
        <v>6</v>
      </c>
      <c r="G140" s="77" t="s">
        <v>932</v>
      </c>
      <c r="H140" s="77" t="s">
        <v>932</v>
      </c>
      <c r="I140" s="77">
        <v>2639</v>
      </c>
      <c r="J140" s="77" t="s">
        <v>932</v>
      </c>
      <c r="K140" s="77" t="s">
        <v>932</v>
      </c>
      <c r="L140" s="77" t="s">
        <v>932</v>
      </c>
      <c r="M140" s="77">
        <v>188</v>
      </c>
      <c r="N140" s="78">
        <v>19</v>
      </c>
      <c r="O140" s="77">
        <v>94505</v>
      </c>
      <c r="P140" s="77" t="s">
        <v>932</v>
      </c>
      <c r="Q140" s="77">
        <v>50648</v>
      </c>
      <c r="R140" s="77">
        <v>721</v>
      </c>
      <c r="S140" s="77" t="s">
        <v>932</v>
      </c>
      <c r="T140" s="77">
        <v>10</v>
      </c>
      <c r="U140" s="77" t="s">
        <v>932</v>
      </c>
      <c r="V140" s="77" t="s">
        <v>932</v>
      </c>
      <c r="W140" s="77" t="s">
        <v>932</v>
      </c>
      <c r="X140" s="77">
        <v>105</v>
      </c>
      <c r="Y140" s="77">
        <v>853</v>
      </c>
      <c r="Z140" s="77" t="s">
        <v>932</v>
      </c>
      <c r="AA140" s="77" t="s">
        <v>932</v>
      </c>
      <c r="AB140" s="77" t="s">
        <v>932</v>
      </c>
      <c r="AC140" s="77">
        <v>83</v>
      </c>
      <c r="AD140" s="77">
        <v>14</v>
      </c>
      <c r="AE140" s="77">
        <v>2741</v>
      </c>
      <c r="AF140" s="77" t="s">
        <v>932</v>
      </c>
      <c r="AG140" s="77">
        <v>217</v>
      </c>
      <c r="AH140" s="77">
        <v>18</v>
      </c>
      <c r="AI140" s="79">
        <v>33</v>
      </c>
      <c r="AJ140" s="77">
        <v>162</v>
      </c>
      <c r="AK140" s="77">
        <v>187</v>
      </c>
    </row>
    <row r="141" spans="1:37" x14ac:dyDescent="0.3">
      <c r="A141" t="s">
        <v>792</v>
      </c>
      <c r="B141">
        <v>143</v>
      </c>
      <c r="C141">
        <v>144</v>
      </c>
      <c r="D141" s="77">
        <v>10</v>
      </c>
      <c r="E141" t="s">
        <v>932</v>
      </c>
      <c r="F141" s="77" t="s">
        <v>932</v>
      </c>
      <c r="G141" s="77" t="s">
        <v>932</v>
      </c>
      <c r="H141" s="77" t="s">
        <v>932</v>
      </c>
      <c r="I141" s="77">
        <v>1802</v>
      </c>
      <c r="J141" s="77" t="s">
        <v>932</v>
      </c>
      <c r="K141" s="77" t="s">
        <v>932</v>
      </c>
      <c r="L141" s="77" t="s">
        <v>932</v>
      </c>
      <c r="M141" s="77">
        <v>250</v>
      </c>
      <c r="N141" s="78">
        <v>62</v>
      </c>
      <c r="O141" s="77">
        <v>120159</v>
      </c>
      <c r="P141" s="77" t="s">
        <v>932</v>
      </c>
      <c r="Q141" s="77">
        <v>52246</v>
      </c>
      <c r="R141" s="77">
        <v>959</v>
      </c>
      <c r="S141" s="77" t="s">
        <v>932</v>
      </c>
      <c r="T141" s="77" t="s">
        <v>932</v>
      </c>
      <c r="U141" s="77" t="s">
        <v>932</v>
      </c>
      <c r="V141" s="77" t="s">
        <v>932</v>
      </c>
      <c r="W141" s="77">
        <v>13</v>
      </c>
      <c r="X141" s="77">
        <v>105</v>
      </c>
      <c r="Y141" s="77">
        <v>1199</v>
      </c>
      <c r="Z141" s="77" t="s">
        <v>932</v>
      </c>
      <c r="AA141" s="77" t="s">
        <v>932</v>
      </c>
      <c r="AB141" s="77" t="s">
        <v>932</v>
      </c>
      <c r="AC141" s="77">
        <v>82</v>
      </c>
      <c r="AD141" s="77">
        <v>15</v>
      </c>
      <c r="AE141" s="77">
        <v>2641</v>
      </c>
      <c r="AF141" s="77" t="s">
        <v>932</v>
      </c>
      <c r="AG141" s="77">
        <v>268</v>
      </c>
      <c r="AH141" s="77">
        <v>14</v>
      </c>
      <c r="AI141" s="79">
        <v>18</v>
      </c>
      <c r="AJ141" s="77">
        <v>200</v>
      </c>
      <c r="AK141" s="77">
        <v>208</v>
      </c>
    </row>
    <row r="142" spans="1:37" x14ac:dyDescent="0.3">
      <c r="A142" t="s">
        <v>792</v>
      </c>
      <c r="B142">
        <v>144</v>
      </c>
      <c r="C142">
        <v>145</v>
      </c>
      <c r="D142" s="77">
        <v>11</v>
      </c>
      <c r="E142" t="s">
        <v>932</v>
      </c>
      <c r="F142" s="77">
        <v>6</v>
      </c>
      <c r="G142" s="77" t="s">
        <v>932</v>
      </c>
      <c r="H142" s="77" t="s">
        <v>932</v>
      </c>
      <c r="I142" s="77">
        <v>218</v>
      </c>
      <c r="J142" s="77" t="s">
        <v>932</v>
      </c>
      <c r="K142" s="77" t="s">
        <v>932</v>
      </c>
      <c r="L142" s="77" t="s">
        <v>932</v>
      </c>
      <c r="M142" s="77">
        <v>347</v>
      </c>
      <c r="N142" s="78">
        <v>468</v>
      </c>
      <c r="O142" s="77">
        <v>139297</v>
      </c>
      <c r="P142" s="77" t="s">
        <v>932</v>
      </c>
      <c r="Q142" s="77">
        <v>36489</v>
      </c>
      <c r="R142" s="77">
        <v>851</v>
      </c>
      <c r="S142" s="77" t="s">
        <v>932</v>
      </c>
      <c r="T142" s="77">
        <v>6</v>
      </c>
      <c r="U142" s="77" t="s">
        <v>932</v>
      </c>
      <c r="V142" s="77" t="s">
        <v>932</v>
      </c>
      <c r="W142" s="77" t="s">
        <v>932</v>
      </c>
      <c r="X142" s="77">
        <v>100</v>
      </c>
      <c r="Y142" s="77">
        <v>1527</v>
      </c>
      <c r="Z142" s="77" t="s">
        <v>932</v>
      </c>
      <c r="AA142" s="77" t="s">
        <v>932</v>
      </c>
      <c r="AB142" s="77" t="s">
        <v>932</v>
      </c>
      <c r="AC142" s="77">
        <v>58</v>
      </c>
      <c r="AD142" s="77" t="s">
        <v>932</v>
      </c>
      <c r="AE142" s="77">
        <v>1972</v>
      </c>
      <c r="AF142" s="77">
        <v>8</v>
      </c>
      <c r="AG142" s="77">
        <v>239</v>
      </c>
      <c r="AH142" s="77">
        <v>12</v>
      </c>
      <c r="AI142" s="79">
        <v>70</v>
      </c>
      <c r="AJ142" s="77">
        <v>179</v>
      </c>
      <c r="AK142" s="77">
        <v>163</v>
      </c>
    </row>
    <row r="143" spans="1:37" x14ac:dyDescent="0.3">
      <c r="A143" t="s">
        <v>792</v>
      </c>
      <c r="B143">
        <v>145</v>
      </c>
      <c r="C143">
        <v>146</v>
      </c>
      <c r="D143" s="77">
        <v>12</v>
      </c>
      <c r="E143" t="s">
        <v>932</v>
      </c>
      <c r="F143" s="77" t="s">
        <v>932</v>
      </c>
      <c r="G143" s="77" t="s">
        <v>932</v>
      </c>
      <c r="H143" s="77" t="s">
        <v>932</v>
      </c>
      <c r="I143" s="77">
        <v>279</v>
      </c>
      <c r="J143" s="77" t="s">
        <v>932</v>
      </c>
      <c r="K143" s="77" t="s">
        <v>932</v>
      </c>
      <c r="L143" s="77" t="s">
        <v>932</v>
      </c>
      <c r="M143" s="77">
        <v>193</v>
      </c>
      <c r="N143" s="78">
        <v>2355</v>
      </c>
      <c r="O143" s="77">
        <v>115253</v>
      </c>
      <c r="P143" s="77" t="s">
        <v>932</v>
      </c>
      <c r="Q143" s="77">
        <v>31953</v>
      </c>
      <c r="R143" s="77">
        <v>1010</v>
      </c>
      <c r="S143" s="77" t="s">
        <v>932</v>
      </c>
      <c r="T143" s="77">
        <v>10</v>
      </c>
      <c r="U143" s="77">
        <v>15</v>
      </c>
      <c r="V143" s="77" t="s">
        <v>932</v>
      </c>
      <c r="W143" s="77">
        <v>8</v>
      </c>
      <c r="X143" s="77">
        <v>155</v>
      </c>
      <c r="Y143" s="77">
        <v>5706</v>
      </c>
      <c r="Z143" s="77">
        <v>35</v>
      </c>
      <c r="AA143" s="77" t="s">
        <v>932</v>
      </c>
      <c r="AB143" s="77">
        <v>23</v>
      </c>
      <c r="AC143" s="77">
        <v>10</v>
      </c>
      <c r="AD143" s="77">
        <v>12</v>
      </c>
      <c r="AE143" s="77">
        <v>1869</v>
      </c>
      <c r="AF143" s="77" t="s">
        <v>932</v>
      </c>
      <c r="AG143" s="77">
        <v>118</v>
      </c>
      <c r="AH143" s="77" t="s">
        <v>932</v>
      </c>
      <c r="AI143" s="79">
        <v>142</v>
      </c>
      <c r="AJ143" s="77">
        <v>146</v>
      </c>
      <c r="AK143" s="77">
        <v>180</v>
      </c>
    </row>
    <row r="144" spans="1:37" x14ac:dyDescent="0.3">
      <c r="A144" t="s">
        <v>792</v>
      </c>
      <c r="B144">
        <v>146</v>
      </c>
      <c r="C144">
        <v>147</v>
      </c>
      <c r="D144" s="77">
        <v>13</v>
      </c>
      <c r="E144" t="s">
        <v>932</v>
      </c>
      <c r="F144" s="77" t="s">
        <v>932</v>
      </c>
      <c r="G144" s="77" t="s">
        <v>932</v>
      </c>
      <c r="H144" s="77" t="s">
        <v>932</v>
      </c>
      <c r="I144" s="77">
        <v>479</v>
      </c>
      <c r="J144" s="77" t="s">
        <v>932</v>
      </c>
      <c r="K144" s="77" t="s">
        <v>932</v>
      </c>
      <c r="L144" s="77" t="s">
        <v>932</v>
      </c>
      <c r="M144" s="77">
        <v>122</v>
      </c>
      <c r="N144" s="78">
        <v>131</v>
      </c>
      <c r="O144" s="77">
        <v>53008</v>
      </c>
      <c r="P144" s="77" t="s">
        <v>932</v>
      </c>
      <c r="Q144" s="77">
        <v>51765</v>
      </c>
      <c r="R144" s="77">
        <v>1314</v>
      </c>
      <c r="S144" s="77" t="s">
        <v>932</v>
      </c>
      <c r="T144" s="77">
        <v>6</v>
      </c>
      <c r="U144" s="77">
        <v>10</v>
      </c>
      <c r="V144" s="77" t="s">
        <v>932</v>
      </c>
      <c r="W144" s="77" t="s">
        <v>932</v>
      </c>
      <c r="X144" s="77">
        <v>125</v>
      </c>
      <c r="Y144" s="77">
        <v>1163</v>
      </c>
      <c r="Z144" s="77" t="s">
        <v>932</v>
      </c>
      <c r="AA144" s="77" t="s">
        <v>932</v>
      </c>
      <c r="AB144" s="77" t="s">
        <v>932</v>
      </c>
      <c r="AC144" s="77">
        <v>74</v>
      </c>
      <c r="AD144" s="77">
        <v>13</v>
      </c>
      <c r="AE144" s="77">
        <v>2413</v>
      </c>
      <c r="AF144" s="77" t="s">
        <v>932</v>
      </c>
      <c r="AG144" s="77">
        <v>198</v>
      </c>
      <c r="AH144" s="77">
        <v>9</v>
      </c>
      <c r="AI144" s="79">
        <v>24</v>
      </c>
      <c r="AJ144" s="77">
        <v>111</v>
      </c>
      <c r="AK144" s="77">
        <v>139</v>
      </c>
    </row>
    <row r="145" spans="1:37" x14ac:dyDescent="0.3">
      <c r="A145" t="s">
        <v>792</v>
      </c>
      <c r="B145">
        <v>147</v>
      </c>
      <c r="C145">
        <v>148</v>
      </c>
      <c r="D145" s="77">
        <v>14</v>
      </c>
      <c r="E145" t="s">
        <v>932</v>
      </c>
      <c r="F145" s="77" t="s">
        <v>932</v>
      </c>
      <c r="G145" s="77" t="s">
        <v>932</v>
      </c>
      <c r="H145" s="77" t="s">
        <v>932</v>
      </c>
      <c r="I145" s="77">
        <v>848</v>
      </c>
      <c r="J145" s="77" t="s">
        <v>932</v>
      </c>
      <c r="K145" s="77" t="s">
        <v>932</v>
      </c>
      <c r="L145" s="77" t="s">
        <v>932</v>
      </c>
      <c r="M145" s="77">
        <v>185</v>
      </c>
      <c r="N145" s="78">
        <v>23</v>
      </c>
      <c r="O145" s="77">
        <v>87952</v>
      </c>
      <c r="P145" s="77" t="s">
        <v>932</v>
      </c>
      <c r="Q145" s="77">
        <v>67730</v>
      </c>
      <c r="R145" s="77">
        <v>1283</v>
      </c>
      <c r="S145" s="77" t="s">
        <v>932</v>
      </c>
      <c r="T145" s="77">
        <v>9</v>
      </c>
      <c r="U145" s="77" t="s">
        <v>932</v>
      </c>
      <c r="V145" s="77" t="s">
        <v>932</v>
      </c>
      <c r="W145" s="77" t="s">
        <v>932</v>
      </c>
      <c r="X145" s="77">
        <v>141</v>
      </c>
      <c r="Y145" s="77">
        <v>1563</v>
      </c>
      <c r="Z145" s="77" t="s">
        <v>932</v>
      </c>
      <c r="AA145" s="77" t="s">
        <v>932</v>
      </c>
      <c r="AB145" s="77" t="s">
        <v>932</v>
      </c>
      <c r="AC145" s="77">
        <v>117</v>
      </c>
      <c r="AD145" s="77">
        <v>18</v>
      </c>
      <c r="AE145" s="77">
        <v>2951</v>
      </c>
      <c r="AF145" s="77" t="s">
        <v>932</v>
      </c>
      <c r="AG145" s="77">
        <v>271</v>
      </c>
      <c r="AH145" s="77">
        <v>11</v>
      </c>
      <c r="AI145" s="79">
        <v>28</v>
      </c>
      <c r="AJ145" s="77">
        <v>134</v>
      </c>
      <c r="AK145" s="77">
        <v>254</v>
      </c>
    </row>
    <row r="146" spans="1:37" x14ac:dyDescent="0.3">
      <c r="A146" t="s">
        <v>792</v>
      </c>
      <c r="B146">
        <v>148</v>
      </c>
      <c r="C146">
        <v>149</v>
      </c>
      <c r="D146" s="77">
        <v>15</v>
      </c>
      <c r="E146" t="s">
        <v>932</v>
      </c>
      <c r="F146" s="77">
        <v>5</v>
      </c>
      <c r="G146" s="77" t="s">
        <v>932</v>
      </c>
      <c r="H146" s="77" t="s">
        <v>932</v>
      </c>
      <c r="I146" s="77">
        <v>350</v>
      </c>
      <c r="J146" s="77" t="s">
        <v>932</v>
      </c>
      <c r="K146" s="77" t="s">
        <v>932</v>
      </c>
      <c r="L146" s="77" t="s">
        <v>932</v>
      </c>
      <c r="M146" s="77">
        <v>157</v>
      </c>
      <c r="N146" s="78">
        <v>97</v>
      </c>
      <c r="O146" s="77">
        <v>89931</v>
      </c>
      <c r="P146" s="77" t="s">
        <v>932</v>
      </c>
      <c r="Q146" s="77">
        <v>34858</v>
      </c>
      <c r="R146" s="77">
        <v>3109</v>
      </c>
      <c r="S146" s="77" t="s">
        <v>932</v>
      </c>
      <c r="T146" s="77">
        <v>21</v>
      </c>
      <c r="U146" s="77">
        <v>11</v>
      </c>
      <c r="V146" s="77" t="s">
        <v>932</v>
      </c>
      <c r="W146" s="77" t="s">
        <v>932</v>
      </c>
      <c r="X146" s="77">
        <v>183</v>
      </c>
      <c r="Y146" s="77">
        <v>965</v>
      </c>
      <c r="Z146" s="77" t="s">
        <v>932</v>
      </c>
      <c r="AA146" s="77" t="s">
        <v>932</v>
      </c>
      <c r="AB146" s="77">
        <v>21</v>
      </c>
      <c r="AC146" s="77">
        <v>14</v>
      </c>
      <c r="AD146" s="77">
        <v>24</v>
      </c>
      <c r="AE146" s="77">
        <v>1123</v>
      </c>
      <c r="AF146" s="77" t="s">
        <v>932</v>
      </c>
      <c r="AG146" s="77">
        <v>109</v>
      </c>
      <c r="AH146" s="77" t="s">
        <v>932</v>
      </c>
      <c r="AI146" s="79">
        <v>80</v>
      </c>
      <c r="AJ146" s="77">
        <v>132</v>
      </c>
      <c r="AK146" s="77">
        <v>186</v>
      </c>
    </row>
    <row r="147" spans="1:37" x14ac:dyDescent="0.3">
      <c r="A147" t="s">
        <v>792</v>
      </c>
      <c r="B147">
        <v>149</v>
      </c>
      <c r="C147">
        <v>150</v>
      </c>
      <c r="D147" s="77">
        <v>16</v>
      </c>
      <c r="E147" t="s">
        <v>932</v>
      </c>
      <c r="F147" s="77" t="s">
        <v>932</v>
      </c>
      <c r="G147" s="77" t="s">
        <v>932</v>
      </c>
      <c r="H147" s="77" t="s">
        <v>932</v>
      </c>
      <c r="I147" s="77">
        <v>153</v>
      </c>
      <c r="J147" s="77" t="s">
        <v>932</v>
      </c>
      <c r="K147" s="77" t="s">
        <v>932</v>
      </c>
      <c r="L147" s="77" t="s">
        <v>932</v>
      </c>
      <c r="M147" s="77">
        <v>234</v>
      </c>
      <c r="N147" s="78" t="s">
        <v>932</v>
      </c>
      <c r="O147" s="77">
        <v>74608</v>
      </c>
      <c r="P147" s="77" t="s">
        <v>932</v>
      </c>
      <c r="Q147" s="77">
        <v>21029</v>
      </c>
      <c r="R147" s="77">
        <v>1279</v>
      </c>
      <c r="S147" s="77" t="s">
        <v>932</v>
      </c>
      <c r="T147" s="77">
        <v>10</v>
      </c>
      <c r="U147" s="77" t="s">
        <v>932</v>
      </c>
      <c r="V147" s="77" t="s">
        <v>932</v>
      </c>
      <c r="W147" s="77" t="s">
        <v>932</v>
      </c>
      <c r="X147" s="77">
        <v>103</v>
      </c>
      <c r="Y147" s="77">
        <v>1375</v>
      </c>
      <c r="Z147" s="77" t="s">
        <v>932</v>
      </c>
      <c r="AA147" s="77" t="s">
        <v>932</v>
      </c>
      <c r="AB147" s="77" t="s">
        <v>932</v>
      </c>
      <c r="AC147" s="77">
        <v>12</v>
      </c>
      <c r="AD147" s="77">
        <v>9</v>
      </c>
      <c r="AE147" s="77">
        <v>1249</v>
      </c>
      <c r="AF147" s="77" t="s">
        <v>932</v>
      </c>
      <c r="AG147" s="77">
        <v>130</v>
      </c>
      <c r="AH147" s="77" t="s">
        <v>932</v>
      </c>
      <c r="AI147" s="79">
        <v>34</v>
      </c>
      <c r="AJ147" s="77">
        <v>122</v>
      </c>
      <c r="AK147" s="77">
        <v>144</v>
      </c>
    </row>
    <row r="148" spans="1:37" x14ac:dyDescent="0.3">
      <c r="A148" t="s">
        <v>792</v>
      </c>
      <c r="B148">
        <v>150</v>
      </c>
      <c r="C148">
        <v>151</v>
      </c>
      <c r="D148" s="77">
        <v>17</v>
      </c>
      <c r="E148" t="s">
        <v>932</v>
      </c>
      <c r="F148" t="s">
        <v>932</v>
      </c>
      <c r="G148" t="s">
        <v>932</v>
      </c>
      <c r="H148" t="s">
        <v>932</v>
      </c>
      <c r="I148" t="s">
        <v>932</v>
      </c>
      <c r="J148" t="s">
        <v>932</v>
      </c>
      <c r="K148" t="s">
        <v>932</v>
      </c>
      <c r="L148" t="s">
        <v>932</v>
      </c>
      <c r="M148">
        <v>199</v>
      </c>
      <c r="N148">
        <v>15</v>
      </c>
      <c r="O148">
        <v>61015</v>
      </c>
      <c r="P148" t="s">
        <v>932</v>
      </c>
      <c r="Q148">
        <v>33860</v>
      </c>
      <c r="R148">
        <v>625</v>
      </c>
      <c r="S148" t="s">
        <v>932</v>
      </c>
      <c r="T148">
        <v>13</v>
      </c>
      <c r="U148" t="s">
        <v>932</v>
      </c>
      <c r="V148" t="s">
        <v>932</v>
      </c>
      <c r="W148" t="s">
        <v>932</v>
      </c>
      <c r="X148">
        <v>169</v>
      </c>
      <c r="Y148">
        <v>690</v>
      </c>
      <c r="Z148" t="s">
        <v>932</v>
      </c>
      <c r="AA148" t="s">
        <v>932</v>
      </c>
      <c r="AB148">
        <v>25</v>
      </c>
      <c r="AC148">
        <v>13</v>
      </c>
      <c r="AD148">
        <v>19</v>
      </c>
      <c r="AE148">
        <v>1327</v>
      </c>
      <c r="AF148" t="s">
        <v>932</v>
      </c>
      <c r="AG148">
        <v>146</v>
      </c>
      <c r="AH148" t="s">
        <v>932</v>
      </c>
      <c r="AI148">
        <v>33</v>
      </c>
      <c r="AJ148">
        <v>98</v>
      </c>
      <c r="AK148">
        <v>170</v>
      </c>
    </row>
    <row r="149" spans="1:37" x14ac:dyDescent="0.3">
      <c r="A149" t="s">
        <v>792</v>
      </c>
      <c r="B149">
        <v>151</v>
      </c>
      <c r="C149">
        <v>152</v>
      </c>
      <c r="D149" s="77">
        <v>18</v>
      </c>
      <c r="E149" t="s">
        <v>932</v>
      </c>
      <c r="F149">
        <v>11</v>
      </c>
      <c r="G149" t="s">
        <v>932</v>
      </c>
      <c r="H149" t="s">
        <v>932</v>
      </c>
      <c r="I149">
        <v>3356</v>
      </c>
      <c r="J149" t="s">
        <v>932</v>
      </c>
      <c r="K149" t="s">
        <v>932</v>
      </c>
      <c r="L149" t="s">
        <v>932</v>
      </c>
      <c r="M149">
        <v>164</v>
      </c>
      <c r="N149">
        <v>30</v>
      </c>
      <c r="O149">
        <v>52152</v>
      </c>
      <c r="P149" t="s">
        <v>932</v>
      </c>
      <c r="Q149">
        <v>60923</v>
      </c>
      <c r="R149">
        <v>1247</v>
      </c>
      <c r="S149" t="s">
        <v>932</v>
      </c>
      <c r="T149">
        <v>14</v>
      </c>
      <c r="U149">
        <v>12</v>
      </c>
      <c r="V149" t="s">
        <v>932</v>
      </c>
      <c r="W149">
        <v>10</v>
      </c>
      <c r="X149">
        <v>144</v>
      </c>
      <c r="Y149">
        <v>3111</v>
      </c>
      <c r="Z149" t="s">
        <v>932</v>
      </c>
      <c r="AA149" t="s">
        <v>932</v>
      </c>
      <c r="AB149" t="s">
        <v>932</v>
      </c>
      <c r="AC149">
        <v>101</v>
      </c>
      <c r="AD149">
        <v>19</v>
      </c>
      <c r="AE149">
        <v>2785</v>
      </c>
      <c r="AF149">
        <v>7</v>
      </c>
      <c r="AG149">
        <v>258</v>
      </c>
      <c r="AH149">
        <v>14</v>
      </c>
      <c r="AI149">
        <v>58</v>
      </c>
      <c r="AJ149">
        <v>86</v>
      </c>
      <c r="AK149">
        <v>186</v>
      </c>
    </row>
    <row r="150" spans="1:37" x14ac:dyDescent="0.3">
      <c r="A150" t="s">
        <v>792</v>
      </c>
      <c r="B150">
        <v>152</v>
      </c>
      <c r="C150">
        <v>153</v>
      </c>
      <c r="D150" s="77">
        <v>19</v>
      </c>
      <c r="E150" t="s">
        <v>932</v>
      </c>
      <c r="F150" t="s">
        <v>932</v>
      </c>
      <c r="G150" t="s">
        <v>932</v>
      </c>
      <c r="H150" t="s">
        <v>932</v>
      </c>
      <c r="I150">
        <v>715</v>
      </c>
      <c r="J150" t="s">
        <v>932</v>
      </c>
      <c r="K150" t="s">
        <v>932</v>
      </c>
      <c r="L150" t="s">
        <v>932</v>
      </c>
      <c r="M150">
        <v>181</v>
      </c>
      <c r="N150" t="s">
        <v>932</v>
      </c>
      <c r="O150">
        <v>62572</v>
      </c>
      <c r="P150" t="s">
        <v>932</v>
      </c>
      <c r="Q150">
        <v>39464</v>
      </c>
      <c r="R150">
        <v>386</v>
      </c>
      <c r="S150" t="s">
        <v>932</v>
      </c>
      <c r="T150">
        <v>20</v>
      </c>
      <c r="U150" t="s">
        <v>932</v>
      </c>
      <c r="V150" t="s">
        <v>932</v>
      </c>
      <c r="W150" t="s">
        <v>932</v>
      </c>
      <c r="X150">
        <v>180</v>
      </c>
      <c r="Y150">
        <v>920</v>
      </c>
      <c r="Z150" t="s">
        <v>932</v>
      </c>
      <c r="AA150" t="s">
        <v>932</v>
      </c>
      <c r="AB150">
        <v>21</v>
      </c>
      <c r="AC150">
        <v>14</v>
      </c>
      <c r="AD150">
        <v>11</v>
      </c>
      <c r="AE150">
        <v>2351</v>
      </c>
      <c r="AF150" t="s">
        <v>932</v>
      </c>
      <c r="AG150">
        <v>125</v>
      </c>
      <c r="AH150">
        <v>10</v>
      </c>
      <c r="AI150">
        <v>19</v>
      </c>
      <c r="AJ150">
        <v>101</v>
      </c>
      <c r="AK150">
        <v>252</v>
      </c>
    </row>
    <row r="151" spans="1:37" x14ac:dyDescent="0.3">
      <c r="A151" t="s">
        <v>792</v>
      </c>
      <c r="B151">
        <v>153</v>
      </c>
      <c r="C151">
        <v>154</v>
      </c>
      <c r="D151" s="77">
        <v>20</v>
      </c>
      <c r="E151" t="s">
        <v>932</v>
      </c>
      <c r="F151" t="s">
        <v>932</v>
      </c>
      <c r="G151" t="s">
        <v>932</v>
      </c>
      <c r="H151" t="s">
        <v>932</v>
      </c>
      <c r="I151">
        <v>721</v>
      </c>
      <c r="J151" t="s">
        <v>932</v>
      </c>
      <c r="K151" t="s">
        <v>932</v>
      </c>
      <c r="L151" t="s">
        <v>932</v>
      </c>
      <c r="M151">
        <v>111</v>
      </c>
      <c r="N151" t="s">
        <v>932</v>
      </c>
      <c r="O151">
        <v>34951</v>
      </c>
      <c r="P151" t="s">
        <v>932</v>
      </c>
      <c r="Q151">
        <v>79682</v>
      </c>
      <c r="R151">
        <v>777</v>
      </c>
      <c r="S151" t="s">
        <v>932</v>
      </c>
      <c r="T151">
        <v>9</v>
      </c>
      <c r="U151" t="s">
        <v>932</v>
      </c>
      <c r="V151" t="s">
        <v>932</v>
      </c>
      <c r="W151" t="s">
        <v>932</v>
      </c>
      <c r="X151">
        <v>148</v>
      </c>
      <c r="Y151">
        <v>585</v>
      </c>
      <c r="Z151" t="s">
        <v>932</v>
      </c>
      <c r="AA151" t="s">
        <v>932</v>
      </c>
      <c r="AB151" t="s">
        <v>932</v>
      </c>
      <c r="AC151">
        <v>136</v>
      </c>
      <c r="AD151">
        <v>41</v>
      </c>
      <c r="AE151">
        <v>1792</v>
      </c>
      <c r="AF151" t="s">
        <v>932</v>
      </c>
      <c r="AG151">
        <v>264</v>
      </c>
      <c r="AH151" t="s">
        <v>932</v>
      </c>
      <c r="AI151">
        <v>39</v>
      </c>
      <c r="AJ151">
        <v>68</v>
      </c>
      <c r="AK151">
        <v>78</v>
      </c>
    </row>
    <row r="152" spans="1:37" x14ac:dyDescent="0.3">
      <c r="A152" t="s">
        <v>792</v>
      </c>
      <c r="B152">
        <v>154</v>
      </c>
      <c r="C152">
        <v>155</v>
      </c>
      <c r="D152" s="77">
        <v>21</v>
      </c>
      <c r="E152" t="s">
        <v>932</v>
      </c>
      <c r="F152">
        <v>8</v>
      </c>
      <c r="G152" t="s">
        <v>932</v>
      </c>
      <c r="H152" t="s">
        <v>932</v>
      </c>
      <c r="I152" t="s">
        <v>932</v>
      </c>
      <c r="J152" t="s">
        <v>932</v>
      </c>
      <c r="K152" t="s">
        <v>932</v>
      </c>
      <c r="L152" t="s">
        <v>932</v>
      </c>
      <c r="M152">
        <v>261</v>
      </c>
      <c r="N152">
        <v>74</v>
      </c>
      <c r="O152">
        <v>125990</v>
      </c>
      <c r="P152" t="s">
        <v>932</v>
      </c>
      <c r="Q152">
        <v>35250</v>
      </c>
      <c r="R152">
        <v>695</v>
      </c>
      <c r="S152" t="s">
        <v>932</v>
      </c>
      <c r="T152">
        <v>12</v>
      </c>
      <c r="U152" t="s">
        <v>932</v>
      </c>
      <c r="V152" t="s">
        <v>932</v>
      </c>
      <c r="W152" t="s">
        <v>932</v>
      </c>
      <c r="X152">
        <v>133</v>
      </c>
      <c r="Y152">
        <v>1548</v>
      </c>
      <c r="Z152" t="s">
        <v>932</v>
      </c>
      <c r="AA152" t="s">
        <v>932</v>
      </c>
      <c r="AB152">
        <v>34</v>
      </c>
      <c r="AC152">
        <v>25</v>
      </c>
      <c r="AD152">
        <v>18</v>
      </c>
      <c r="AE152">
        <v>2388</v>
      </c>
      <c r="AF152">
        <v>9</v>
      </c>
      <c r="AG152">
        <v>174</v>
      </c>
      <c r="AH152">
        <v>24</v>
      </c>
      <c r="AI152">
        <v>157</v>
      </c>
      <c r="AJ152">
        <v>176</v>
      </c>
      <c r="AK152">
        <v>211</v>
      </c>
    </row>
    <row r="153" spans="1:37" x14ac:dyDescent="0.3">
      <c r="A153" t="s">
        <v>792</v>
      </c>
      <c r="B153">
        <v>155</v>
      </c>
      <c r="C153">
        <v>156</v>
      </c>
      <c r="D153" s="77">
        <v>22</v>
      </c>
      <c r="E153" t="s">
        <v>932</v>
      </c>
      <c r="F153">
        <v>12</v>
      </c>
      <c r="G153" t="s">
        <v>932</v>
      </c>
      <c r="H153" t="s">
        <v>932</v>
      </c>
      <c r="I153">
        <v>1233</v>
      </c>
      <c r="J153" t="s">
        <v>932</v>
      </c>
      <c r="K153" t="s">
        <v>932</v>
      </c>
      <c r="L153" t="s">
        <v>932</v>
      </c>
      <c r="M153">
        <v>158</v>
      </c>
      <c r="N153">
        <v>22</v>
      </c>
      <c r="O153">
        <v>63465</v>
      </c>
      <c r="P153" t="s">
        <v>932</v>
      </c>
      <c r="Q153">
        <v>60697</v>
      </c>
      <c r="R153">
        <v>428</v>
      </c>
      <c r="S153">
        <v>7</v>
      </c>
      <c r="T153">
        <v>10</v>
      </c>
      <c r="U153" t="s">
        <v>932</v>
      </c>
      <c r="V153" t="s">
        <v>932</v>
      </c>
      <c r="W153" t="s">
        <v>932</v>
      </c>
      <c r="X153">
        <v>140</v>
      </c>
      <c r="Y153">
        <v>5292</v>
      </c>
      <c r="Z153" t="s">
        <v>932</v>
      </c>
      <c r="AA153" t="s">
        <v>932</v>
      </c>
      <c r="AB153" t="s">
        <v>932</v>
      </c>
      <c r="AC153">
        <v>97</v>
      </c>
      <c r="AD153">
        <v>22</v>
      </c>
      <c r="AE153">
        <v>2543</v>
      </c>
      <c r="AF153" t="s">
        <v>932</v>
      </c>
      <c r="AG153">
        <v>233</v>
      </c>
      <c r="AH153">
        <v>24</v>
      </c>
      <c r="AI153">
        <v>58</v>
      </c>
      <c r="AJ153">
        <v>103</v>
      </c>
      <c r="AK153">
        <v>157</v>
      </c>
    </row>
    <row r="154" spans="1:37" x14ac:dyDescent="0.3">
      <c r="A154" t="s">
        <v>792</v>
      </c>
      <c r="B154">
        <v>156</v>
      </c>
      <c r="C154">
        <v>157</v>
      </c>
      <c r="D154" s="77">
        <v>23</v>
      </c>
      <c r="E154" t="s">
        <v>932</v>
      </c>
      <c r="F154">
        <v>7</v>
      </c>
      <c r="G154" t="s">
        <v>932</v>
      </c>
      <c r="H154" t="s">
        <v>932</v>
      </c>
      <c r="I154">
        <v>1514</v>
      </c>
      <c r="J154" t="s">
        <v>932</v>
      </c>
      <c r="K154" t="s">
        <v>932</v>
      </c>
      <c r="L154" t="s">
        <v>932</v>
      </c>
      <c r="M154">
        <v>195</v>
      </c>
      <c r="N154">
        <v>86</v>
      </c>
      <c r="O154">
        <v>87575</v>
      </c>
      <c r="P154" t="s">
        <v>932</v>
      </c>
      <c r="Q154">
        <v>48776</v>
      </c>
      <c r="R154">
        <v>1509</v>
      </c>
      <c r="S154" t="s">
        <v>932</v>
      </c>
      <c r="T154">
        <v>16</v>
      </c>
      <c r="U154">
        <v>12</v>
      </c>
      <c r="V154" t="s">
        <v>932</v>
      </c>
      <c r="W154">
        <v>9</v>
      </c>
      <c r="X154">
        <v>130</v>
      </c>
      <c r="Y154">
        <v>2417</v>
      </c>
      <c r="Z154" t="s">
        <v>932</v>
      </c>
      <c r="AA154" t="s">
        <v>932</v>
      </c>
      <c r="AB154" t="s">
        <v>932</v>
      </c>
      <c r="AC154">
        <v>63</v>
      </c>
      <c r="AD154">
        <v>20</v>
      </c>
      <c r="AE154">
        <v>2150</v>
      </c>
      <c r="AF154" t="s">
        <v>932</v>
      </c>
      <c r="AG154">
        <v>200</v>
      </c>
      <c r="AH154" t="s">
        <v>932</v>
      </c>
      <c r="AI154">
        <v>48</v>
      </c>
      <c r="AJ154">
        <v>205</v>
      </c>
      <c r="AK154">
        <v>197</v>
      </c>
    </row>
    <row r="155" spans="1:37" x14ac:dyDescent="0.3">
      <c r="A155" t="s">
        <v>792</v>
      </c>
      <c r="B155">
        <v>157</v>
      </c>
      <c r="C155">
        <v>158</v>
      </c>
      <c r="D155" s="77">
        <v>24</v>
      </c>
      <c r="E155" t="s">
        <v>932</v>
      </c>
      <c r="F155">
        <v>6</v>
      </c>
      <c r="G155" t="s">
        <v>932</v>
      </c>
      <c r="H155" t="s">
        <v>932</v>
      </c>
      <c r="I155">
        <v>606</v>
      </c>
      <c r="J155" t="s">
        <v>932</v>
      </c>
      <c r="K155" t="s">
        <v>932</v>
      </c>
      <c r="L155" t="s">
        <v>932</v>
      </c>
      <c r="M155">
        <v>161</v>
      </c>
      <c r="N155">
        <v>34</v>
      </c>
      <c r="O155">
        <v>59830</v>
      </c>
      <c r="P155" t="s">
        <v>932</v>
      </c>
      <c r="Q155">
        <v>58923</v>
      </c>
      <c r="R155">
        <v>553</v>
      </c>
      <c r="S155" t="s">
        <v>932</v>
      </c>
      <c r="T155">
        <v>13</v>
      </c>
      <c r="U155" t="s">
        <v>932</v>
      </c>
      <c r="V155" t="s">
        <v>932</v>
      </c>
      <c r="W155" t="s">
        <v>932</v>
      </c>
      <c r="X155">
        <v>146</v>
      </c>
      <c r="Y155">
        <v>1959</v>
      </c>
      <c r="Z155" t="s">
        <v>932</v>
      </c>
      <c r="AA155" t="s">
        <v>932</v>
      </c>
      <c r="AB155" t="s">
        <v>932</v>
      </c>
      <c r="AC155">
        <v>95</v>
      </c>
      <c r="AD155">
        <v>23</v>
      </c>
      <c r="AE155">
        <v>2328</v>
      </c>
      <c r="AF155" t="s">
        <v>932</v>
      </c>
      <c r="AG155">
        <v>230</v>
      </c>
      <c r="AH155" t="s">
        <v>932</v>
      </c>
      <c r="AI155">
        <v>20</v>
      </c>
      <c r="AJ155">
        <v>132</v>
      </c>
      <c r="AK155">
        <v>168</v>
      </c>
    </row>
    <row r="156" spans="1:37" x14ac:dyDescent="0.3">
      <c r="A156" t="s">
        <v>792</v>
      </c>
      <c r="B156">
        <v>158</v>
      </c>
      <c r="C156">
        <v>159</v>
      </c>
      <c r="D156" s="77">
        <v>25</v>
      </c>
      <c r="E156" t="s">
        <v>932</v>
      </c>
      <c r="F156">
        <v>20</v>
      </c>
      <c r="G156" t="s">
        <v>932</v>
      </c>
      <c r="H156" t="s">
        <v>932</v>
      </c>
      <c r="I156">
        <v>2914</v>
      </c>
      <c r="J156" t="s">
        <v>932</v>
      </c>
      <c r="K156" t="s">
        <v>932</v>
      </c>
      <c r="L156" t="s">
        <v>932</v>
      </c>
      <c r="M156">
        <v>203</v>
      </c>
      <c r="N156">
        <v>167</v>
      </c>
      <c r="O156">
        <v>90355</v>
      </c>
      <c r="P156" t="s">
        <v>932</v>
      </c>
      <c r="Q156">
        <v>51421</v>
      </c>
      <c r="R156">
        <v>1893</v>
      </c>
      <c r="S156" t="s">
        <v>932</v>
      </c>
      <c r="T156">
        <v>16</v>
      </c>
      <c r="U156">
        <v>15</v>
      </c>
      <c r="V156" t="s">
        <v>932</v>
      </c>
      <c r="W156" t="s">
        <v>932</v>
      </c>
      <c r="X156">
        <v>127</v>
      </c>
      <c r="Y156">
        <v>11206</v>
      </c>
      <c r="Z156" t="s">
        <v>932</v>
      </c>
      <c r="AA156" t="s">
        <v>932</v>
      </c>
      <c r="AB156" t="s">
        <v>932</v>
      </c>
      <c r="AC156">
        <v>83</v>
      </c>
      <c r="AD156">
        <v>21</v>
      </c>
      <c r="AE156">
        <v>2177</v>
      </c>
      <c r="AF156">
        <v>8</v>
      </c>
      <c r="AG156">
        <v>208</v>
      </c>
      <c r="AH156">
        <v>11</v>
      </c>
      <c r="AI156">
        <v>18</v>
      </c>
      <c r="AJ156">
        <v>120</v>
      </c>
      <c r="AK156">
        <v>187</v>
      </c>
    </row>
    <row r="157" spans="1:37" x14ac:dyDescent="0.3">
      <c r="A157" t="s">
        <v>792</v>
      </c>
      <c r="B157">
        <v>159</v>
      </c>
      <c r="C157">
        <v>160</v>
      </c>
      <c r="D157" s="77">
        <v>26</v>
      </c>
      <c r="E157" t="s">
        <v>932</v>
      </c>
      <c r="F157" t="s">
        <v>932</v>
      </c>
      <c r="G157" t="s">
        <v>932</v>
      </c>
      <c r="H157" t="s">
        <v>932</v>
      </c>
      <c r="I157">
        <v>625</v>
      </c>
      <c r="J157" t="s">
        <v>932</v>
      </c>
      <c r="K157" t="s">
        <v>932</v>
      </c>
      <c r="L157" t="s">
        <v>932</v>
      </c>
      <c r="M157">
        <v>224</v>
      </c>
      <c r="N157">
        <v>95</v>
      </c>
      <c r="O157">
        <v>97368</v>
      </c>
      <c r="P157" t="s">
        <v>932</v>
      </c>
      <c r="Q157">
        <v>32200</v>
      </c>
      <c r="R157">
        <v>552</v>
      </c>
      <c r="S157" t="s">
        <v>932</v>
      </c>
      <c r="T157">
        <v>12</v>
      </c>
      <c r="U157" t="s">
        <v>932</v>
      </c>
      <c r="V157" t="s">
        <v>932</v>
      </c>
      <c r="W157" t="s">
        <v>932</v>
      </c>
      <c r="X157">
        <v>146</v>
      </c>
      <c r="Y157">
        <v>816</v>
      </c>
      <c r="Z157" t="s">
        <v>932</v>
      </c>
      <c r="AA157" t="s">
        <v>932</v>
      </c>
      <c r="AB157" t="s">
        <v>932</v>
      </c>
      <c r="AC157">
        <v>23</v>
      </c>
      <c r="AD157">
        <v>22</v>
      </c>
      <c r="AE157">
        <v>2244</v>
      </c>
      <c r="AF157" t="s">
        <v>932</v>
      </c>
      <c r="AG157">
        <v>151</v>
      </c>
      <c r="AH157">
        <v>10</v>
      </c>
      <c r="AI157">
        <v>41</v>
      </c>
      <c r="AJ157">
        <v>156</v>
      </c>
      <c r="AK157">
        <v>221</v>
      </c>
    </row>
    <row r="158" spans="1:37" x14ac:dyDescent="0.3">
      <c r="A158" t="s">
        <v>792</v>
      </c>
      <c r="B158">
        <v>160</v>
      </c>
      <c r="C158">
        <v>161</v>
      </c>
      <c r="D158" s="77">
        <v>27</v>
      </c>
      <c r="E158" t="s">
        <v>932</v>
      </c>
      <c r="F158">
        <v>9</v>
      </c>
      <c r="G158" t="s">
        <v>932</v>
      </c>
      <c r="H158" t="s">
        <v>932</v>
      </c>
      <c r="I158">
        <v>596</v>
      </c>
      <c r="J158" t="s">
        <v>932</v>
      </c>
      <c r="K158" t="s">
        <v>932</v>
      </c>
      <c r="L158" t="s">
        <v>932</v>
      </c>
      <c r="M158">
        <v>220</v>
      </c>
      <c r="N158">
        <v>173</v>
      </c>
      <c r="O158">
        <v>74403</v>
      </c>
      <c r="P158" t="s">
        <v>932</v>
      </c>
      <c r="Q158">
        <v>40362</v>
      </c>
      <c r="R158">
        <v>430</v>
      </c>
      <c r="S158" t="s">
        <v>932</v>
      </c>
      <c r="T158">
        <v>12</v>
      </c>
      <c r="U158">
        <v>11</v>
      </c>
      <c r="V158" t="s">
        <v>932</v>
      </c>
      <c r="W158" t="s">
        <v>932</v>
      </c>
      <c r="X158">
        <v>178</v>
      </c>
      <c r="Y158">
        <v>2829</v>
      </c>
      <c r="Z158" t="s">
        <v>932</v>
      </c>
      <c r="AA158" t="s">
        <v>932</v>
      </c>
      <c r="AB158" t="s">
        <v>932</v>
      </c>
      <c r="AC158">
        <v>23</v>
      </c>
      <c r="AD158">
        <v>17</v>
      </c>
      <c r="AE158">
        <v>2479</v>
      </c>
      <c r="AF158" t="s">
        <v>932</v>
      </c>
      <c r="AG158">
        <v>149</v>
      </c>
      <c r="AH158">
        <v>11</v>
      </c>
      <c r="AI158">
        <v>32</v>
      </c>
      <c r="AJ158">
        <v>121</v>
      </c>
      <c r="AK158">
        <v>228</v>
      </c>
    </row>
    <row r="159" spans="1:37" x14ac:dyDescent="0.3">
      <c r="A159" t="s">
        <v>792</v>
      </c>
      <c r="B159">
        <v>161</v>
      </c>
      <c r="C159">
        <v>162</v>
      </c>
      <c r="D159" s="77">
        <v>28</v>
      </c>
      <c r="E159" t="s">
        <v>932</v>
      </c>
      <c r="F159" t="s">
        <v>932</v>
      </c>
      <c r="G159" t="s">
        <v>932</v>
      </c>
      <c r="H159" t="s">
        <v>932</v>
      </c>
      <c r="I159">
        <v>42611</v>
      </c>
      <c r="J159" t="s">
        <v>932</v>
      </c>
      <c r="K159" t="s">
        <v>932</v>
      </c>
      <c r="L159" t="s">
        <v>932</v>
      </c>
      <c r="M159">
        <v>228</v>
      </c>
      <c r="N159">
        <v>375</v>
      </c>
      <c r="O159">
        <v>108901</v>
      </c>
      <c r="P159" t="s">
        <v>932</v>
      </c>
      <c r="Q159">
        <v>40017</v>
      </c>
      <c r="R159">
        <v>5420</v>
      </c>
      <c r="S159" t="s">
        <v>932</v>
      </c>
      <c r="T159">
        <v>11</v>
      </c>
      <c r="U159" t="s">
        <v>932</v>
      </c>
      <c r="V159" t="s">
        <v>932</v>
      </c>
      <c r="W159">
        <v>12</v>
      </c>
      <c r="X159">
        <v>114</v>
      </c>
      <c r="Y159">
        <v>3653</v>
      </c>
      <c r="Z159" t="s">
        <v>932</v>
      </c>
      <c r="AA159" t="s">
        <v>932</v>
      </c>
      <c r="AB159" t="s">
        <v>932</v>
      </c>
      <c r="AC159">
        <v>88</v>
      </c>
      <c r="AD159">
        <v>16</v>
      </c>
      <c r="AE159">
        <v>1977</v>
      </c>
      <c r="AF159" t="s">
        <v>932</v>
      </c>
      <c r="AG159">
        <v>178</v>
      </c>
      <c r="AH159" t="s">
        <v>932</v>
      </c>
      <c r="AI159">
        <v>44</v>
      </c>
      <c r="AJ159">
        <v>306</v>
      </c>
      <c r="AK159">
        <v>193</v>
      </c>
    </row>
    <row r="160" spans="1:37" x14ac:dyDescent="0.3">
      <c r="A160" t="s">
        <v>792</v>
      </c>
      <c r="B160">
        <v>162</v>
      </c>
      <c r="C160">
        <v>163</v>
      </c>
      <c r="D160" s="77">
        <v>29</v>
      </c>
      <c r="E160" t="s">
        <v>932</v>
      </c>
      <c r="F160">
        <v>11</v>
      </c>
      <c r="G160" t="s">
        <v>932</v>
      </c>
      <c r="H160" t="s">
        <v>932</v>
      </c>
      <c r="I160" t="s">
        <v>932</v>
      </c>
      <c r="J160" t="s">
        <v>932</v>
      </c>
      <c r="K160" t="s">
        <v>932</v>
      </c>
      <c r="L160" t="s">
        <v>932</v>
      </c>
      <c r="M160">
        <v>270</v>
      </c>
      <c r="N160">
        <v>81</v>
      </c>
      <c r="O160">
        <v>207947</v>
      </c>
      <c r="P160" t="s">
        <v>932</v>
      </c>
      <c r="Q160">
        <v>31734</v>
      </c>
      <c r="R160">
        <v>741</v>
      </c>
      <c r="S160">
        <v>13</v>
      </c>
      <c r="T160">
        <v>14</v>
      </c>
      <c r="U160" t="s">
        <v>932</v>
      </c>
      <c r="V160" t="s">
        <v>932</v>
      </c>
      <c r="W160">
        <v>16</v>
      </c>
      <c r="X160">
        <v>88</v>
      </c>
      <c r="Y160">
        <v>10995</v>
      </c>
      <c r="Z160" t="s">
        <v>932</v>
      </c>
      <c r="AA160" t="s">
        <v>932</v>
      </c>
      <c r="AB160" t="s">
        <v>932</v>
      </c>
      <c r="AC160">
        <v>49</v>
      </c>
      <c r="AD160">
        <v>16</v>
      </c>
      <c r="AE160">
        <v>2131</v>
      </c>
      <c r="AF160">
        <v>12</v>
      </c>
      <c r="AG160">
        <v>190</v>
      </c>
      <c r="AH160" t="s">
        <v>932</v>
      </c>
      <c r="AI160">
        <v>28</v>
      </c>
      <c r="AJ160">
        <v>222</v>
      </c>
      <c r="AK160">
        <v>187</v>
      </c>
    </row>
    <row r="161" spans="1:37" x14ac:dyDescent="0.3">
      <c r="A161" t="s">
        <v>792</v>
      </c>
      <c r="B161">
        <v>163</v>
      </c>
      <c r="C161">
        <v>164</v>
      </c>
      <c r="D161" s="77">
        <v>30</v>
      </c>
      <c r="E161" t="s">
        <v>932</v>
      </c>
      <c r="F161" t="s">
        <v>932</v>
      </c>
      <c r="G161" t="s">
        <v>932</v>
      </c>
      <c r="H161" t="s">
        <v>932</v>
      </c>
      <c r="I161">
        <v>3301</v>
      </c>
      <c r="J161" t="s">
        <v>932</v>
      </c>
      <c r="K161" t="s">
        <v>932</v>
      </c>
      <c r="L161" t="s">
        <v>932</v>
      </c>
      <c r="M161">
        <v>249</v>
      </c>
      <c r="N161">
        <v>44</v>
      </c>
      <c r="O161">
        <v>234664</v>
      </c>
      <c r="P161" t="s">
        <v>932</v>
      </c>
      <c r="Q161">
        <v>33782</v>
      </c>
      <c r="R161">
        <v>7009</v>
      </c>
      <c r="S161" t="s">
        <v>932</v>
      </c>
      <c r="T161">
        <v>10</v>
      </c>
      <c r="U161" t="s">
        <v>932</v>
      </c>
      <c r="V161" t="s">
        <v>932</v>
      </c>
      <c r="W161">
        <v>14</v>
      </c>
      <c r="X161">
        <v>113</v>
      </c>
      <c r="Y161">
        <v>847</v>
      </c>
      <c r="Z161" t="s">
        <v>932</v>
      </c>
      <c r="AA161" t="s">
        <v>932</v>
      </c>
      <c r="AB161" t="s">
        <v>932</v>
      </c>
      <c r="AC161">
        <v>70</v>
      </c>
      <c r="AD161">
        <v>18</v>
      </c>
      <c r="AE161">
        <v>1456</v>
      </c>
      <c r="AF161" t="s">
        <v>932</v>
      </c>
      <c r="AG161">
        <v>172</v>
      </c>
      <c r="AH161" t="s">
        <v>932</v>
      </c>
      <c r="AI161">
        <v>46</v>
      </c>
      <c r="AJ161">
        <v>315</v>
      </c>
      <c r="AK161">
        <v>213</v>
      </c>
    </row>
    <row r="162" spans="1:37" x14ac:dyDescent="0.3">
      <c r="A162" t="s">
        <v>792</v>
      </c>
      <c r="B162">
        <v>164</v>
      </c>
      <c r="C162">
        <v>165</v>
      </c>
      <c r="D162" s="77">
        <v>31</v>
      </c>
      <c r="E162" t="s">
        <v>932</v>
      </c>
      <c r="F162">
        <v>38</v>
      </c>
      <c r="G162" t="s">
        <v>932</v>
      </c>
      <c r="H162" t="s">
        <v>932</v>
      </c>
      <c r="I162" t="s">
        <v>932</v>
      </c>
      <c r="J162" t="s">
        <v>932</v>
      </c>
      <c r="K162" t="s">
        <v>932</v>
      </c>
      <c r="L162" t="s">
        <v>932</v>
      </c>
      <c r="M162">
        <v>295</v>
      </c>
      <c r="N162">
        <v>88</v>
      </c>
      <c r="O162">
        <v>417525</v>
      </c>
      <c r="P162" t="s">
        <v>932</v>
      </c>
      <c r="Q162">
        <v>17610</v>
      </c>
      <c r="R162">
        <v>664</v>
      </c>
      <c r="S162">
        <v>10</v>
      </c>
      <c r="T162">
        <v>12</v>
      </c>
      <c r="U162" t="s">
        <v>932</v>
      </c>
      <c r="V162" t="s">
        <v>932</v>
      </c>
      <c r="W162" t="s">
        <v>932</v>
      </c>
      <c r="X162">
        <v>61</v>
      </c>
      <c r="Y162">
        <v>26107</v>
      </c>
      <c r="Z162" t="s">
        <v>932</v>
      </c>
      <c r="AA162" t="s">
        <v>932</v>
      </c>
      <c r="AB162" t="s">
        <v>932</v>
      </c>
      <c r="AC162">
        <v>43</v>
      </c>
      <c r="AD162">
        <v>12</v>
      </c>
      <c r="AE162">
        <v>1066</v>
      </c>
      <c r="AF162" t="s">
        <v>932</v>
      </c>
      <c r="AG162">
        <v>155</v>
      </c>
      <c r="AH162" t="s">
        <v>932</v>
      </c>
      <c r="AI162">
        <v>20</v>
      </c>
      <c r="AJ162">
        <v>242</v>
      </c>
      <c r="AK162">
        <v>166</v>
      </c>
    </row>
    <row r="163" spans="1:37" x14ac:dyDescent="0.3">
      <c r="A163" t="s">
        <v>792</v>
      </c>
      <c r="B163">
        <v>165</v>
      </c>
      <c r="C163">
        <v>166</v>
      </c>
      <c r="D163" s="77">
        <v>32</v>
      </c>
      <c r="E163" t="s">
        <v>932</v>
      </c>
      <c r="F163">
        <v>12</v>
      </c>
      <c r="G163" t="s">
        <v>932</v>
      </c>
      <c r="H163" t="s">
        <v>932</v>
      </c>
      <c r="I163">
        <v>3455</v>
      </c>
      <c r="J163" t="s">
        <v>932</v>
      </c>
      <c r="K163" t="s">
        <v>932</v>
      </c>
      <c r="L163" t="s">
        <v>932</v>
      </c>
      <c r="M163">
        <v>311</v>
      </c>
      <c r="N163">
        <v>46</v>
      </c>
      <c r="O163">
        <v>159775</v>
      </c>
      <c r="P163" t="s">
        <v>932</v>
      </c>
      <c r="Q163">
        <v>33517</v>
      </c>
      <c r="R163">
        <v>925</v>
      </c>
      <c r="S163">
        <v>24</v>
      </c>
      <c r="T163">
        <v>14</v>
      </c>
      <c r="U163">
        <v>20</v>
      </c>
      <c r="V163" t="s">
        <v>932</v>
      </c>
      <c r="W163" t="s">
        <v>932</v>
      </c>
      <c r="X163">
        <v>172</v>
      </c>
      <c r="Y163">
        <v>27417</v>
      </c>
      <c r="Z163" t="s">
        <v>932</v>
      </c>
      <c r="AA163" t="s">
        <v>932</v>
      </c>
      <c r="AB163" t="s">
        <v>932</v>
      </c>
      <c r="AC163">
        <v>25</v>
      </c>
      <c r="AD163">
        <v>20</v>
      </c>
      <c r="AE163">
        <v>2314</v>
      </c>
      <c r="AF163">
        <v>13</v>
      </c>
      <c r="AG163">
        <v>158</v>
      </c>
      <c r="AH163" t="s">
        <v>932</v>
      </c>
      <c r="AI163">
        <v>39</v>
      </c>
      <c r="AJ163">
        <v>306</v>
      </c>
      <c r="AK163">
        <v>203</v>
      </c>
    </row>
    <row r="164" spans="1:37" x14ac:dyDescent="0.3">
      <c r="A164" t="s">
        <v>792</v>
      </c>
      <c r="B164">
        <v>166</v>
      </c>
      <c r="C164">
        <v>167</v>
      </c>
      <c r="D164" s="77">
        <v>33</v>
      </c>
      <c r="E164" t="s">
        <v>932</v>
      </c>
      <c r="F164">
        <v>6</v>
      </c>
      <c r="G164" t="s">
        <v>932</v>
      </c>
      <c r="H164" t="s">
        <v>932</v>
      </c>
      <c r="I164">
        <v>260</v>
      </c>
      <c r="J164" t="s">
        <v>932</v>
      </c>
      <c r="K164" t="s">
        <v>932</v>
      </c>
      <c r="L164" t="s">
        <v>932</v>
      </c>
      <c r="M164">
        <v>237</v>
      </c>
      <c r="N164">
        <v>36</v>
      </c>
      <c r="O164">
        <v>101154</v>
      </c>
      <c r="P164" t="s">
        <v>932</v>
      </c>
      <c r="Q164">
        <v>56087</v>
      </c>
      <c r="R164">
        <v>510</v>
      </c>
      <c r="S164" t="s">
        <v>932</v>
      </c>
      <c r="T164">
        <v>15</v>
      </c>
      <c r="U164">
        <v>13</v>
      </c>
      <c r="V164" t="s">
        <v>932</v>
      </c>
      <c r="W164" t="s">
        <v>932</v>
      </c>
      <c r="X164">
        <v>144</v>
      </c>
      <c r="Y164">
        <v>14906</v>
      </c>
      <c r="Z164" t="s">
        <v>932</v>
      </c>
      <c r="AA164" t="s">
        <v>932</v>
      </c>
      <c r="AB164" t="s">
        <v>932</v>
      </c>
      <c r="AC164">
        <v>89</v>
      </c>
      <c r="AD164">
        <v>18</v>
      </c>
      <c r="AE164">
        <v>2601</v>
      </c>
      <c r="AF164" t="s">
        <v>932</v>
      </c>
      <c r="AG164">
        <v>233</v>
      </c>
      <c r="AH164">
        <v>9</v>
      </c>
      <c r="AI164">
        <v>42</v>
      </c>
      <c r="AJ164">
        <v>188</v>
      </c>
      <c r="AK164">
        <v>232</v>
      </c>
    </row>
    <row r="165" spans="1:37" x14ac:dyDescent="0.3">
      <c r="A165" t="s">
        <v>792</v>
      </c>
      <c r="B165">
        <v>167</v>
      </c>
      <c r="C165">
        <v>168</v>
      </c>
      <c r="D165" s="77">
        <v>34</v>
      </c>
      <c r="E165" t="s">
        <v>932</v>
      </c>
      <c r="F165">
        <v>5</v>
      </c>
      <c r="G165" t="s">
        <v>932</v>
      </c>
      <c r="H165" t="s">
        <v>932</v>
      </c>
      <c r="I165">
        <v>6858</v>
      </c>
      <c r="J165" t="s">
        <v>932</v>
      </c>
      <c r="K165" t="s">
        <v>932</v>
      </c>
      <c r="L165" t="s">
        <v>932</v>
      </c>
      <c r="M165">
        <v>116</v>
      </c>
      <c r="N165">
        <v>20</v>
      </c>
      <c r="O165">
        <v>28796</v>
      </c>
      <c r="P165" t="s">
        <v>932</v>
      </c>
      <c r="Q165">
        <v>70650</v>
      </c>
      <c r="R165">
        <v>941</v>
      </c>
      <c r="S165" t="s">
        <v>932</v>
      </c>
      <c r="T165">
        <v>10</v>
      </c>
      <c r="U165" t="s">
        <v>932</v>
      </c>
      <c r="V165" t="s">
        <v>932</v>
      </c>
      <c r="W165" t="s">
        <v>932</v>
      </c>
      <c r="X165">
        <v>188</v>
      </c>
      <c r="Y165">
        <v>913</v>
      </c>
      <c r="Z165" t="s">
        <v>932</v>
      </c>
      <c r="AA165" t="s">
        <v>932</v>
      </c>
      <c r="AB165">
        <v>17</v>
      </c>
      <c r="AC165">
        <v>123</v>
      </c>
      <c r="AD165">
        <v>17</v>
      </c>
      <c r="AE165">
        <v>2264</v>
      </c>
      <c r="AF165">
        <v>8</v>
      </c>
      <c r="AG165">
        <v>182</v>
      </c>
      <c r="AH165">
        <v>7</v>
      </c>
      <c r="AI165">
        <v>24</v>
      </c>
      <c r="AJ165">
        <v>109</v>
      </c>
      <c r="AK165">
        <v>227</v>
      </c>
    </row>
    <row r="166" spans="1:37" x14ac:dyDescent="0.3">
      <c r="A166" t="s">
        <v>792</v>
      </c>
      <c r="B166">
        <v>168</v>
      </c>
      <c r="C166">
        <v>169</v>
      </c>
      <c r="D166" s="77">
        <v>35</v>
      </c>
      <c r="E166" t="s">
        <v>932</v>
      </c>
      <c r="F166" t="s">
        <v>932</v>
      </c>
      <c r="G166" t="s">
        <v>932</v>
      </c>
      <c r="H166" t="s">
        <v>932</v>
      </c>
      <c r="I166">
        <v>1364</v>
      </c>
      <c r="J166" t="s">
        <v>932</v>
      </c>
      <c r="K166" t="s">
        <v>932</v>
      </c>
      <c r="L166" t="s">
        <v>932</v>
      </c>
      <c r="M166">
        <v>214</v>
      </c>
      <c r="N166">
        <v>12</v>
      </c>
      <c r="O166">
        <v>34131</v>
      </c>
      <c r="P166" t="s">
        <v>932</v>
      </c>
      <c r="Q166">
        <v>69640</v>
      </c>
      <c r="R166">
        <v>463</v>
      </c>
      <c r="S166" t="s">
        <v>932</v>
      </c>
      <c r="T166">
        <v>12</v>
      </c>
      <c r="U166">
        <v>10</v>
      </c>
      <c r="V166" t="s">
        <v>932</v>
      </c>
      <c r="W166" t="s">
        <v>932</v>
      </c>
      <c r="X166">
        <v>164</v>
      </c>
      <c r="Y166">
        <v>869</v>
      </c>
      <c r="Z166" t="s">
        <v>932</v>
      </c>
      <c r="AA166" t="s">
        <v>932</v>
      </c>
      <c r="AB166">
        <v>21</v>
      </c>
      <c r="AC166">
        <v>94</v>
      </c>
      <c r="AD166">
        <v>31</v>
      </c>
      <c r="AE166">
        <v>2461</v>
      </c>
      <c r="AF166">
        <v>7</v>
      </c>
      <c r="AG166">
        <v>252</v>
      </c>
      <c r="AH166" t="s">
        <v>932</v>
      </c>
      <c r="AI166">
        <v>36</v>
      </c>
      <c r="AJ166">
        <v>70</v>
      </c>
      <c r="AK166">
        <v>244</v>
      </c>
    </row>
    <row r="167" spans="1:37" x14ac:dyDescent="0.3">
      <c r="A167" t="s">
        <v>792</v>
      </c>
      <c r="B167">
        <v>169</v>
      </c>
      <c r="C167">
        <v>170</v>
      </c>
      <c r="D167" s="77">
        <v>36</v>
      </c>
      <c r="E167" t="s">
        <v>932</v>
      </c>
      <c r="F167">
        <v>5</v>
      </c>
      <c r="G167" t="s">
        <v>932</v>
      </c>
      <c r="H167" t="s">
        <v>932</v>
      </c>
      <c r="I167">
        <v>1506</v>
      </c>
      <c r="J167" t="s">
        <v>932</v>
      </c>
      <c r="K167" t="s">
        <v>932</v>
      </c>
      <c r="L167" t="s">
        <v>932</v>
      </c>
      <c r="M167">
        <v>158</v>
      </c>
      <c r="N167">
        <v>23</v>
      </c>
      <c r="O167">
        <v>46771</v>
      </c>
      <c r="P167" t="s">
        <v>932</v>
      </c>
      <c r="Q167">
        <v>71371</v>
      </c>
      <c r="R167">
        <v>585</v>
      </c>
      <c r="S167">
        <v>18</v>
      </c>
      <c r="T167">
        <v>9</v>
      </c>
      <c r="U167" t="s">
        <v>932</v>
      </c>
      <c r="V167" t="s">
        <v>932</v>
      </c>
      <c r="W167" t="s">
        <v>932</v>
      </c>
      <c r="X167">
        <v>176</v>
      </c>
      <c r="Y167">
        <v>912</v>
      </c>
      <c r="Z167" t="s">
        <v>932</v>
      </c>
      <c r="AA167" t="s">
        <v>932</v>
      </c>
      <c r="AB167" t="s">
        <v>932</v>
      </c>
      <c r="AC167">
        <v>91</v>
      </c>
      <c r="AD167">
        <v>24</v>
      </c>
      <c r="AE167">
        <v>2430</v>
      </c>
      <c r="AF167" t="s">
        <v>932</v>
      </c>
      <c r="AG167">
        <v>216</v>
      </c>
      <c r="AH167">
        <v>11</v>
      </c>
      <c r="AI167">
        <v>22</v>
      </c>
      <c r="AJ167">
        <v>152</v>
      </c>
      <c r="AK167">
        <v>216</v>
      </c>
    </row>
    <row r="168" spans="1:37" x14ac:dyDescent="0.3">
      <c r="A168" t="s">
        <v>792</v>
      </c>
      <c r="B168">
        <v>170</v>
      </c>
      <c r="C168">
        <v>171</v>
      </c>
      <c r="D168" s="77">
        <v>37</v>
      </c>
      <c r="E168" t="s">
        <v>932</v>
      </c>
      <c r="F168" t="s">
        <v>932</v>
      </c>
      <c r="G168" t="s">
        <v>932</v>
      </c>
      <c r="H168" t="s">
        <v>932</v>
      </c>
      <c r="I168">
        <v>1601</v>
      </c>
      <c r="J168" t="s">
        <v>932</v>
      </c>
      <c r="K168" t="s">
        <v>932</v>
      </c>
      <c r="L168" t="s">
        <v>932</v>
      </c>
      <c r="M168">
        <v>145</v>
      </c>
      <c r="N168">
        <v>53</v>
      </c>
      <c r="O168">
        <v>45894</v>
      </c>
      <c r="P168" t="s">
        <v>932</v>
      </c>
      <c r="Q168">
        <v>56810</v>
      </c>
      <c r="R168">
        <v>621</v>
      </c>
      <c r="S168" t="s">
        <v>932</v>
      </c>
      <c r="T168">
        <v>13</v>
      </c>
      <c r="U168">
        <v>11</v>
      </c>
      <c r="V168" t="s">
        <v>932</v>
      </c>
      <c r="W168" t="s">
        <v>932</v>
      </c>
      <c r="X168">
        <v>156</v>
      </c>
      <c r="Y168">
        <v>1068</v>
      </c>
      <c r="Z168" t="s">
        <v>932</v>
      </c>
      <c r="AA168" t="s">
        <v>932</v>
      </c>
      <c r="AB168" t="s">
        <v>932</v>
      </c>
      <c r="AC168">
        <v>76</v>
      </c>
      <c r="AD168">
        <v>18</v>
      </c>
      <c r="AE168">
        <v>2558</v>
      </c>
      <c r="AF168">
        <v>11</v>
      </c>
      <c r="AG168">
        <v>197</v>
      </c>
      <c r="AH168">
        <v>16</v>
      </c>
      <c r="AI168">
        <v>23</v>
      </c>
      <c r="AJ168">
        <v>147</v>
      </c>
      <c r="AK168">
        <v>275</v>
      </c>
    </row>
    <row r="169" spans="1:37" x14ac:dyDescent="0.3">
      <c r="A169" t="s">
        <v>792</v>
      </c>
      <c r="B169">
        <v>171</v>
      </c>
      <c r="C169">
        <v>172</v>
      </c>
      <c r="D169" s="77">
        <v>38</v>
      </c>
      <c r="E169" t="s">
        <v>932</v>
      </c>
      <c r="F169">
        <v>6</v>
      </c>
      <c r="G169" t="s">
        <v>932</v>
      </c>
      <c r="H169" t="s">
        <v>932</v>
      </c>
      <c r="I169">
        <v>1056</v>
      </c>
      <c r="J169" t="s">
        <v>932</v>
      </c>
      <c r="K169" t="s">
        <v>932</v>
      </c>
      <c r="L169" t="s">
        <v>932</v>
      </c>
      <c r="M169">
        <v>102</v>
      </c>
      <c r="N169">
        <v>44</v>
      </c>
      <c r="O169">
        <v>33550</v>
      </c>
      <c r="P169" t="s">
        <v>932</v>
      </c>
      <c r="Q169">
        <v>64395</v>
      </c>
      <c r="R169">
        <v>490</v>
      </c>
      <c r="S169" t="s">
        <v>932</v>
      </c>
      <c r="T169">
        <v>11</v>
      </c>
      <c r="U169">
        <v>10</v>
      </c>
      <c r="V169" t="s">
        <v>932</v>
      </c>
      <c r="W169">
        <v>14</v>
      </c>
      <c r="X169">
        <v>150</v>
      </c>
      <c r="Y169">
        <v>6311</v>
      </c>
      <c r="Z169" t="s">
        <v>932</v>
      </c>
      <c r="AA169" t="s">
        <v>932</v>
      </c>
      <c r="AB169" t="s">
        <v>932</v>
      </c>
      <c r="AC169">
        <v>83</v>
      </c>
      <c r="AD169">
        <v>15</v>
      </c>
      <c r="AE169">
        <v>2215</v>
      </c>
      <c r="AF169">
        <v>13</v>
      </c>
      <c r="AG169">
        <v>190</v>
      </c>
      <c r="AH169">
        <v>11</v>
      </c>
      <c r="AI169">
        <v>29</v>
      </c>
      <c r="AJ169">
        <v>111</v>
      </c>
      <c r="AK169">
        <v>238</v>
      </c>
    </row>
    <row r="170" spans="1:37" x14ac:dyDescent="0.3">
      <c r="A170" t="s">
        <v>792</v>
      </c>
      <c r="B170">
        <v>172</v>
      </c>
      <c r="C170">
        <v>173</v>
      </c>
      <c r="D170" s="77">
        <v>39</v>
      </c>
      <c r="E170" t="s">
        <v>932</v>
      </c>
      <c r="F170" t="s">
        <v>932</v>
      </c>
      <c r="G170" t="s">
        <v>932</v>
      </c>
      <c r="H170" t="s">
        <v>932</v>
      </c>
      <c r="I170">
        <v>7456</v>
      </c>
      <c r="J170" t="s">
        <v>932</v>
      </c>
      <c r="K170" t="s">
        <v>932</v>
      </c>
      <c r="L170" t="s">
        <v>932</v>
      </c>
      <c r="M170">
        <v>135</v>
      </c>
      <c r="N170">
        <v>100</v>
      </c>
      <c r="O170">
        <v>49360</v>
      </c>
      <c r="P170" t="s">
        <v>932</v>
      </c>
      <c r="Q170">
        <v>69650</v>
      </c>
      <c r="R170">
        <v>2136</v>
      </c>
      <c r="S170" t="s">
        <v>932</v>
      </c>
      <c r="T170">
        <v>10</v>
      </c>
      <c r="U170">
        <v>10</v>
      </c>
      <c r="V170" t="s">
        <v>932</v>
      </c>
      <c r="W170">
        <v>19</v>
      </c>
      <c r="X170">
        <v>168</v>
      </c>
      <c r="Y170">
        <v>1616</v>
      </c>
      <c r="Z170" t="s">
        <v>932</v>
      </c>
      <c r="AA170" t="s">
        <v>932</v>
      </c>
      <c r="AB170" t="s">
        <v>932</v>
      </c>
      <c r="AC170">
        <v>110</v>
      </c>
      <c r="AD170">
        <v>18</v>
      </c>
      <c r="AE170">
        <v>2541</v>
      </c>
      <c r="AF170" t="s">
        <v>932</v>
      </c>
      <c r="AG170">
        <v>218</v>
      </c>
      <c r="AH170">
        <v>11</v>
      </c>
      <c r="AI170">
        <v>41</v>
      </c>
      <c r="AJ170">
        <v>240</v>
      </c>
      <c r="AK170">
        <v>208</v>
      </c>
    </row>
    <row r="171" spans="1:37" x14ac:dyDescent="0.3">
      <c r="A171" t="s">
        <v>792</v>
      </c>
      <c r="B171">
        <v>173</v>
      </c>
      <c r="C171">
        <v>174</v>
      </c>
      <c r="D171" s="77">
        <v>40</v>
      </c>
      <c r="E171" t="s">
        <v>932</v>
      </c>
      <c r="F171">
        <v>8</v>
      </c>
      <c r="G171" t="s">
        <v>932</v>
      </c>
      <c r="H171" t="s">
        <v>932</v>
      </c>
      <c r="I171">
        <v>89</v>
      </c>
      <c r="J171" t="s">
        <v>932</v>
      </c>
      <c r="K171" t="s">
        <v>932</v>
      </c>
      <c r="L171" t="s">
        <v>932</v>
      </c>
      <c r="M171">
        <v>243</v>
      </c>
      <c r="N171">
        <v>64</v>
      </c>
      <c r="O171">
        <v>72695</v>
      </c>
      <c r="P171" t="s">
        <v>932</v>
      </c>
      <c r="Q171">
        <v>48679</v>
      </c>
      <c r="R171">
        <v>479</v>
      </c>
      <c r="S171" t="s">
        <v>932</v>
      </c>
      <c r="T171">
        <v>17</v>
      </c>
      <c r="U171">
        <v>19</v>
      </c>
      <c r="V171" t="s">
        <v>932</v>
      </c>
      <c r="W171" t="s">
        <v>932</v>
      </c>
      <c r="X171">
        <v>210</v>
      </c>
      <c r="Y171">
        <v>4721</v>
      </c>
      <c r="Z171" t="s">
        <v>932</v>
      </c>
      <c r="AA171" t="s">
        <v>932</v>
      </c>
      <c r="AB171" t="s">
        <v>932</v>
      </c>
      <c r="AC171">
        <v>35</v>
      </c>
      <c r="AD171">
        <v>25</v>
      </c>
      <c r="AE171">
        <v>2262</v>
      </c>
      <c r="AF171">
        <v>11</v>
      </c>
      <c r="AG171">
        <v>188</v>
      </c>
      <c r="AH171" t="s">
        <v>932</v>
      </c>
      <c r="AI171">
        <v>29</v>
      </c>
      <c r="AJ171">
        <v>132</v>
      </c>
      <c r="AK171">
        <v>221</v>
      </c>
    </row>
    <row r="172" spans="1:37" x14ac:dyDescent="0.3">
      <c r="A172" t="s">
        <v>792</v>
      </c>
      <c r="B172">
        <v>174</v>
      </c>
      <c r="C172">
        <v>175</v>
      </c>
      <c r="D172" s="77">
        <v>41</v>
      </c>
      <c r="E172" t="s">
        <v>932</v>
      </c>
      <c r="F172" t="s">
        <v>932</v>
      </c>
      <c r="G172" t="s">
        <v>932</v>
      </c>
      <c r="H172" t="s">
        <v>932</v>
      </c>
      <c r="I172" t="s">
        <v>932</v>
      </c>
      <c r="J172" t="s">
        <v>932</v>
      </c>
      <c r="K172" t="s">
        <v>932</v>
      </c>
      <c r="L172" t="s">
        <v>932</v>
      </c>
      <c r="M172">
        <v>336</v>
      </c>
      <c r="N172">
        <v>2922</v>
      </c>
      <c r="O172">
        <v>191074</v>
      </c>
      <c r="P172" t="s">
        <v>932</v>
      </c>
      <c r="Q172">
        <v>17558</v>
      </c>
      <c r="R172">
        <v>846</v>
      </c>
      <c r="S172">
        <v>12</v>
      </c>
      <c r="T172">
        <v>13</v>
      </c>
      <c r="U172">
        <v>20</v>
      </c>
      <c r="V172" t="s">
        <v>932</v>
      </c>
      <c r="W172">
        <v>9</v>
      </c>
      <c r="X172">
        <v>76</v>
      </c>
      <c r="Y172">
        <v>18972</v>
      </c>
      <c r="Z172" t="s">
        <v>932</v>
      </c>
      <c r="AA172" t="s">
        <v>932</v>
      </c>
      <c r="AB172" t="s">
        <v>932</v>
      </c>
      <c r="AC172">
        <v>23</v>
      </c>
      <c r="AD172">
        <v>24</v>
      </c>
      <c r="AE172">
        <v>1762</v>
      </c>
      <c r="AF172" t="s">
        <v>932</v>
      </c>
      <c r="AG172">
        <v>153</v>
      </c>
      <c r="AH172">
        <v>15</v>
      </c>
      <c r="AI172">
        <v>76</v>
      </c>
      <c r="AJ172">
        <v>280</v>
      </c>
      <c r="AK172">
        <v>176</v>
      </c>
    </row>
    <row r="173" spans="1:37" x14ac:dyDescent="0.3">
      <c r="A173" t="s">
        <v>792</v>
      </c>
      <c r="B173">
        <v>175</v>
      </c>
      <c r="C173">
        <v>176</v>
      </c>
      <c r="D173" s="77">
        <v>42</v>
      </c>
      <c r="E173">
        <v>33</v>
      </c>
      <c r="F173">
        <v>26</v>
      </c>
      <c r="G173">
        <v>11</v>
      </c>
      <c r="H173" t="s">
        <v>932</v>
      </c>
      <c r="I173">
        <v>2197</v>
      </c>
      <c r="J173" t="s">
        <v>932</v>
      </c>
      <c r="K173">
        <v>328</v>
      </c>
      <c r="L173" t="s">
        <v>932</v>
      </c>
      <c r="M173">
        <v>488</v>
      </c>
      <c r="N173">
        <v>92131</v>
      </c>
      <c r="O173">
        <v>297165</v>
      </c>
      <c r="P173" t="s">
        <v>932</v>
      </c>
      <c r="Q173">
        <v>30975</v>
      </c>
      <c r="R173">
        <v>1193</v>
      </c>
      <c r="S173" t="s">
        <v>932</v>
      </c>
      <c r="T173" t="s">
        <v>932</v>
      </c>
      <c r="U173" t="s">
        <v>932</v>
      </c>
      <c r="V173" t="s">
        <v>932</v>
      </c>
      <c r="W173">
        <v>31</v>
      </c>
      <c r="X173">
        <v>138</v>
      </c>
      <c r="Y173">
        <v>202643</v>
      </c>
      <c r="Z173" t="s">
        <v>932</v>
      </c>
      <c r="AA173">
        <v>6</v>
      </c>
      <c r="AB173" t="s">
        <v>932</v>
      </c>
      <c r="AC173">
        <v>48</v>
      </c>
      <c r="AD173">
        <v>37</v>
      </c>
      <c r="AE173">
        <v>1912</v>
      </c>
      <c r="AF173">
        <v>18</v>
      </c>
      <c r="AG173">
        <v>196</v>
      </c>
      <c r="AH173" t="s">
        <v>932</v>
      </c>
      <c r="AI173">
        <v>493</v>
      </c>
      <c r="AJ173">
        <v>874</v>
      </c>
      <c r="AK173">
        <v>141</v>
      </c>
    </row>
    <row r="174" spans="1:37" x14ac:dyDescent="0.3">
      <c r="A174" t="s">
        <v>792</v>
      </c>
      <c r="B174">
        <v>176</v>
      </c>
      <c r="C174">
        <v>177</v>
      </c>
      <c r="D174" s="77">
        <v>43</v>
      </c>
      <c r="E174" t="s">
        <v>932</v>
      </c>
      <c r="F174" t="s">
        <v>932</v>
      </c>
      <c r="G174" t="s">
        <v>932</v>
      </c>
      <c r="H174">
        <v>553</v>
      </c>
      <c r="I174">
        <v>67315</v>
      </c>
      <c r="J174" t="s">
        <v>932</v>
      </c>
      <c r="K174" t="s">
        <v>932</v>
      </c>
      <c r="L174" t="s">
        <v>932</v>
      </c>
      <c r="M174">
        <v>114</v>
      </c>
      <c r="N174">
        <v>95</v>
      </c>
      <c r="O174">
        <v>46164</v>
      </c>
      <c r="P174" t="s">
        <v>932</v>
      </c>
      <c r="Q174">
        <v>52541</v>
      </c>
      <c r="R174">
        <v>7115</v>
      </c>
      <c r="S174" t="s">
        <v>932</v>
      </c>
      <c r="T174">
        <v>9</v>
      </c>
      <c r="U174">
        <v>12</v>
      </c>
      <c r="V174" t="s">
        <v>932</v>
      </c>
      <c r="W174">
        <v>303</v>
      </c>
      <c r="X174">
        <v>114</v>
      </c>
      <c r="Y174">
        <v>2691</v>
      </c>
      <c r="Z174" t="s">
        <v>932</v>
      </c>
      <c r="AA174" t="s">
        <v>932</v>
      </c>
      <c r="AB174" t="s">
        <v>932</v>
      </c>
      <c r="AC174">
        <v>127</v>
      </c>
      <c r="AD174">
        <v>23</v>
      </c>
      <c r="AE174">
        <v>1958</v>
      </c>
      <c r="AF174" t="s">
        <v>932</v>
      </c>
      <c r="AG174">
        <v>188</v>
      </c>
      <c r="AH174">
        <v>12</v>
      </c>
      <c r="AI174">
        <v>76</v>
      </c>
      <c r="AJ174">
        <v>103</v>
      </c>
      <c r="AK174">
        <v>184</v>
      </c>
    </row>
    <row r="175" spans="1:37" x14ac:dyDescent="0.3">
      <c r="A175" t="s">
        <v>792</v>
      </c>
      <c r="B175">
        <v>177</v>
      </c>
      <c r="C175">
        <v>178</v>
      </c>
      <c r="D175" s="77">
        <v>44</v>
      </c>
      <c r="E175" t="s">
        <v>932</v>
      </c>
      <c r="F175" t="s">
        <v>932</v>
      </c>
      <c r="G175" t="s">
        <v>932</v>
      </c>
      <c r="H175" t="s">
        <v>932</v>
      </c>
      <c r="I175">
        <v>383</v>
      </c>
      <c r="J175" t="s">
        <v>932</v>
      </c>
      <c r="K175" t="s">
        <v>932</v>
      </c>
      <c r="L175" t="s">
        <v>932</v>
      </c>
      <c r="M175">
        <v>145</v>
      </c>
      <c r="N175">
        <v>38</v>
      </c>
      <c r="O175">
        <v>53851</v>
      </c>
      <c r="P175" t="s">
        <v>932</v>
      </c>
      <c r="Q175">
        <v>69353</v>
      </c>
      <c r="R175">
        <v>442</v>
      </c>
      <c r="S175" t="s">
        <v>932</v>
      </c>
      <c r="T175">
        <v>10</v>
      </c>
      <c r="U175" t="s">
        <v>932</v>
      </c>
      <c r="V175" t="s">
        <v>932</v>
      </c>
      <c r="W175" t="s">
        <v>932</v>
      </c>
      <c r="X175">
        <v>168</v>
      </c>
      <c r="Y175">
        <v>777</v>
      </c>
      <c r="Z175" t="s">
        <v>932</v>
      </c>
      <c r="AA175" t="s">
        <v>932</v>
      </c>
      <c r="AB175" t="s">
        <v>932</v>
      </c>
      <c r="AC175">
        <v>94</v>
      </c>
      <c r="AD175">
        <v>22</v>
      </c>
      <c r="AE175">
        <v>2397</v>
      </c>
      <c r="AF175">
        <v>7</v>
      </c>
      <c r="AG175">
        <v>196</v>
      </c>
      <c r="AH175">
        <v>14</v>
      </c>
      <c r="AI175">
        <v>15</v>
      </c>
      <c r="AJ175">
        <v>137</v>
      </c>
      <c r="AK175">
        <v>226</v>
      </c>
    </row>
    <row r="176" spans="1:37" x14ac:dyDescent="0.3">
      <c r="A176" t="s">
        <v>792</v>
      </c>
      <c r="B176">
        <v>178</v>
      </c>
      <c r="C176">
        <v>179</v>
      </c>
      <c r="D176" s="77">
        <v>45</v>
      </c>
      <c r="E176" t="s">
        <v>932</v>
      </c>
      <c r="F176" t="s">
        <v>932</v>
      </c>
      <c r="G176" t="s">
        <v>932</v>
      </c>
      <c r="H176" t="s">
        <v>932</v>
      </c>
      <c r="I176">
        <v>6383</v>
      </c>
      <c r="J176" t="s">
        <v>932</v>
      </c>
      <c r="K176" t="s">
        <v>932</v>
      </c>
      <c r="L176" t="s">
        <v>932</v>
      </c>
      <c r="M176">
        <v>155</v>
      </c>
      <c r="N176">
        <v>28</v>
      </c>
      <c r="O176">
        <v>49833</v>
      </c>
      <c r="P176" t="s">
        <v>932</v>
      </c>
      <c r="Q176">
        <v>57131</v>
      </c>
      <c r="R176">
        <v>917</v>
      </c>
      <c r="S176" t="s">
        <v>932</v>
      </c>
      <c r="T176">
        <v>16</v>
      </c>
      <c r="U176">
        <v>12</v>
      </c>
      <c r="V176" t="s">
        <v>932</v>
      </c>
      <c r="W176">
        <v>49</v>
      </c>
      <c r="X176">
        <v>143</v>
      </c>
      <c r="Y176">
        <v>3283</v>
      </c>
      <c r="Z176" t="s">
        <v>932</v>
      </c>
      <c r="AA176">
        <v>2</v>
      </c>
      <c r="AB176" t="s">
        <v>932</v>
      </c>
      <c r="AC176">
        <v>91</v>
      </c>
      <c r="AD176">
        <v>18</v>
      </c>
      <c r="AE176">
        <v>1677</v>
      </c>
      <c r="AF176" t="s">
        <v>932</v>
      </c>
      <c r="AG176">
        <v>172</v>
      </c>
      <c r="AH176">
        <v>15</v>
      </c>
      <c r="AI176">
        <v>28</v>
      </c>
      <c r="AJ176">
        <v>582</v>
      </c>
      <c r="AK176">
        <v>136</v>
      </c>
    </row>
    <row r="177" spans="1:37" x14ac:dyDescent="0.3">
      <c r="A177" t="s">
        <v>792</v>
      </c>
      <c r="B177">
        <v>179</v>
      </c>
      <c r="C177">
        <v>180</v>
      </c>
      <c r="D177" s="77">
        <v>46</v>
      </c>
      <c r="E177" t="s">
        <v>932</v>
      </c>
      <c r="F177" t="s">
        <v>932</v>
      </c>
      <c r="G177" t="s">
        <v>932</v>
      </c>
      <c r="H177" t="s">
        <v>932</v>
      </c>
      <c r="I177">
        <v>8395</v>
      </c>
      <c r="J177" t="s">
        <v>932</v>
      </c>
      <c r="K177" t="s">
        <v>932</v>
      </c>
      <c r="L177" t="s">
        <v>932</v>
      </c>
      <c r="M177">
        <v>76</v>
      </c>
      <c r="N177">
        <v>52</v>
      </c>
      <c r="O177">
        <v>28118</v>
      </c>
      <c r="P177" t="s">
        <v>932</v>
      </c>
      <c r="Q177">
        <v>76428</v>
      </c>
      <c r="R177">
        <v>1260</v>
      </c>
      <c r="S177" t="s">
        <v>932</v>
      </c>
      <c r="T177">
        <v>10</v>
      </c>
      <c r="U177" t="s">
        <v>932</v>
      </c>
      <c r="V177" t="s">
        <v>932</v>
      </c>
      <c r="W177" t="s">
        <v>932</v>
      </c>
      <c r="X177">
        <v>166</v>
      </c>
      <c r="Y177">
        <v>1109</v>
      </c>
      <c r="Z177" t="s">
        <v>932</v>
      </c>
      <c r="AA177" t="s">
        <v>932</v>
      </c>
      <c r="AB177" t="s">
        <v>932</v>
      </c>
      <c r="AC177">
        <v>128</v>
      </c>
      <c r="AD177">
        <v>13</v>
      </c>
      <c r="AE177">
        <v>2279</v>
      </c>
      <c r="AF177" t="s">
        <v>932</v>
      </c>
      <c r="AG177">
        <v>180</v>
      </c>
      <c r="AH177">
        <v>12</v>
      </c>
      <c r="AI177">
        <v>24</v>
      </c>
      <c r="AJ177">
        <v>47</v>
      </c>
      <c r="AK177">
        <v>215</v>
      </c>
    </row>
    <row r="178" spans="1:37" x14ac:dyDescent="0.3">
      <c r="A178" t="s">
        <v>792</v>
      </c>
      <c r="B178">
        <v>180</v>
      </c>
      <c r="C178">
        <v>181</v>
      </c>
      <c r="D178" s="77">
        <v>47</v>
      </c>
      <c r="E178" t="s">
        <v>932</v>
      </c>
      <c r="F178" t="s">
        <v>932</v>
      </c>
      <c r="G178" t="s">
        <v>932</v>
      </c>
      <c r="H178" t="s">
        <v>932</v>
      </c>
      <c r="I178">
        <v>4613</v>
      </c>
      <c r="J178" t="s">
        <v>932</v>
      </c>
      <c r="K178" t="s">
        <v>932</v>
      </c>
      <c r="L178" t="s">
        <v>932</v>
      </c>
      <c r="M178">
        <v>100</v>
      </c>
      <c r="N178">
        <v>22</v>
      </c>
      <c r="O178">
        <v>31812</v>
      </c>
      <c r="P178" t="s">
        <v>932</v>
      </c>
      <c r="Q178">
        <v>80905</v>
      </c>
      <c r="R178">
        <v>695</v>
      </c>
      <c r="S178" t="s">
        <v>932</v>
      </c>
      <c r="T178">
        <v>10</v>
      </c>
      <c r="U178">
        <v>11</v>
      </c>
      <c r="V178" t="s">
        <v>932</v>
      </c>
      <c r="W178">
        <v>21</v>
      </c>
      <c r="X178">
        <v>173</v>
      </c>
      <c r="Y178">
        <v>2187</v>
      </c>
      <c r="Z178" t="s">
        <v>932</v>
      </c>
      <c r="AA178" t="s">
        <v>932</v>
      </c>
      <c r="AB178" t="s">
        <v>932</v>
      </c>
      <c r="AC178">
        <v>117</v>
      </c>
      <c r="AD178">
        <v>23</v>
      </c>
      <c r="AE178">
        <v>2857</v>
      </c>
      <c r="AF178">
        <v>7</v>
      </c>
      <c r="AG178">
        <v>210</v>
      </c>
      <c r="AH178">
        <v>14</v>
      </c>
      <c r="AI178">
        <v>31</v>
      </c>
      <c r="AJ178">
        <v>81</v>
      </c>
      <c r="AK178">
        <v>247</v>
      </c>
    </row>
    <row r="179" spans="1:37" x14ac:dyDescent="0.3">
      <c r="A179" t="s">
        <v>792</v>
      </c>
      <c r="B179">
        <v>181</v>
      </c>
      <c r="C179">
        <v>182</v>
      </c>
      <c r="D179" s="77">
        <v>48</v>
      </c>
      <c r="E179" t="s">
        <v>932</v>
      </c>
      <c r="F179" t="s">
        <v>932</v>
      </c>
      <c r="G179" t="s">
        <v>932</v>
      </c>
      <c r="H179" t="s">
        <v>932</v>
      </c>
      <c r="I179">
        <v>383</v>
      </c>
      <c r="J179" t="s">
        <v>932</v>
      </c>
      <c r="K179" t="s">
        <v>932</v>
      </c>
      <c r="L179" t="s">
        <v>932</v>
      </c>
      <c r="M179">
        <v>142</v>
      </c>
      <c r="N179">
        <v>13</v>
      </c>
      <c r="O179">
        <v>44279</v>
      </c>
      <c r="P179" t="s">
        <v>932</v>
      </c>
      <c r="Q179">
        <v>87128</v>
      </c>
      <c r="R179">
        <v>337</v>
      </c>
      <c r="S179" t="s">
        <v>932</v>
      </c>
      <c r="T179">
        <v>12</v>
      </c>
      <c r="U179" t="s">
        <v>932</v>
      </c>
      <c r="V179" t="s">
        <v>932</v>
      </c>
      <c r="W179" t="s">
        <v>932</v>
      </c>
      <c r="X179">
        <v>186</v>
      </c>
      <c r="Y179">
        <v>592</v>
      </c>
      <c r="Z179" t="s">
        <v>932</v>
      </c>
      <c r="AA179" t="s">
        <v>932</v>
      </c>
      <c r="AB179" t="s">
        <v>932</v>
      </c>
      <c r="AC179">
        <v>109</v>
      </c>
      <c r="AD179">
        <v>28</v>
      </c>
      <c r="AE179">
        <v>2784</v>
      </c>
      <c r="AF179">
        <v>8</v>
      </c>
      <c r="AG179">
        <v>225</v>
      </c>
      <c r="AH179">
        <v>17</v>
      </c>
      <c r="AI179">
        <v>20</v>
      </c>
      <c r="AJ179">
        <v>105</v>
      </c>
      <c r="AK179">
        <v>247</v>
      </c>
    </row>
    <row r="180" spans="1:37" x14ac:dyDescent="0.3">
      <c r="A180" t="s">
        <v>792</v>
      </c>
      <c r="B180">
        <v>182</v>
      </c>
      <c r="C180">
        <v>183</v>
      </c>
      <c r="D180" s="77">
        <v>49</v>
      </c>
      <c r="E180" t="s">
        <v>932</v>
      </c>
      <c r="F180" t="s">
        <v>932</v>
      </c>
      <c r="G180" t="s">
        <v>932</v>
      </c>
      <c r="H180" t="s">
        <v>932</v>
      </c>
      <c r="I180">
        <v>1788</v>
      </c>
      <c r="J180" t="s">
        <v>932</v>
      </c>
      <c r="K180" t="s">
        <v>932</v>
      </c>
      <c r="L180" t="s">
        <v>932</v>
      </c>
      <c r="M180">
        <v>61</v>
      </c>
      <c r="N180">
        <v>50</v>
      </c>
      <c r="O180">
        <v>24437</v>
      </c>
      <c r="P180" t="s">
        <v>932</v>
      </c>
      <c r="Q180">
        <v>60278</v>
      </c>
      <c r="R180">
        <v>367</v>
      </c>
      <c r="S180" t="s">
        <v>932</v>
      </c>
      <c r="T180">
        <v>13</v>
      </c>
      <c r="U180" t="s">
        <v>932</v>
      </c>
      <c r="V180" t="s">
        <v>932</v>
      </c>
      <c r="W180" t="s">
        <v>932</v>
      </c>
      <c r="X180">
        <v>202</v>
      </c>
      <c r="Y180">
        <v>1291</v>
      </c>
      <c r="Z180" t="s">
        <v>932</v>
      </c>
      <c r="AA180" t="s">
        <v>932</v>
      </c>
      <c r="AB180" t="s">
        <v>932</v>
      </c>
      <c r="AC180">
        <v>67</v>
      </c>
      <c r="AD180">
        <v>23</v>
      </c>
      <c r="AE180">
        <v>2643</v>
      </c>
      <c r="AF180">
        <v>8</v>
      </c>
      <c r="AG180">
        <v>145</v>
      </c>
      <c r="AH180">
        <v>11</v>
      </c>
      <c r="AI180">
        <v>22</v>
      </c>
      <c r="AJ180">
        <v>93</v>
      </c>
      <c r="AK180">
        <v>223</v>
      </c>
    </row>
    <row r="181" spans="1:37" x14ac:dyDescent="0.3">
      <c r="A181" t="s">
        <v>792</v>
      </c>
      <c r="B181">
        <v>183</v>
      </c>
      <c r="C181">
        <v>184</v>
      </c>
      <c r="D181" s="77">
        <v>50</v>
      </c>
      <c r="E181" t="s">
        <v>932</v>
      </c>
      <c r="F181" t="s">
        <v>932</v>
      </c>
      <c r="G181" t="s">
        <v>932</v>
      </c>
      <c r="H181" t="s">
        <v>932</v>
      </c>
      <c r="I181">
        <v>505</v>
      </c>
      <c r="J181" t="s">
        <v>932</v>
      </c>
      <c r="K181" t="s">
        <v>932</v>
      </c>
      <c r="L181" t="s">
        <v>932</v>
      </c>
      <c r="M181">
        <v>88</v>
      </c>
      <c r="N181">
        <v>23</v>
      </c>
      <c r="O181">
        <v>27086</v>
      </c>
      <c r="P181" t="s">
        <v>932</v>
      </c>
      <c r="Q181">
        <v>70908</v>
      </c>
      <c r="R181">
        <v>253</v>
      </c>
      <c r="S181" t="s">
        <v>932</v>
      </c>
      <c r="T181">
        <v>8</v>
      </c>
      <c r="U181">
        <v>9</v>
      </c>
      <c r="V181" t="s">
        <v>932</v>
      </c>
      <c r="W181" t="s">
        <v>932</v>
      </c>
      <c r="X181">
        <v>168</v>
      </c>
      <c r="Y181">
        <v>1334</v>
      </c>
      <c r="Z181" t="s">
        <v>932</v>
      </c>
      <c r="AA181" t="s">
        <v>932</v>
      </c>
      <c r="AB181" t="s">
        <v>932</v>
      </c>
      <c r="AC181">
        <v>97</v>
      </c>
      <c r="AD181">
        <v>32</v>
      </c>
      <c r="AE181">
        <v>2743</v>
      </c>
      <c r="AF181">
        <v>7</v>
      </c>
      <c r="AG181">
        <v>205</v>
      </c>
      <c r="AH181">
        <v>10</v>
      </c>
      <c r="AI181">
        <v>71</v>
      </c>
      <c r="AJ181">
        <v>68</v>
      </c>
      <c r="AK181">
        <v>275</v>
      </c>
    </row>
    <row r="182" spans="1:37" x14ac:dyDescent="0.3">
      <c r="A182" t="s">
        <v>792</v>
      </c>
      <c r="B182">
        <v>184</v>
      </c>
      <c r="C182">
        <v>185</v>
      </c>
      <c r="D182" s="77">
        <v>51</v>
      </c>
      <c r="E182" t="s">
        <v>932</v>
      </c>
      <c r="F182" t="s">
        <v>932</v>
      </c>
      <c r="G182" t="s">
        <v>932</v>
      </c>
      <c r="H182" t="s">
        <v>932</v>
      </c>
      <c r="I182">
        <v>1382</v>
      </c>
      <c r="J182" t="s">
        <v>932</v>
      </c>
      <c r="K182" t="s">
        <v>932</v>
      </c>
      <c r="L182" t="s">
        <v>932</v>
      </c>
      <c r="M182">
        <v>93</v>
      </c>
      <c r="N182">
        <v>27</v>
      </c>
      <c r="O182">
        <v>34520</v>
      </c>
      <c r="P182" t="s">
        <v>932</v>
      </c>
      <c r="Q182">
        <v>73400</v>
      </c>
      <c r="R182">
        <v>488</v>
      </c>
      <c r="S182" t="s">
        <v>932</v>
      </c>
      <c r="T182">
        <v>12</v>
      </c>
      <c r="U182">
        <v>11</v>
      </c>
      <c r="V182" t="s">
        <v>932</v>
      </c>
      <c r="W182" t="s">
        <v>932</v>
      </c>
      <c r="X182">
        <v>168</v>
      </c>
      <c r="Y182">
        <v>817</v>
      </c>
      <c r="Z182" t="s">
        <v>932</v>
      </c>
      <c r="AA182" t="s">
        <v>932</v>
      </c>
      <c r="AB182" t="s">
        <v>932</v>
      </c>
      <c r="AC182">
        <v>106</v>
      </c>
      <c r="AD182">
        <v>20</v>
      </c>
      <c r="AE182">
        <v>2630</v>
      </c>
      <c r="AF182">
        <v>9</v>
      </c>
      <c r="AG182">
        <v>195</v>
      </c>
      <c r="AH182">
        <v>8</v>
      </c>
      <c r="AI182">
        <v>17</v>
      </c>
      <c r="AJ182">
        <v>101</v>
      </c>
      <c r="AK182">
        <v>207</v>
      </c>
    </row>
    <row r="183" spans="1:37" x14ac:dyDescent="0.3">
      <c r="A183" t="s">
        <v>792</v>
      </c>
      <c r="B183">
        <v>185</v>
      </c>
      <c r="C183">
        <v>186</v>
      </c>
      <c r="D183" s="77">
        <v>52</v>
      </c>
      <c r="E183" t="s">
        <v>932</v>
      </c>
      <c r="F183" t="s">
        <v>932</v>
      </c>
      <c r="G183" t="s">
        <v>932</v>
      </c>
      <c r="H183" t="s">
        <v>932</v>
      </c>
      <c r="I183">
        <v>8869</v>
      </c>
      <c r="J183" t="s">
        <v>932</v>
      </c>
      <c r="K183" t="s">
        <v>932</v>
      </c>
      <c r="L183" t="s">
        <v>932</v>
      </c>
      <c r="M183">
        <v>142</v>
      </c>
      <c r="N183">
        <v>14</v>
      </c>
      <c r="O183">
        <v>40752</v>
      </c>
      <c r="P183" t="s">
        <v>932</v>
      </c>
      <c r="Q183">
        <v>68847</v>
      </c>
      <c r="R183">
        <v>1243</v>
      </c>
      <c r="S183" t="s">
        <v>932</v>
      </c>
      <c r="T183">
        <v>11</v>
      </c>
      <c r="U183" t="s">
        <v>932</v>
      </c>
      <c r="V183" t="s">
        <v>932</v>
      </c>
      <c r="W183" t="s">
        <v>932</v>
      </c>
      <c r="X183">
        <v>170</v>
      </c>
      <c r="Y183">
        <v>811</v>
      </c>
      <c r="Z183" t="s">
        <v>932</v>
      </c>
      <c r="AA183" t="s">
        <v>932</v>
      </c>
      <c r="AB183" t="s">
        <v>932</v>
      </c>
      <c r="AC183">
        <v>109</v>
      </c>
      <c r="AD183">
        <v>25</v>
      </c>
      <c r="AE183">
        <v>2644</v>
      </c>
      <c r="AF183">
        <v>9</v>
      </c>
      <c r="AG183">
        <v>210</v>
      </c>
      <c r="AH183" t="s">
        <v>932</v>
      </c>
      <c r="AI183">
        <v>26</v>
      </c>
      <c r="AJ183">
        <v>95</v>
      </c>
      <c r="AK183">
        <v>233</v>
      </c>
    </row>
    <row r="184" spans="1:37" x14ac:dyDescent="0.3">
      <c r="A184" t="s">
        <v>792</v>
      </c>
      <c r="B184">
        <v>186</v>
      </c>
      <c r="C184">
        <v>187</v>
      </c>
      <c r="D184" s="77">
        <v>53</v>
      </c>
      <c r="E184" t="s">
        <v>932</v>
      </c>
      <c r="F184" t="s">
        <v>932</v>
      </c>
      <c r="G184" t="s">
        <v>932</v>
      </c>
      <c r="H184" t="s">
        <v>932</v>
      </c>
      <c r="I184">
        <v>12414</v>
      </c>
      <c r="J184" t="s">
        <v>932</v>
      </c>
      <c r="K184" t="s">
        <v>932</v>
      </c>
      <c r="L184" t="s">
        <v>932</v>
      </c>
      <c r="M184">
        <v>98</v>
      </c>
      <c r="N184">
        <v>11</v>
      </c>
      <c r="O184">
        <v>35324</v>
      </c>
      <c r="P184" t="s">
        <v>932</v>
      </c>
      <c r="Q184">
        <v>72704</v>
      </c>
      <c r="R184">
        <v>2195</v>
      </c>
      <c r="S184" t="s">
        <v>932</v>
      </c>
      <c r="T184">
        <v>13</v>
      </c>
      <c r="U184">
        <v>13</v>
      </c>
      <c r="V184" t="s">
        <v>932</v>
      </c>
      <c r="W184" t="s">
        <v>932</v>
      </c>
      <c r="X184">
        <v>173</v>
      </c>
      <c r="Y184">
        <v>1264</v>
      </c>
      <c r="Z184" t="s">
        <v>932</v>
      </c>
      <c r="AA184" t="s">
        <v>932</v>
      </c>
      <c r="AB184" t="s">
        <v>932</v>
      </c>
      <c r="AC184">
        <v>116</v>
      </c>
      <c r="AD184">
        <v>15</v>
      </c>
      <c r="AE184">
        <v>2361</v>
      </c>
      <c r="AF184" t="s">
        <v>932</v>
      </c>
      <c r="AG184">
        <v>195</v>
      </c>
      <c r="AH184">
        <v>8</v>
      </c>
      <c r="AI184">
        <v>26</v>
      </c>
      <c r="AJ184">
        <v>70</v>
      </c>
      <c r="AK184">
        <v>225</v>
      </c>
    </row>
    <row r="185" spans="1:37" x14ac:dyDescent="0.3">
      <c r="A185" t="s">
        <v>792</v>
      </c>
      <c r="B185">
        <v>187</v>
      </c>
      <c r="C185">
        <v>188</v>
      </c>
      <c r="D185" s="77">
        <v>54</v>
      </c>
      <c r="E185" t="s">
        <v>932</v>
      </c>
      <c r="F185" t="s">
        <v>932</v>
      </c>
      <c r="G185" t="s">
        <v>932</v>
      </c>
      <c r="H185" t="s">
        <v>932</v>
      </c>
      <c r="I185">
        <v>2287</v>
      </c>
      <c r="J185" t="s">
        <v>932</v>
      </c>
      <c r="K185" t="s">
        <v>932</v>
      </c>
      <c r="L185" t="s">
        <v>932</v>
      </c>
      <c r="M185">
        <v>125</v>
      </c>
      <c r="N185">
        <v>46</v>
      </c>
      <c r="O185">
        <v>37760</v>
      </c>
      <c r="P185" t="s">
        <v>932</v>
      </c>
      <c r="Q185">
        <v>65054</v>
      </c>
      <c r="R185">
        <v>603</v>
      </c>
      <c r="S185" t="s">
        <v>932</v>
      </c>
      <c r="T185">
        <v>11</v>
      </c>
      <c r="U185" t="s">
        <v>932</v>
      </c>
      <c r="V185" t="s">
        <v>932</v>
      </c>
      <c r="W185">
        <v>9</v>
      </c>
      <c r="X185">
        <v>176</v>
      </c>
      <c r="Y185">
        <v>757</v>
      </c>
      <c r="Z185" t="s">
        <v>932</v>
      </c>
      <c r="AA185" t="s">
        <v>932</v>
      </c>
      <c r="AB185" t="s">
        <v>932</v>
      </c>
      <c r="AC185">
        <v>94</v>
      </c>
      <c r="AD185">
        <v>18</v>
      </c>
      <c r="AE185">
        <v>2182</v>
      </c>
      <c r="AF185" t="s">
        <v>932</v>
      </c>
      <c r="AG185">
        <v>179</v>
      </c>
      <c r="AH185" t="s">
        <v>932</v>
      </c>
      <c r="AI185">
        <v>48</v>
      </c>
      <c r="AJ185">
        <v>78</v>
      </c>
      <c r="AK185">
        <v>213</v>
      </c>
    </row>
    <row r="186" spans="1:37" x14ac:dyDescent="0.3">
      <c r="A186" t="s">
        <v>792</v>
      </c>
      <c r="B186">
        <v>188</v>
      </c>
      <c r="C186">
        <v>189</v>
      </c>
      <c r="D186" s="77">
        <v>55</v>
      </c>
      <c r="E186" t="s">
        <v>932</v>
      </c>
      <c r="F186" t="s">
        <v>932</v>
      </c>
      <c r="G186" t="s">
        <v>932</v>
      </c>
      <c r="H186" t="s">
        <v>932</v>
      </c>
      <c r="I186">
        <v>1822</v>
      </c>
      <c r="J186" t="s">
        <v>932</v>
      </c>
      <c r="K186" t="s">
        <v>932</v>
      </c>
      <c r="L186" t="s">
        <v>932</v>
      </c>
      <c r="M186">
        <v>162</v>
      </c>
      <c r="N186">
        <v>620</v>
      </c>
      <c r="O186">
        <v>55782</v>
      </c>
      <c r="P186" t="s">
        <v>932</v>
      </c>
      <c r="Q186">
        <v>62203</v>
      </c>
      <c r="R186">
        <v>990</v>
      </c>
      <c r="S186" t="s">
        <v>932</v>
      </c>
      <c r="T186">
        <v>16</v>
      </c>
      <c r="U186" t="s">
        <v>932</v>
      </c>
      <c r="V186" t="s">
        <v>932</v>
      </c>
      <c r="W186">
        <v>30</v>
      </c>
      <c r="X186">
        <v>139</v>
      </c>
      <c r="Y186">
        <v>2631</v>
      </c>
      <c r="Z186" t="s">
        <v>932</v>
      </c>
      <c r="AA186" t="s">
        <v>932</v>
      </c>
      <c r="AB186" t="s">
        <v>932</v>
      </c>
      <c r="AC186">
        <v>96</v>
      </c>
      <c r="AD186">
        <v>20</v>
      </c>
      <c r="AE186">
        <v>2582</v>
      </c>
      <c r="AF186">
        <v>9</v>
      </c>
      <c r="AG186">
        <v>200</v>
      </c>
      <c r="AH186">
        <v>23</v>
      </c>
      <c r="AI186">
        <v>25</v>
      </c>
      <c r="AJ186">
        <v>179</v>
      </c>
      <c r="AK186">
        <v>197</v>
      </c>
    </row>
    <row r="187" spans="1:37" x14ac:dyDescent="0.3">
      <c r="A187" t="s">
        <v>792</v>
      </c>
      <c r="B187">
        <v>189</v>
      </c>
      <c r="C187">
        <v>190</v>
      </c>
      <c r="D187" s="77">
        <v>56</v>
      </c>
      <c r="E187" t="s">
        <v>932</v>
      </c>
      <c r="F187" t="s">
        <v>932</v>
      </c>
      <c r="G187" t="s">
        <v>932</v>
      </c>
      <c r="H187" t="s">
        <v>932</v>
      </c>
      <c r="I187">
        <v>9033</v>
      </c>
      <c r="J187" t="s">
        <v>932</v>
      </c>
      <c r="K187" t="s">
        <v>932</v>
      </c>
      <c r="L187" t="s">
        <v>932</v>
      </c>
      <c r="M187">
        <v>133</v>
      </c>
      <c r="N187">
        <v>43</v>
      </c>
      <c r="O187">
        <v>51713</v>
      </c>
      <c r="P187" t="s">
        <v>932</v>
      </c>
      <c r="Q187">
        <v>65168</v>
      </c>
      <c r="R187">
        <v>2234</v>
      </c>
      <c r="S187" t="s">
        <v>932</v>
      </c>
      <c r="T187">
        <v>12</v>
      </c>
      <c r="U187">
        <v>11</v>
      </c>
      <c r="V187" t="s">
        <v>932</v>
      </c>
      <c r="W187">
        <v>11</v>
      </c>
      <c r="X187">
        <v>159</v>
      </c>
      <c r="Y187">
        <v>781</v>
      </c>
      <c r="Z187" t="s">
        <v>932</v>
      </c>
      <c r="AA187" t="s">
        <v>932</v>
      </c>
      <c r="AB187" t="s">
        <v>932</v>
      </c>
      <c r="AC187">
        <v>86</v>
      </c>
      <c r="AD187">
        <v>22</v>
      </c>
      <c r="AE187">
        <v>2470</v>
      </c>
      <c r="AF187">
        <v>10</v>
      </c>
      <c r="AG187">
        <v>183</v>
      </c>
      <c r="AH187">
        <v>9</v>
      </c>
      <c r="AI187">
        <v>54</v>
      </c>
      <c r="AJ187">
        <v>93</v>
      </c>
      <c r="AK187">
        <v>200</v>
      </c>
    </row>
    <row r="188" spans="1:37" x14ac:dyDescent="0.3">
      <c r="A188" t="s">
        <v>792</v>
      </c>
      <c r="B188">
        <v>190</v>
      </c>
      <c r="C188">
        <v>191</v>
      </c>
      <c r="D188" s="77">
        <v>57</v>
      </c>
      <c r="E188" t="s">
        <v>932</v>
      </c>
      <c r="F188" t="s">
        <v>932</v>
      </c>
      <c r="G188" t="s">
        <v>932</v>
      </c>
      <c r="H188" t="s">
        <v>932</v>
      </c>
      <c r="I188">
        <v>5619</v>
      </c>
      <c r="J188" t="s">
        <v>932</v>
      </c>
      <c r="K188" t="s">
        <v>932</v>
      </c>
      <c r="L188" t="s">
        <v>932</v>
      </c>
      <c r="M188">
        <v>199</v>
      </c>
      <c r="N188">
        <v>474</v>
      </c>
      <c r="O188">
        <v>95711</v>
      </c>
      <c r="P188" t="s">
        <v>932</v>
      </c>
      <c r="Q188">
        <v>54590</v>
      </c>
      <c r="R188">
        <v>7018</v>
      </c>
      <c r="S188" t="s">
        <v>932</v>
      </c>
      <c r="T188">
        <v>9</v>
      </c>
      <c r="U188" t="s">
        <v>932</v>
      </c>
      <c r="V188" t="s">
        <v>932</v>
      </c>
      <c r="W188" t="s">
        <v>932</v>
      </c>
      <c r="X188">
        <v>154</v>
      </c>
      <c r="Y188">
        <v>1646</v>
      </c>
      <c r="Z188" t="s">
        <v>932</v>
      </c>
      <c r="AA188" t="s">
        <v>932</v>
      </c>
      <c r="AB188" t="s">
        <v>932</v>
      </c>
      <c r="AC188">
        <v>65</v>
      </c>
      <c r="AD188">
        <v>27</v>
      </c>
      <c r="AE188">
        <v>1690</v>
      </c>
      <c r="AF188">
        <v>14</v>
      </c>
      <c r="AG188">
        <v>179</v>
      </c>
      <c r="AH188">
        <v>14</v>
      </c>
      <c r="AI188">
        <v>111</v>
      </c>
      <c r="AJ188">
        <v>133</v>
      </c>
      <c r="AK188">
        <v>192</v>
      </c>
    </row>
    <row r="189" spans="1:37" x14ac:dyDescent="0.3">
      <c r="A189" t="s">
        <v>792</v>
      </c>
      <c r="B189">
        <v>191</v>
      </c>
      <c r="C189">
        <v>192</v>
      </c>
      <c r="D189" s="77">
        <v>58</v>
      </c>
      <c r="E189" t="s">
        <v>932</v>
      </c>
      <c r="F189" t="s">
        <v>932</v>
      </c>
      <c r="G189" t="s">
        <v>932</v>
      </c>
      <c r="H189" t="s">
        <v>932</v>
      </c>
      <c r="I189">
        <v>577</v>
      </c>
      <c r="J189" t="s">
        <v>932</v>
      </c>
      <c r="K189" t="s">
        <v>932</v>
      </c>
      <c r="L189" t="s">
        <v>932</v>
      </c>
      <c r="M189">
        <v>135</v>
      </c>
      <c r="N189" t="s">
        <v>932</v>
      </c>
      <c r="O189">
        <v>43911</v>
      </c>
      <c r="P189" t="s">
        <v>932</v>
      </c>
      <c r="Q189">
        <v>62779</v>
      </c>
      <c r="R189">
        <v>464</v>
      </c>
      <c r="S189" t="s">
        <v>932</v>
      </c>
      <c r="T189">
        <v>9</v>
      </c>
      <c r="U189" t="s">
        <v>932</v>
      </c>
      <c r="V189" t="s">
        <v>932</v>
      </c>
      <c r="W189" t="s">
        <v>932</v>
      </c>
      <c r="X189">
        <v>157</v>
      </c>
      <c r="Y189">
        <v>751</v>
      </c>
      <c r="Z189" t="s">
        <v>932</v>
      </c>
      <c r="AA189" t="s">
        <v>932</v>
      </c>
      <c r="AB189" t="s">
        <v>932</v>
      </c>
      <c r="AC189">
        <v>78</v>
      </c>
      <c r="AD189">
        <v>24</v>
      </c>
      <c r="AE189">
        <v>2272</v>
      </c>
      <c r="AF189">
        <v>7</v>
      </c>
      <c r="AG189">
        <v>187</v>
      </c>
      <c r="AH189">
        <v>17</v>
      </c>
      <c r="AI189">
        <v>24</v>
      </c>
      <c r="AJ189">
        <v>114</v>
      </c>
      <c r="AK189">
        <v>220</v>
      </c>
    </row>
    <row r="190" spans="1:37" x14ac:dyDescent="0.3">
      <c r="A190" t="s">
        <v>792</v>
      </c>
      <c r="B190">
        <v>192</v>
      </c>
      <c r="C190">
        <v>193</v>
      </c>
      <c r="D190" s="77">
        <v>59</v>
      </c>
      <c r="E190" t="s">
        <v>932</v>
      </c>
      <c r="F190">
        <v>11</v>
      </c>
      <c r="G190" t="s">
        <v>932</v>
      </c>
      <c r="H190" t="s">
        <v>932</v>
      </c>
      <c r="I190">
        <v>1861</v>
      </c>
      <c r="J190" t="s">
        <v>932</v>
      </c>
      <c r="K190" t="s">
        <v>932</v>
      </c>
      <c r="L190" t="s">
        <v>932</v>
      </c>
      <c r="M190">
        <v>171</v>
      </c>
      <c r="N190">
        <v>22</v>
      </c>
      <c r="O190">
        <v>60231</v>
      </c>
      <c r="P190" t="s">
        <v>932</v>
      </c>
      <c r="Q190">
        <v>54795</v>
      </c>
      <c r="R190">
        <v>742</v>
      </c>
      <c r="S190" t="s">
        <v>932</v>
      </c>
      <c r="T190">
        <v>7</v>
      </c>
      <c r="U190" t="s">
        <v>932</v>
      </c>
      <c r="V190" t="s">
        <v>932</v>
      </c>
      <c r="W190">
        <v>46</v>
      </c>
      <c r="X190">
        <v>131</v>
      </c>
      <c r="Y190">
        <v>15354</v>
      </c>
      <c r="Z190" t="s">
        <v>932</v>
      </c>
      <c r="AA190" t="s">
        <v>932</v>
      </c>
      <c r="AB190" t="s">
        <v>932</v>
      </c>
      <c r="AC190">
        <v>74</v>
      </c>
      <c r="AD190">
        <v>25</v>
      </c>
      <c r="AE190">
        <v>2099</v>
      </c>
      <c r="AF190">
        <v>15</v>
      </c>
      <c r="AG190">
        <v>193</v>
      </c>
      <c r="AH190">
        <v>12</v>
      </c>
      <c r="AI190">
        <v>30</v>
      </c>
      <c r="AJ190">
        <v>295</v>
      </c>
      <c r="AK190">
        <v>195</v>
      </c>
    </row>
    <row r="191" spans="1:37" x14ac:dyDescent="0.3">
      <c r="A191" t="s">
        <v>792</v>
      </c>
      <c r="B191">
        <v>193</v>
      </c>
      <c r="C191">
        <v>194</v>
      </c>
      <c r="D191" s="77">
        <v>60</v>
      </c>
      <c r="E191" t="s">
        <v>932</v>
      </c>
      <c r="F191" t="s">
        <v>932</v>
      </c>
      <c r="G191" t="s">
        <v>932</v>
      </c>
      <c r="H191" t="s">
        <v>932</v>
      </c>
      <c r="I191">
        <v>1383</v>
      </c>
      <c r="J191" t="s">
        <v>932</v>
      </c>
      <c r="K191" t="s">
        <v>932</v>
      </c>
      <c r="L191" t="s">
        <v>932</v>
      </c>
      <c r="M191">
        <v>150</v>
      </c>
      <c r="N191">
        <v>27</v>
      </c>
      <c r="O191">
        <v>53388</v>
      </c>
      <c r="P191" t="s">
        <v>932</v>
      </c>
      <c r="Q191">
        <v>65425</v>
      </c>
      <c r="R191">
        <v>486</v>
      </c>
      <c r="S191" t="s">
        <v>932</v>
      </c>
      <c r="T191">
        <v>11</v>
      </c>
      <c r="U191" t="s">
        <v>932</v>
      </c>
      <c r="V191" t="s">
        <v>932</v>
      </c>
      <c r="W191">
        <v>11</v>
      </c>
      <c r="X191">
        <v>160</v>
      </c>
      <c r="Y191">
        <v>603</v>
      </c>
      <c r="Z191" t="s">
        <v>932</v>
      </c>
      <c r="AA191" t="s">
        <v>932</v>
      </c>
      <c r="AB191" t="s">
        <v>932</v>
      </c>
      <c r="AC191">
        <v>82</v>
      </c>
      <c r="AD191">
        <v>19</v>
      </c>
      <c r="AE191">
        <v>2668</v>
      </c>
      <c r="AF191">
        <v>13</v>
      </c>
      <c r="AG191">
        <v>206</v>
      </c>
      <c r="AH191">
        <v>15</v>
      </c>
      <c r="AI191">
        <v>23</v>
      </c>
      <c r="AJ191">
        <v>100</v>
      </c>
      <c r="AK191">
        <v>238</v>
      </c>
    </row>
    <row r="192" spans="1:37" x14ac:dyDescent="0.3">
      <c r="A192" t="s">
        <v>792</v>
      </c>
      <c r="B192">
        <v>194</v>
      </c>
      <c r="C192">
        <v>195</v>
      </c>
      <c r="D192" s="77">
        <v>61</v>
      </c>
      <c r="E192" t="s">
        <v>932</v>
      </c>
      <c r="F192" t="s">
        <v>932</v>
      </c>
      <c r="G192" t="s">
        <v>932</v>
      </c>
      <c r="H192" t="s">
        <v>932</v>
      </c>
      <c r="I192">
        <v>88419</v>
      </c>
      <c r="J192" t="s">
        <v>932</v>
      </c>
      <c r="K192" t="s">
        <v>932</v>
      </c>
      <c r="L192" t="s">
        <v>932</v>
      </c>
      <c r="M192">
        <v>213</v>
      </c>
      <c r="N192">
        <v>304</v>
      </c>
      <c r="O192">
        <v>79577</v>
      </c>
      <c r="P192" t="s">
        <v>932</v>
      </c>
      <c r="Q192">
        <v>49578</v>
      </c>
      <c r="R192">
        <v>10967</v>
      </c>
      <c r="S192" t="s">
        <v>932</v>
      </c>
      <c r="T192">
        <v>9</v>
      </c>
      <c r="U192" t="s">
        <v>932</v>
      </c>
      <c r="V192" t="s">
        <v>932</v>
      </c>
      <c r="W192">
        <v>39</v>
      </c>
      <c r="X192">
        <v>137</v>
      </c>
      <c r="Y192">
        <v>1183</v>
      </c>
      <c r="Z192" t="s">
        <v>932</v>
      </c>
      <c r="AA192" t="s">
        <v>932</v>
      </c>
      <c r="AB192" t="s">
        <v>932</v>
      </c>
      <c r="AC192">
        <v>168</v>
      </c>
      <c r="AD192">
        <v>15</v>
      </c>
      <c r="AE192">
        <v>2187</v>
      </c>
      <c r="AF192">
        <v>12</v>
      </c>
      <c r="AG192">
        <v>176</v>
      </c>
      <c r="AH192">
        <v>12</v>
      </c>
      <c r="AI192">
        <v>90</v>
      </c>
      <c r="AJ192">
        <v>220</v>
      </c>
      <c r="AK192">
        <v>176</v>
      </c>
    </row>
    <row r="193" spans="1:37" x14ac:dyDescent="0.3">
      <c r="A193" t="s">
        <v>792</v>
      </c>
      <c r="B193">
        <v>195</v>
      </c>
      <c r="C193">
        <v>196</v>
      </c>
      <c r="D193" s="77">
        <v>62</v>
      </c>
      <c r="E193" t="s">
        <v>932</v>
      </c>
      <c r="F193" t="s">
        <v>932</v>
      </c>
      <c r="G193" t="s">
        <v>932</v>
      </c>
      <c r="H193" t="s">
        <v>932</v>
      </c>
      <c r="I193">
        <v>8893</v>
      </c>
      <c r="J193" t="s">
        <v>932</v>
      </c>
      <c r="K193" t="s">
        <v>932</v>
      </c>
      <c r="L193" t="s">
        <v>932</v>
      </c>
      <c r="M193">
        <v>121</v>
      </c>
      <c r="N193">
        <v>416</v>
      </c>
      <c r="O193">
        <v>41263</v>
      </c>
      <c r="P193" t="s">
        <v>932</v>
      </c>
      <c r="Q193">
        <v>64364</v>
      </c>
      <c r="R193">
        <v>1489</v>
      </c>
      <c r="S193" t="s">
        <v>932</v>
      </c>
      <c r="T193">
        <v>6</v>
      </c>
      <c r="U193" t="s">
        <v>932</v>
      </c>
      <c r="V193" t="s">
        <v>932</v>
      </c>
      <c r="W193">
        <v>13</v>
      </c>
      <c r="X193">
        <v>152</v>
      </c>
      <c r="Y193">
        <v>2133</v>
      </c>
      <c r="Z193" t="s">
        <v>932</v>
      </c>
      <c r="AA193" t="s">
        <v>932</v>
      </c>
      <c r="AB193" t="s">
        <v>932</v>
      </c>
      <c r="AC193">
        <v>91</v>
      </c>
      <c r="AD193">
        <v>26</v>
      </c>
      <c r="AE193">
        <v>2086</v>
      </c>
      <c r="AF193">
        <v>9</v>
      </c>
      <c r="AG193">
        <v>192</v>
      </c>
      <c r="AH193">
        <v>11</v>
      </c>
      <c r="AI193">
        <v>27</v>
      </c>
      <c r="AJ193">
        <v>97</v>
      </c>
      <c r="AK193">
        <v>191</v>
      </c>
    </row>
    <row r="194" spans="1:37" x14ac:dyDescent="0.3">
      <c r="A194" t="s">
        <v>792</v>
      </c>
      <c r="B194">
        <v>196</v>
      </c>
      <c r="C194">
        <v>197</v>
      </c>
      <c r="D194" s="77">
        <v>63</v>
      </c>
      <c r="E194" t="s">
        <v>932</v>
      </c>
      <c r="F194" t="s">
        <v>932</v>
      </c>
      <c r="G194">
        <v>6</v>
      </c>
      <c r="H194" t="s">
        <v>932</v>
      </c>
      <c r="I194">
        <v>16470</v>
      </c>
      <c r="J194" t="s">
        <v>932</v>
      </c>
      <c r="K194" t="s">
        <v>932</v>
      </c>
      <c r="L194" t="s">
        <v>932</v>
      </c>
      <c r="M194">
        <v>219</v>
      </c>
      <c r="N194">
        <v>1094</v>
      </c>
      <c r="O194">
        <v>146177</v>
      </c>
      <c r="P194" t="s">
        <v>932</v>
      </c>
      <c r="Q194">
        <v>61156</v>
      </c>
      <c r="R194">
        <v>9328</v>
      </c>
      <c r="S194">
        <v>10</v>
      </c>
      <c r="T194">
        <v>9</v>
      </c>
      <c r="U194" t="s">
        <v>932</v>
      </c>
      <c r="V194" t="s">
        <v>932</v>
      </c>
      <c r="W194">
        <v>17</v>
      </c>
      <c r="X194">
        <v>170</v>
      </c>
      <c r="Y194">
        <v>3988</v>
      </c>
      <c r="Z194" t="s">
        <v>932</v>
      </c>
      <c r="AA194" t="s">
        <v>932</v>
      </c>
      <c r="AB194" t="s">
        <v>932</v>
      </c>
      <c r="AC194">
        <v>92</v>
      </c>
      <c r="AD194">
        <v>18</v>
      </c>
      <c r="AE194">
        <v>1859</v>
      </c>
      <c r="AF194" t="s">
        <v>932</v>
      </c>
      <c r="AG194">
        <v>207</v>
      </c>
      <c r="AH194">
        <v>9</v>
      </c>
      <c r="AI194">
        <v>69</v>
      </c>
      <c r="AJ194">
        <v>149</v>
      </c>
      <c r="AK194">
        <v>183</v>
      </c>
    </row>
    <row r="195" spans="1:37" x14ac:dyDescent="0.3">
      <c r="A195" t="s">
        <v>792</v>
      </c>
      <c r="B195">
        <v>197</v>
      </c>
      <c r="C195">
        <v>198</v>
      </c>
      <c r="D195" s="77">
        <v>64</v>
      </c>
      <c r="E195" t="s">
        <v>932</v>
      </c>
      <c r="F195">
        <v>7</v>
      </c>
      <c r="G195" t="s">
        <v>932</v>
      </c>
      <c r="H195" t="s">
        <v>932</v>
      </c>
      <c r="I195">
        <v>5505</v>
      </c>
      <c r="J195" t="s">
        <v>932</v>
      </c>
      <c r="K195" t="s">
        <v>932</v>
      </c>
      <c r="L195" t="s">
        <v>932</v>
      </c>
      <c r="M195">
        <v>138</v>
      </c>
      <c r="N195">
        <v>89</v>
      </c>
      <c r="O195">
        <v>39227</v>
      </c>
      <c r="P195" t="s">
        <v>932</v>
      </c>
      <c r="Q195">
        <v>65702</v>
      </c>
      <c r="R195">
        <v>1295</v>
      </c>
      <c r="S195" t="s">
        <v>932</v>
      </c>
      <c r="T195">
        <v>15</v>
      </c>
      <c r="U195" t="s">
        <v>932</v>
      </c>
      <c r="V195" t="s">
        <v>932</v>
      </c>
      <c r="W195">
        <v>32</v>
      </c>
      <c r="X195">
        <v>179</v>
      </c>
      <c r="Y195">
        <v>1187</v>
      </c>
      <c r="Z195" t="s">
        <v>932</v>
      </c>
      <c r="AA195" t="s">
        <v>932</v>
      </c>
      <c r="AB195" t="s">
        <v>932</v>
      </c>
      <c r="AC195">
        <v>92</v>
      </c>
      <c r="AD195">
        <v>16</v>
      </c>
      <c r="AE195">
        <v>2343</v>
      </c>
      <c r="AF195">
        <v>12</v>
      </c>
      <c r="AG195">
        <v>180</v>
      </c>
      <c r="AH195">
        <v>10</v>
      </c>
      <c r="AI195">
        <v>19</v>
      </c>
      <c r="AJ195">
        <v>126</v>
      </c>
      <c r="AK195">
        <v>236</v>
      </c>
    </row>
    <row r="196" spans="1:37" x14ac:dyDescent="0.3">
      <c r="A196" t="s">
        <v>792</v>
      </c>
      <c r="B196">
        <v>198</v>
      </c>
      <c r="C196">
        <v>199</v>
      </c>
      <c r="D196" s="77">
        <v>65</v>
      </c>
      <c r="E196" t="s">
        <v>932</v>
      </c>
      <c r="F196">
        <v>8</v>
      </c>
      <c r="G196" t="s">
        <v>932</v>
      </c>
      <c r="H196" t="s">
        <v>932</v>
      </c>
      <c r="I196">
        <v>6251</v>
      </c>
      <c r="J196" t="s">
        <v>932</v>
      </c>
      <c r="K196" t="s">
        <v>932</v>
      </c>
      <c r="L196" t="s">
        <v>932</v>
      </c>
      <c r="M196">
        <v>179</v>
      </c>
      <c r="N196">
        <v>33</v>
      </c>
      <c r="O196">
        <v>57589</v>
      </c>
      <c r="P196" t="s">
        <v>932</v>
      </c>
      <c r="Q196">
        <v>59417</v>
      </c>
      <c r="R196">
        <v>1543</v>
      </c>
      <c r="S196" t="s">
        <v>932</v>
      </c>
      <c r="T196">
        <v>11</v>
      </c>
      <c r="U196">
        <v>17</v>
      </c>
      <c r="V196" t="s">
        <v>932</v>
      </c>
      <c r="W196">
        <v>37</v>
      </c>
      <c r="X196">
        <v>161</v>
      </c>
      <c r="Y196">
        <v>12526</v>
      </c>
      <c r="Z196" t="s">
        <v>932</v>
      </c>
      <c r="AA196" t="s">
        <v>932</v>
      </c>
      <c r="AB196" t="s">
        <v>932</v>
      </c>
      <c r="AC196">
        <v>75</v>
      </c>
      <c r="AD196">
        <v>24</v>
      </c>
      <c r="AE196">
        <v>2384</v>
      </c>
      <c r="AF196" t="s">
        <v>932</v>
      </c>
      <c r="AG196">
        <v>178</v>
      </c>
      <c r="AH196">
        <v>15</v>
      </c>
      <c r="AI196">
        <v>27</v>
      </c>
      <c r="AJ196">
        <v>164</v>
      </c>
      <c r="AK196">
        <v>262</v>
      </c>
    </row>
    <row r="197" spans="1:37" x14ac:dyDescent="0.3">
      <c r="A197" t="s">
        <v>792</v>
      </c>
      <c r="B197">
        <v>199</v>
      </c>
      <c r="C197">
        <v>200</v>
      </c>
      <c r="D197" s="77">
        <v>66</v>
      </c>
      <c r="E197" t="s">
        <v>932</v>
      </c>
      <c r="F197">
        <v>6</v>
      </c>
      <c r="G197" t="s">
        <v>932</v>
      </c>
      <c r="H197" t="s">
        <v>932</v>
      </c>
      <c r="I197">
        <v>16141</v>
      </c>
      <c r="J197" t="s">
        <v>932</v>
      </c>
      <c r="K197" t="s">
        <v>932</v>
      </c>
      <c r="L197" t="s">
        <v>932</v>
      </c>
      <c r="M197">
        <v>131</v>
      </c>
      <c r="N197">
        <v>359</v>
      </c>
      <c r="O197">
        <v>53198</v>
      </c>
      <c r="P197" t="s">
        <v>932</v>
      </c>
      <c r="Q197">
        <v>67785</v>
      </c>
      <c r="R197">
        <v>2496</v>
      </c>
      <c r="S197" t="s">
        <v>932</v>
      </c>
      <c r="T197">
        <v>9</v>
      </c>
      <c r="U197">
        <v>11</v>
      </c>
      <c r="V197" t="s">
        <v>932</v>
      </c>
      <c r="W197">
        <v>13</v>
      </c>
      <c r="X197">
        <v>151</v>
      </c>
      <c r="Y197">
        <v>1377</v>
      </c>
      <c r="Z197" t="s">
        <v>932</v>
      </c>
      <c r="AA197" t="s">
        <v>932</v>
      </c>
      <c r="AB197" t="s">
        <v>932</v>
      </c>
      <c r="AC197">
        <v>115</v>
      </c>
      <c r="AD197">
        <v>24</v>
      </c>
      <c r="AE197">
        <v>2428</v>
      </c>
      <c r="AF197" t="s">
        <v>932</v>
      </c>
      <c r="AG197">
        <v>193</v>
      </c>
      <c r="AH197" t="s">
        <v>932</v>
      </c>
      <c r="AI197">
        <v>21</v>
      </c>
      <c r="AJ197">
        <v>132</v>
      </c>
      <c r="AK197">
        <v>247</v>
      </c>
    </row>
    <row r="198" spans="1:37" x14ac:dyDescent="0.3">
      <c r="A198" t="s">
        <v>792</v>
      </c>
      <c r="B198">
        <v>200</v>
      </c>
      <c r="C198">
        <v>201</v>
      </c>
      <c r="D198" s="77">
        <v>67</v>
      </c>
      <c r="E198" t="s">
        <v>932</v>
      </c>
      <c r="F198" t="s">
        <v>932</v>
      </c>
      <c r="G198" t="s">
        <v>932</v>
      </c>
      <c r="H198" t="s">
        <v>932</v>
      </c>
      <c r="I198">
        <v>2089</v>
      </c>
      <c r="J198" t="s">
        <v>932</v>
      </c>
      <c r="K198" t="s">
        <v>932</v>
      </c>
      <c r="L198" t="s">
        <v>932</v>
      </c>
      <c r="M198">
        <v>181</v>
      </c>
      <c r="N198">
        <v>60</v>
      </c>
      <c r="O198">
        <v>63317</v>
      </c>
      <c r="P198" t="s">
        <v>932</v>
      </c>
      <c r="Q198">
        <v>67233</v>
      </c>
      <c r="R198">
        <v>761</v>
      </c>
      <c r="S198">
        <v>7</v>
      </c>
      <c r="T198">
        <v>11</v>
      </c>
      <c r="U198">
        <v>14</v>
      </c>
      <c r="V198" t="s">
        <v>932</v>
      </c>
      <c r="W198">
        <v>66</v>
      </c>
      <c r="X198">
        <v>167</v>
      </c>
      <c r="Y198">
        <v>515</v>
      </c>
      <c r="Z198" t="s">
        <v>932</v>
      </c>
      <c r="AA198" t="s">
        <v>932</v>
      </c>
      <c r="AB198" t="s">
        <v>932</v>
      </c>
      <c r="AC198">
        <v>86</v>
      </c>
      <c r="AD198">
        <v>11</v>
      </c>
      <c r="AE198">
        <v>2348</v>
      </c>
      <c r="AF198" t="s">
        <v>932</v>
      </c>
      <c r="AG198">
        <v>212</v>
      </c>
      <c r="AH198">
        <v>16</v>
      </c>
      <c r="AI198">
        <v>22</v>
      </c>
      <c r="AJ198">
        <v>147</v>
      </c>
      <c r="AK198">
        <v>222</v>
      </c>
    </row>
    <row r="199" spans="1:37" x14ac:dyDescent="0.3">
      <c r="A199" t="s">
        <v>792</v>
      </c>
      <c r="B199">
        <v>201</v>
      </c>
      <c r="C199">
        <v>202</v>
      </c>
      <c r="D199" s="77">
        <v>68</v>
      </c>
      <c r="E199" t="s">
        <v>932</v>
      </c>
      <c r="F199" t="s">
        <v>932</v>
      </c>
      <c r="G199" t="s">
        <v>932</v>
      </c>
      <c r="H199" t="s">
        <v>932</v>
      </c>
      <c r="I199">
        <v>1726</v>
      </c>
      <c r="J199" t="s">
        <v>932</v>
      </c>
      <c r="K199" t="s">
        <v>932</v>
      </c>
      <c r="L199" t="s">
        <v>932</v>
      </c>
      <c r="M199">
        <v>165</v>
      </c>
      <c r="N199">
        <v>118</v>
      </c>
      <c r="O199">
        <v>59454</v>
      </c>
      <c r="P199" t="s">
        <v>932</v>
      </c>
      <c r="Q199">
        <v>65612</v>
      </c>
      <c r="R199">
        <v>639</v>
      </c>
      <c r="S199" t="s">
        <v>932</v>
      </c>
      <c r="T199">
        <v>11</v>
      </c>
      <c r="U199" t="s">
        <v>932</v>
      </c>
      <c r="V199" t="s">
        <v>932</v>
      </c>
      <c r="W199">
        <v>27</v>
      </c>
      <c r="X199">
        <v>160</v>
      </c>
      <c r="Y199">
        <v>2020</v>
      </c>
      <c r="Z199" t="s">
        <v>932</v>
      </c>
      <c r="AA199" t="s">
        <v>932</v>
      </c>
      <c r="AB199" t="s">
        <v>932</v>
      </c>
      <c r="AC199">
        <v>94</v>
      </c>
      <c r="AD199">
        <v>23</v>
      </c>
      <c r="AE199">
        <v>2472</v>
      </c>
      <c r="AF199" t="s">
        <v>932</v>
      </c>
      <c r="AG199">
        <v>200</v>
      </c>
      <c r="AH199">
        <v>15</v>
      </c>
      <c r="AI199">
        <v>25</v>
      </c>
      <c r="AJ199">
        <v>197</v>
      </c>
      <c r="AK199">
        <v>228</v>
      </c>
    </row>
    <row r="200" spans="1:37" x14ac:dyDescent="0.3">
      <c r="A200" t="s">
        <v>792</v>
      </c>
      <c r="B200">
        <v>202</v>
      </c>
      <c r="C200">
        <v>203</v>
      </c>
      <c r="D200" s="77">
        <v>69</v>
      </c>
      <c r="E200" t="s">
        <v>932</v>
      </c>
      <c r="F200" t="s">
        <v>932</v>
      </c>
      <c r="G200" t="s">
        <v>932</v>
      </c>
      <c r="H200" t="s">
        <v>932</v>
      </c>
      <c r="I200">
        <v>4607</v>
      </c>
      <c r="J200" t="s">
        <v>932</v>
      </c>
      <c r="K200" t="s">
        <v>932</v>
      </c>
      <c r="L200" t="s">
        <v>932</v>
      </c>
      <c r="M200">
        <v>196</v>
      </c>
      <c r="N200">
        <v>778</v>
      </c>
      <c r="O200">
        <v>81140</v>
      </c>
      <c r="P200" t="s">
        <v>932</v>
      </c>
      <c r="Q200">
        <v>52454</v>
      </c>
      <c r="R200">
        <v>1024</v>
      </c>
      <c r="S200">
        <v>7</v>
      </c>
      <c r="T200">
        <v>8</v>
      </c>
      <c r="U200" t="s">
        <v>932</v>
      </c>
      <c r="V200" t="s">
        <v>932</v>
      </c>
      <c r="W200">
        <v>516</v>
      </c>
      <c r="X200">
        <v>124</v>
      </c>
      <c r="Y200">
        <v>2083</v>
      </c>
      <c r="Z200" t="s">
        <v>932</v>
      </c>
      <c r="AA200" t="s">
        <v>932</v>
      </c>
      <c r="AB200" t="s">
        <v>932</v>
      </c>
      <c r="AC200">
        <v>80</v>
      </c>
      <c r="AD200">
        <v>22</v>
      </c>
      <c r="AE200">
        <v>1970</v>
      </c>
      <c r="AF200">
        <v>20</v>
      </c>
      <c r="AG200">
        <v>200</v>
      </c>
      <c r="AH200">
        <v>17</v>
      </c>
      <c r="AI200">
        <v>20</v>
      </c>
      <c r="AJ200">
        <v>179</v>
      </c>
      <c r="AK200">
        <v>154</v>
      </c>
    </row>
    <row r="201" spans="1:37" x14ac:dyDescent="0.3">
      <c r="A201" t="s">
        <v>792</v>
      </c>
      <c r="B201">
        <v>203</v>
      </c>
      <c r="C201">
        <v>204</v>
      </c>
      <c r="D201" s="77">
        <v>70</v>
      </c>
      <c r="E201" t="s">
        <v>932</v>
      </c>
      <c r="F201" t="s">
        <v>932</v>
      </c>
      <c r="G201" t="s">
        <v>932</v>
      </c>
      <c r="H201" t="s">
        <v>932</v>
      </c>
      <c r="I201">
        <v>3485</v>
      </c>
      <c r="J201" t="s">
        <v>932</v>
      </c>
      <c r="K201" t="s">
        <v>932</v>
      </c>
      <c r="L201" t="s">
        <v>932</v>
      </c>
      <c r="M201">
        <v>113</v>
      </c>
      <c r="N201">
        <v>78</v>
      </c>
      <c r="O201">
        <v>32632</v>
      </c>
      <c r="P201" t="s">
        <v>932</v>
      </c>
      <c r="Q201">
        <v>57532</v>
      </c>
      <c r="R201">
        <v>1169</v>
      </c>
      <c r="S201" t="s">
        <v>932</v>
      </c>
      <c r="T201">
        <v>9</v>
      </c>
      <c r="U201" t="s">
        <v>932</v>
      </c>
      <c r="V201" t="s">
        <v>932</v>
      </c>
      <c r="W201">
        <v>411</v>
      </c>
      <c r="X201">
        <v>166</v>
      </c>
      <c r="Y201">
        <v>1353</v>
      </c>
      <c r="Z201" t="s">
        <v>932</v>
      </c>
      <c r="AA201" t="s">
        <v>932</v>
      </c>
      <c r="AB201" t="s">
        <v>932</v>
      </c>
      <c r="AC201">
        <v>78</v>
      </c>
      <c r="AD201">
        <v>22</v>
      </c>
      <c r="AE201">
        <v>1992</v>
      </c>
      <c r="AF201">
        <v>8</v>
      </c>
      <c r="AG201">
        <v>150</v>
      </c>
      <c r="AH201">
        <v>14</v>
      </c>
      <c r="AI201">
        <v>18</v>
      </c>
      <c r="AJ201">
        <v>42</v>
      </c>
      <c r="AK201">
        <v>209</v>
      </c>
    </row>
    <row r="202" spans="1:37" x14ac:dyDescent="0.3">
      <c r="A202" t="s">
        <v>792</v>
      </c>
      <c r="B202">
        <v>204</v>
      </c>
      <c r="C202">
        <v>205</v>
      </c>
      <c r="D202" s="77">
        <v>71</v>
      </c>
      <c r="E202" t="s">
        <v>932</v>
      </c>
      <c r="F202">
        <v>5</v>
      </c>
      <c r="G202" t="s">
        <v>932</v>
      </c>
      <c r="H202" t="s">
        <v>932</v>
      </c>
      <c r="I202">
        <v>626</v>
      </c>
      <c r="J202" t="s">
        <v>932</v>
      </c>
      <c r="K202" t="s">
        <v>932</v>
      </c>
      <c r="L202" t="s">
        <v>932</v>
      </c>
      <c r="M202">
        <v>78</v>
      </c>
      <c r="N202">
        <v>23</v>
      </c>
      <c r="O202">
        <v>31623</v>
      </c>
      <c r="P202" t="s">
        <v>932</v>
      </c>
      <c r="Q202">
        <v>58138</v>
      </c>
      <c r="R202">
        <v>355</v>
      </c>
      <c r="S202" t="s">
        <v>932</v>
      </c>
      <c r="T202">
        <v>14</v>
      </c>
      <c r="U202">
        <v>9</v>
      </c>
      <c r="V202" t="s">
        <v>932</v>
      </c>
      <c r="W202" t="s">
        <v>932</v>
      </c>
      <c r="X202">
        <v>206</v>
      </c>
      <c r="Y202">
        <v>507</v>
      </c>
      <c r="Z202" t="s">
        <v>932</v>
      </c>
      <c r="AA202" t="s">
        <v>932</v>
      </c>
      <c r="AB202" t="s">
        <v>932</v>
      </c>
      <c r="AC202">
        <v>55</v>
      </c>
      <c r="AD202">
        <v>23</v>
      </c>
      <c r="AE202">
        <v>2862</v>
      </c>
      <c r="AF202">
        <v>14</v>
      </c>
      <c r="AG202">
        <v>135</v>
      </c>
      <c r="AH202">
        <v>15</v>
      </c>
      <c r="AI202">
        <v>16</v>
      </c>
      <c r="AJ202">
        <v>55</v>
      </c>
      <c r="AK202">
        <v>401</v>
      </c>
    </row>
    <row r="203" spans="1:37" x14ac:dyDescent="0.3">
      <c r="A203" t="s">
        <v>792</v>
      </c>
      <c r="B203">
        <v>205</v>
      </c>
      <c r="C203">
        <v>206</v>
      </c>
      <c r="D203" s="77">
        <v>72</v>
      </c>
      <c r="E203" t="s">
        <v>932</v>
      </c>
      <c r="F203" t="s">
        <v>932</v>
      </c>
      <c r="G203" t="s">
        <v>932</v>
      </c>
      <c r="H203" t="s">
        <v>932</v>
      </c>
      <c r="I203">
        <v>932</v>
      </c>
      <c r="J203" t="s">
        <v>932</v>
      </c>
      <c r="K203" t="s">
        <v>932</v>
      </c>
      <c r="L203" t="s">
        <v>932</v>
      </c>
      <c r="M203">
        <v>135</v>
      </c>
      <c r="N203">
        <v>16</v>
      </c>
      <c r="O203">
        <v>36111</v>
      </c>
      <c r="P203" t="s">
        <v>932</v>
      </c>
      <c r="Q203">
        <v>57435</v>
      </c>
      <c r="R203">
        <v>299</v>
      </c>
      <c r="S203" t="s">
        <v>932</v>
      </c>
      <c r="T203">
        <v>8</v>
      </c>
      <c r="U203" t="s">
        <v>932</v>
      </c>
      <c r="V203" t="s">
        <v>932</v>
      </c>
      <c r="W203" t="s">
        <v>932</v>
      </c>
      <c r="X203">
        <v>166</v>
      </c>
      <c r="Y203">
        <v>712</v>
      </c>
      <c r="Z203" t="s">
        <v>932</v>
      </c>
      <c r="AA203" t="s">
        <v>932</v>
      </c>
      <c r="AB203" t="s">
        <v>932</v>
      </c>
      <c r="AC203">
        <v>85</v>
      </c>
      <c r="AD203">
        <v>23</v>
      </c>
      <c r="AE203">
        <v>2307</v>
      </c>
      <c r="AF203">
        <v>7</v>
      </c>
      <c r="AG203">
        <v>162</v>
      </c>
      <c r="AH203" t="s">
        <v>932</v>
      </c>
      <c r="AI203">
        <v>27</v>
      </c>
      <c r="AJ203">
        <v>112</v>
      </c>
      <c r="AK203">
        <v>210</v>
      </c>
    </row>
    <row r="204" spans="1:37" x14ac:dyDescent="0.3">
      <c r="A204" t="s">
        <v>792</v>
      </c>
      <c r="B204">
        <v>206</v>
      </c>
      <c r="C204">
        <v>207</v>
      </c>
      <c r="D204" s="77">
        <v>73</v>
      </c>
      <c r="E204" t="s">
        <v>932</v>
      </c>
      <c r="F204">
        <v>6</v>
      </c>
      <c r="G204" t="s">
        <v>932</v>
      </c>
      <c r="H204" t="s">
        <v>932</v>
      </c>
      <c r="I204">
        <v>9567</v>
      </c>
      <c r="J204" t="s">
        <v>932</v>
      </c>
      <c r="K204" t="s">
        <v>932</v>
      </c>
      <c r="L204" t="s">
        <v>932</v>
      </c>
      <c r="M204">
        <v>105</v>
      </c>
      <c r="N204">
        <v>250</v>
      </c>
      <c r="O204">
        <v>36626</v>
      </c>
      <c r="P204" t="s">
        <v>932</v>
      </c>
      <c r="Q204">
        <v>65422</v>
      </c>
      <c r="R204">
        <v>1285</v>
      </c>
      <c r="S204" t="s">
        <v>932</v>
      </c>
      <c r="T204">
        <v>11</v>
      </c>
      <c r="U204">
        <v>9</v>
      </c>
      <c r="V204" t="s">
        <v>932</v>
      </c>
      <c r="W204" t="s">
        <v>932</v>
      </c>
      <c r="X204">
        <v>176</v>
      </c>
      <c r="Y204">
        <v>6266</v>
      </c>
      <c r="Z204" t="s">
        <v>932</v>
      </c>
      <c r="AA204" t="s">
        <v>932</v>
      </c>
      <c r="AB204" t="s">
        <v>932</v>
      </c>
      <c r="AC204">
        <v>124</v>
      </c>
      <c r="AD204">
        <v>22</v>
      </c>
      <c r="AE204">
        <v>2530</v>
      </c>
      <c r="AF204" t="s">
        <v>932</v>
      </c>
      <c r="AG204">
        <v>183</v>
      </c>
      <c r="AH204" t="s">
        <v>932</v>
      </c>
      <c r="AI204">
        <v>22</v>
      </c>
      <c r="AJ204">
        <v>66</v>
      </c>
      <c r="AK204">
        <v>239</v>
      </c>
    </row>
    <row r="205" spans="1:37" x14ac:dyDescent="0.3">
      <c r="A205" t="s">
        <v>792</v>
      </c>
      <c r="B205">
        <v>207</v>
      </c>
      <c r="C205">
        <v>208</v>
      </c>
      <c r="D205" s="77">
        <v>74</v>
      </c>
      <c r="E205" t="s">
        <v>932</v>
      </c>
      <c r="F205">
        <v>9</v>
      </c>
      <c r="G205" t="s">
        <v>932</v>
      </c>
      <c r="H205" t="s">
        <v>932</v>
      </c>
      <c r="I205">
        <v>7902</v>
      </c>
      <c r="J205" t="s">
        <v>932</v>
      </c>
      <c r="K205" t="s">
        <v>932</v>
      </c>
      <c r="L205" t="s">
        <v>932</v>
      </c>
      <c r="M205">
        <v>115</v>
      </c>
      <c r="N205">
        <v>96</v>
      </c>
      <c r="O205">
        <v>34105</v>
      </c>
      <c r="P205" t="s">
        <v>932</v>
      </c>
      <c r="Q205">
        <v>55795</v>
      </c>
      <c r="R205">
        <v>1159</v>
      </c>
      <c r="S205" t="s">
        <v>932</v>
      </c>
      <c r="T205">
        <v>9</v>
      </c>
      <c r="U205" t="s">
        <v>932</v>
      </c>
      <c r="V205" t="s">
        <v>932</v>
      </c>
      <c r="W205">
        <v>64</v>
      </c>
      <c r="X205">
        <v>145</v>
      </c>
      <c r="Y205">
        <v>4897</v>
      </c>
      <c r="Z205" t="s">
        <v>932</v>
      </c>
      <c r="AA205" t="s">
        <v>932</v>
      </c>
      <c r="AB205">
        <v>20</v>
      </c>
      <c r="AC205">
        <v>102</v>
      </c>
      <c r="AD205">
        <v>20</v>
      </c>
      <c r="AE205">
        <v>1816</v>
      </c>
      <c r="AF205">
        <v>8</v>
      </c>
      <c r="AG205">
        <v>169</v>
      </c>
      <c r="AH205">
        <v>12</v>
      </c>
      <c r="AI205">
        <v>38</v>
      </c>
      <c r="AJ205">
        <v>289</v>
      </c>
      <c r="AK205">
        <v>205</v>
      </c>
    </row>
    <row r="206" spans="1:37" x14ac:dyDescent="0.3">
      <c r="A206" t="s">
        <v>792</v>
      </c>
      <c r="B206">
        <v>208</v>
      </c>
      <c r="C206">
        <v>209</v>
      </c>
      <c r="D206" s="77">
        <v>75</v>
      </c>
      <c r="E206" t="s">
        <v>932</v>
      </c>
      <c r="F206" t="s">
        <v>932</v>
      </c>
      <c r="G206" t="s">
        <v>932</v>
      </c>
      <c r="H206" t="s">
        <v>932</v>
      </c>
      <c r="I206">
        <v>1830</v>
      </c>
      <c r="J206" t="s">
        <v>932</v>
      </c>
      <c r="K206" t="s">
        <v>932</v>
      </c>
      <c r="L206" t="s">
        <v>932</v>
      </c>
      <c r="M206">
        <v>117</v>
      </c>
      <c r="N206">
        <v>53</v>
      </c>
      <c r="O206">
        <v>31505</v>
      </c>
      <c r="P206" t="s">
        <v>932</v>
      </c>
      <c r="Q206">
        <v>58411</v>
      </c>
      <c r="R206">
        <v>487</v>
      </c>
      <c r="S206" t="s">
        <v>932</v>
      </c>
      <c r="T206">
        <v>11</v>
      </c>
      <c r="U206" t="s">
        <v>932</v>
      </c>
      <c r="V206" t="s">
        <v>932</v>
      </c>
      <c r="W206" t="s">
        <v>932</v>
      </c>
      <c r="X206">
        <v>166</v>
      </c>
      <c r="Y206">
        <v>1087</v>
      </c>
      <c r="Z206" t="s">
        <v>932</v>
      </c>
      <c r="AA206" t="s">
        <v>932</v>
      </c>
      <c r="AB206" t="s">
        <v>932</v>
      </c>
      <c r="AC206">
        <v>90</v>
      </c>
      <c r="AD206">
        <v>21</v>
      </c>
      <c r="AE206">
        <v>2035</v>
      </c>
      <c r="AF206" t="s">
        <v>932</v>
      </c>
      <c r="AG206">
        <v>166</v>
      </c>
      <c r="AH206">
        <v>10</v>
      </c>
      <c r="AI206">
        <v>40</v>
      </c>
      <c r="AJ206">
        <v>116</v>
      </c>
      <c r="AK206">
        <v>214</v>
      </c>
    </row>
    <row r="207" spans="1:37" x14ac:dyDescent="0.3">
      <c r="A207" t="s">
        <v>792</v>
      </c>
      <c r="B207">
        <v>209</v>
      </c>
      <c r="C207">
        <v>210</v>
      </c>
      <c r="D207" s="77">
        <v>76</v>
      </c>
      <c r="E207" t="s">
        <v>932</v>
      </c>
      <c r="F207" t="s">
        <v>932</v>
      </c>
      <c r="G207" t="s">
        <v>932</v>
      </c>
      <c r="H207" t="s">
        <v>932</v>
      </c>
      <c r="I207">
        <v>689</v>
      </c>
      <c r="J207" t="s">
        <v>932</v>
      </c>
      <c r="K207" t="s">
        <v>932</v>
      </c>
      <c r="L207" t="s">
        <v>932</v>
      </c>
      <c r="M207">
        <v>44</v>
      </c>
      <c r="N207" t="s">
        <v>932</v>
      </c>
      <c r="O207">
        <v>10765</v>
      </c>
      <c r="P207" t="s">
        <v>932</v>
      </c>
      <c r="Q207">
        <v>52569</v>
      </c>
      <c r="R207">
        <v>96</v>
      </c>
      <c r="S207" t="s">
        <v>932</v>
      </c>
      <c r="T207">
        <v>12</v>
      </c>
      <c r="U207" t="s">
        <v>932</v>
      </c>
      <c r="V207" t="s">
        <v>932</v>
      </c>
      <c r="W207" t="s">
        <v>932</v>
      </c>
      <c r="X207">
        <v>157</v>
      </c>
      <c r="Y207">
        <v>634</v>
      </c>
      <c r="Z207" t="s">
        <v>932</v>
      </c>
      <c r="AA207" t="s">
        <v>932</v>
      </c>
      <c r="AB207" t="s">
        <v>932</v>
      </c>
      <c r="AC207">
        <v>113</v>
      </c>
      <c r="AD207">
        <v>19</v>
      </c>
      <c r="AE207">
        <v>1891</v>
      </c>
      <c r="AF207">
        <v>7</v>
      </c>
      <c r="AG207">
        <v>137</v>
      </c>
      <c r="AH207">
        <v>8</v>
      </c>
      <c r="AI207">
        <v>23</v>
      </c>
      <c r="AJ207">
        <v>27</v>
      </c>
      <c r="AK207">
        <v>225</v>
      </c>
    </row>
    <row r="208" spans="1:37" x14ac:dyDescent="0.3">
      <c r="A208" t="s">
        <v>792</v>
      </c>
      <c r="B208">
        <v>210</v>
      </c>
      <c r="C208">
        <v>211</v>
      </c>
      <c r="D208" s="77">
        <v>77</v>
      </c>
      <c r="E208" t="s">
        <v>932</v>
      </c>
      <c r="F208">
        <v>7</v>
      </c>
      <c r="G208" t="s">
        <v>932</v>
      </c>
      <c r="H208" t="s">
        <v>932</v>
      </c>
      <c r="I208">
        <v>6426</v>
      </c>
      <c r="J208" t="s">
        <v>932</v>
      </c>
      <c r="K208" t="s">
        <v>932</v>
      </c>
      <c r="L208" t="s">
        <v>932</v>
      </c>
      <c r="M208">
        <v>84</v>
      </c>
      <c r="N208">
        <v>43</v>
      </c>
      <c r="O208">
        <v>32714</v>
      </c>
      <c r="P208" t="s">
        <v>932</v>
      </c>
      <c r="Q208">
        <v>59185</v>
      </c>
      <c r="R208">
        <v>963</v>
      </c>
      <c r="S208" t="s">
        <v>932</v>
      </c>
      <c r="T208">
        <v>9</v>
      </c>
      <c r="U208" t="s">
        <v>932</v>
      </c>
      <c r="V208" t="s">
        <v>932</v>
      </c>
      <c r="W208" t="s">
        <v>932</v>
      </c>
      <c r="X208">
        <v>147</v>
      </c>
      <c r="Y208">
        <v>4714</v>
      </c>
      <c r="Z208" t="s">
        <v>932</v>
      </c>
      <c r="AA208" t="s">
        <v>932</v>
      </c>
      <c r="AB208" t="s">
        <v>932</v>
      </c>
      <c r="AC208">
        <v>142</v>
      </c>
      <c r="AD208">
        <v>18</v>
      </c>
      <c r="AE208">
        <v>1802</v>
      </c>
      <c r="AF208" t="s">
        <v>932</v>
      </c>
      <c r="AG208">
        <v>154</v>
      </c>
      <c r="AH208" t="s">
        <v>932</v>
      </c>
      <c r="AI208">
        <v>18</v>
      </c>
      <c r="AJ208">
        <v>43</v>
      </c>
      <c r="AK208">
        <v>180</v>
      </c>
    </row>
    <row r="209" spans="1:37" x14ac:dyDescent="0.3">
      <c r="A209" t="s">
        <v>792</v>
      </c>
      <c r="B209">
        <v>211</v>
      </c>
      <c r="C209">
        <v>212</v>
      </c>
      <c r="D209" s="77">
        <v>78</v>
      </c>
      <c r="E209" t="s">
        <v>932</v>
      </c>
      <c r="F209" t="s">
        <v>932</v>
      </c>
      <c r="G209" t="s">
        <v>932</v>
      </c>
      <c r="H209" t="s">
        <v>932</v>
      </c>
      <c r="I209">
        <v>1591</v>
      </c>
      <c r="J209" t="s">
        <v>932</v>
      </c>
      <c r="K209" t="s">
        <v>932</v>
      </c>
      <c r="L209" t="s">
        <v>932</v>
      </c>
      <c r="M209">
        <v>60</v>
      </c>
      <c r="N209">
        <v>11</v>
      </c>
      <c r="O209">
        <v>20541</v>
      </c>
      <c r="P209" t="s">
        <v>932</v>
      </c>
      <c r="Q209">
        <v>49573</v>
      </c>
      <c r="R209">
        <v>504</v>
      </c>
      <c r="S209" t="s">
        <v>932</v>
      </c>
      <c r="T209">
        <v>21</v>
      </c>
      <c r="U209" t="s">
        <v>932</v>
      </c>
      <c r="V209" t="s">
        <v>932</v>
      </c>
      <c r="W209" t="s">
        <v>932</v>
      </c>
      <c r="X209">
        <v>159</v>
      </c>
      <c r="Y209">
        <v>823</v>
      </c>
      <c r="Z209" t="s">
        <v>932</v>
      </c>
      <c r="AA209" t="s">
        <v>932</v>
      </c>
      <c r="AB209" t="s">
        <v>932</v>
      </c>
      <c r="AC209">
        <v>125</v>
      </c>
      <c r="AD209">
        <v>21</v>
      </c>
      <c r="AE209">
        <v>2305</v>
      </c>
      <c r="AF209" t="s">
        <v>932</v>
      </c>
      <c r="AG209">
        <v>119</v>
      </c>
      <c r="AH209" t="s">
        <v>932</v>
      </c>
      <c r="AI209">
        <v>17</v>
      </c>
      <c r="AJ209">
        <v>37</v>
      </c>
      <c r="AK209">
        <v>296</v>
      </c>
    </row>
    <row r="210" spans="1:37" x14ac:dyDescent="0.3">
      <c r="A210" t="s">
        <v>792</v>
      </c>
      <c r="B210">
        <v>212</v>
      </c>
      <c r="C210">
        <v>213</v>
      </c>
      <c r="D210" s="77">
        <v>79</v>
      </c>
      <c r="E210" t="s">
        <v>932</v>
      </c>
      <c r="F210" t="s">
        <v>932</v>
      </c>
      <c r="G210" t="s">
        <v>932</v>
      </c>
      <c r="H210" t="s">
        <v>932</v>
      </c>
      <c r="I210">
        <v>1089</v>
      </c>
      <c r="J210" t="s">
        <v>932</v>
      </c>
      <c r="K210" t="s">
        <v>932</v>
      </c>
      <c r="L210" t="s">
        <v>932</v>
      </c>
      <c r="M210">
        <v>92</v>
      </c>
      <c r="N210" t="s">
        <v>932</v>
      </c>
      <c r="O210">
        <v>22923</v>
      </c>
      <c r="P210" t="s">
        <v>932</v>
      </c>
      <c r="Q210">
        <v>49647</v>
      </c>
      <c r="R210">
        <v>309</v>
      </c>
      <c r="S210" t="s">
        <v>932</v>
      </c>
      <c r="T210">
        <v>12</v>
      </c>
      <c r="U210">
        <v>11</v>
      </c>
      <c r="V210" t="s">
        <v>932</v>
      </c>
      <c r="W210" t="s">
        <v>932</v>
      </c>
      <c r="X210">
        <v>159</v>
      </c>
      <c r="Y210">
        <v>820</v>
      </c>
      <c r="Z210" t="s">
        <v>932</v>
      </c>
      <c r="AA210" t="s">
        <v>932</v>
      </c>
      <c r="AB210" t="s">
        <v>932</v>
      </c>
      <c r="AC210">
        <v>109</v>
      </c>
      <c r="AD210">
        <v>21</v>
      </c>
      <c r="AE210">
        <v>1941</v>
      </c>
      <c r="AF210" t="s">
        <v>932</v>
      </c>
      <c r="AG210">
        <v>128</v>
      </c>
      <c r="AH210" t="s">
        <v>932</v>
      </c>
      <c r="AI210">
        <v>22</v>
      </c>
      <c r="AJ210">
        <v>72</v>
      </c>
      <c r="AK210">
        <v>236</v>
      </c>
    </row>
    <row r="211" spans="1:37" x14ac:dyDescent="0.3">
      <c r="A211" t="s">
        <v>792</v>
      </c>
      <c r="B211">
        <v>213</v>
      </c>
      <c r="C211">
        <v>214</v>
      </c>
      <c r="D211" s="77">
        <v>80</v>
      </c>
      <c r="E211" t="s">
        <v>932</v>
      </c>
      <c r="F211" t="s">
        <v>932</v>
      </c>
      <c r="G211" t="s">
        <v>932</v>
      </c>
      <c r="H211" t="s">
        <v>932</v>
      </c>
      <c r="I211">
        <v>3680</v>
      </c>
      <c r="J211" t="s">
        <v>932</v>
      </c>
      <c r="K211" t="s">
        <v>932</v>
      </c>
      <c r="L211" t="s">
        <v>932</v>
      </c>
      <c r="M211">
        <v>116</v>
      </c>
      <c r="N211">
        <v>11</v>
      </c>
      <c r="O211">
        <v>32762</v>
      </c>
      <c r="P211" t="s">
        <v>932</v>
      </c>
      <c r="Q211">
        <v>70824</v>
      </c>
      <c r="R211">
        <v>633</v>
      </c>
      <c r="S211" t="s">
        <v>932</v>
      </c>
      <c r="T211">
        <v>12</v>
      </c>
      <c r="U211" t="s">
        <v>932</v>
      </c>
      <c r="V211" t="s">
        <v>932</v>
      </c>
      <c r="W211">
        <v>14</v>
      </c>
      <c r="X211">
        <v>186</v>
      </c>
      <c r="Y211">
        <v>5918</v>
      </c>
      <c r="Z211" t="s">
        <v>932</v>
      </c>
      <c r="AA211" t="s">
        <v>932</v>
      </c>
      <c r="AB211">
        <v>19</v>
      </c>
      <c r="AC211">
        <v>86</v>
      </c>
      <c r="AD211">
        <v>21</v>
      </c>
      <c r="AE211">
        <v>1998</v>
      </c>
      <c r="AF211" t="s">
        <v>932</v>
      </c>
      <c r="AG211">
        <v>177</v>
      </c>
      <c r="AH211" t="s">
        <v>932</v>
      </c>
      <c r="AI211">
        <v>26</v>
      </c>
      <c r="AJ211">
        <v>144</v>
      </c>
      <c r="AK211">
        <v>213</v>
      </c>
    </row>
    <row r="212" spans="1:37" x14ac:dyDescent="0.3">
      <c r="D212" s="77">
        <v>81</v>
      </c>
      <c r="F212" s="77"/>
      <c r="G212" s="77"/>
      <c r="H212" s="77"/>
      <c r="I212" s="77"/>
      <c r="J212" s="77"/>
      <c r="K212" s="77"/>
      <c r="L212" s="77"/>
      <c r="M212" s="77"/>
      <c r="N212" s="78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  <c r="AD212" s="77"/>
      <c r="AE212" s="77"/>
      <c r="AF212" s="77"/>
      <c r="AG212" s="77"/>
      <c r="AH212" s="77"/>
      <c r="AI212" s="79"/>
      <c r="AJ212" s="77"/>
      <c r="AK212" s="77"/>
    </row>
    <row r="213" spans="1:37" x14ac:dyDescent="0.3">
      <c r="D213" s="77">
        <v>82</v>
      </c>
      <c r="F213" s="77"/>
      <c r="G213" s="77"/>
      <c r="H213" s="77"/>
      <c r="I213" s="77"/>
      <c r="J213" s="77"/>
      <c r="K213" s="77"/>
      <c r="L213" s="77"/>
      <c r="M213" s="77"/>
      <c r="N213" s="78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  <c r="AA213" s="77"/>
      <c r="AB213" s="77"/>
      <c r="AC213" s="77"/>
      <c r="AD213" s="77"/>
      <c r="AE213" s="77"/>
      <c r="AF213" s="77"/>
      <c r="AG213" s="77"/>
      <c r="AH213" s="77"/>
      <c r="AI213" s="79"/>
      <c r="AJ213" s="77"/>
      <c r="AK213" s="77"/>
    </row>
    <row r="214" spans="1:37" x14ac:dyDescent="0.3">
      <c r="D214" s="77">
        <v>83</v>
      </c>
      <c r="F214" s="77"/>
      <c r="G214" s="77"/>
      <c r="H214" s="77"/>
      <c r="I214" s="77"/>
      <c r="J214" s="77"/>
      <c r="K214" s="77"/>
      <c r="L214" s="77"/>
      <c r="M214" s="77"/>
      <c r="N214" s="78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  <c r="AA214" s="77"/>
      <c r="AB214" s="77"/>
      <c r="AC214" s="77"/>
      <c r="AD214" s="77"/>
      <c r="AE214" s="77"/>
      <c r="AF214" s="77"/>
      <c r="AG214" s="77"/>
      <c r="AH214" s="77"/>
      <c r="AI214" s="79"/>
      <c r="AJ214" s="77"/>
      <c r="AK214" s="77"/>
    </row>
    <row r="215" spans="1:37" x14ac:dyDescent="0.3">
      <c r="D215" s="77">
        <v>84</v>
      </c>
      <c r="F215" s="77"/>
      <c r="G215" s="77"/>
      <c r="H215" s="77"/>
      <c r="I215" s="77"/>
      <c r="J215" s="77"/>
      <c r="K215" s="77"/>
      <c r="L215" s="77"/>
      <c r="M215" s="77"/>
      <c r="N215" s="78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  <c r="AA215" s="77"/>
      <c r="AB215" s="77"/>
      <c r="AC215" s="77"/>
      <c r="AD215" s="77"/>
      <c r="AE215" s="77"/>
      <c r="AF215" s="77"/>
      <c r="AG215" s="77"/>
      <c r="AH215" s="77"/>
      <c r="AI215" s="79"/>
      <c r="AJ215" s="77"/>
      <c r="AK215" s="77"/>
    </row>
    <row r="216" spans="1:37" x14ac:dyDescent="0.3">
      <c r="D216" s="77">
        <v>85</v>
      </c>
      <c r="F216" s="77"/>
      <c r="G216" s="77"/>
      <c r="H216" s="77"/>
      <c r="I216" s="77"/>
      <c r="J216" s="77"/>
      <c r="K216" s="77"/>
      <c r="L216" s="77"/>
      <c r="M216" s="77"/>
      <c r="N216" s="78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  <c r="AA216" s="77"/>
      <c r="AB216" s="77"/>
      <c r="AC216" s="77"/>
      <c r="AD216" s="77"/>
      <c r="AE216" s="77"/>
      <c r="AF216" s="77"/>
      <c r="AG216" s="77"/>
      <c r="AH216" s="77"/>
      <c r="AI216" s="79"/>
      <c r="AJ216" s="77"/>
      <c r="AK216" s="77"/>
    </row>
    <row r="217" spans="1:37" x14ac:dyDescent="0.3">
      <c r="D217" s="77">
        <v>86</v>
      </c>
      <c r="F217" s="77"/>
      <c r="G217" s="77"/>
      <c r="H217" s="77"/>
      <c r="I217" s="77"/>
      <c r="J217" s="77"/>
      <c r="K217" s="77"/>
      <c r="L217" s="77"/>
      <c r="M217" s="77"/>
      <c r="N217" s="78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  <c r="AA217" s="77"/>
      <c r="AB217" s="77"/>
      <c r="AC217" s="77"/>
      <c r="AD217" s="77"/>
      <c r="AE217" s="77"/>
      <c r="AF217" s="77"/>
      <c r="AG217" s="77"/>
      <c r="AH217" s="77"/>
      <c r="AI217" s="79"/>
      <c r="AJ217" s="77"/>
      <c r="AK217" s="77"/>
    </row>
    <row r="218" spans="1:37" x14ac:dyDescent="0.3">
      <c r="D218" s="77">
        <v>87</v>
      </c>
      <c r="F218" s="77"/>
      <c r="G218" s="77"/>
      <c r="H218" s="77"/>
      <c r="I218" s="77"/>
      <c r="J218" s="77"/>
      <c r="K218" s="77"/>
      <c r="L218" s="77"/>
      <c r="M218" s="77"/>
      <c r="N218" s="78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  <c r="AC218" s="77"/>
      <c r="AD218" s="77"/>
      <c r="AE218" s="77"/>
      <c r="AF218" s="77"/>
      <c r="AG218" s="77"/>
      <c r="AH218" s="77"/>
      <c r="AI218" s="79"/>
      <c r="AJ218" s="77"/>
      <c r="AK218" s="7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61181-2CFB-4047-BD7F-4183822FAAF0}">
  <dimension ref="A1:M246"/>
  <sheetViews>
    <sheetView topLeftCell="E56" zoomScale="70" zoomScaleNormal="70" workbookViewId="0">
      <selection activeCell="I83" sqref="I83"/>
    </sheetView>
  </sheetViews>
  <sheetFormatPr defaultColWidth="8.88671875" defaultRowHeight="14.4" x14ac:dyDescent="0.3"/>
  <cols>
    <col min="1" max="1" width="26.6640625" customWidth="1"/>
    <col min="2" max="2" width="94.109375" customWidth="1"/>
    <col min="3" max="3" width="24.33203125" customWidth="1"/>
    <col min="4" max="4" width="23.6640625" customWidth="1"/>
    <col min="5" max="5" width="24.88671875" bestFit="1" customWidth="1"/>
    <col min="6" max="8" width="36.5546875" customWidth="1"/>
    <col min="9" max="9" width="19.6640625" customWidth="1"/>
    <col min="10" max="10" width="96.44140625" customWidth="1"/>
    <col min="12" max="12" width="28.6640625" customWidth="1"/>
    <col min="13" max="13" width="20.6640625" customWidth="1"/>
  </cols>
  <sheetData>
    <row r="1" spans="1:13" x14ac:dyDescent="0.3">
      <c r="A1" s="6" t="s">
        <v>39</v>
      </c>
      <c r="B1" s="7"/>
      <c r="C1" s="6" t="s">
        <v>40</v>
      </c>
      <c r="D1" s="7"/>
      <c r="E1" s="6" t="s">
        <v>41</v>
      </c>
      <c r="F1" s="7"/>
      <c r="G1" s="6" t="s">
        <v>42</v>
      </c>
      <c r="H1" s="7"/>
      <c r="I1" s="6" t="s">
        <v>43</v>
      </c>
      <c r="L1" s="6" t="s">
        <v>746</v>
      </c>
    </row>
    <row r="2" spans="1:13" x14ac:dyDescent="0.3">
      <c r="C2" s="7"/>
      <c r="D2" s="7"/>
      <c r="E2" s="7"/>
      <c r="F2" s="7"/>
      <c r="G2" s="7"/>
      <c r="H2" s="7"/>
      <c r="I2" s="7"/>
    </row>
    <row r="3" spans="1:13" x14ac:dyDescent="0.3">
      <c r="A3" s="8" t="s">
        <v>75</v>
      </c>
      <c r="B3" s="39" t="s">
        <v>515</v>
      </c>
      <c r="C3" s="8" t="s">
        <v>44</v>
      </c>
      <c r="E3" s="8" t="s">
        <v>45</v>
      </c>
      <c r="G3" s="8" t="s">
        <v>46</v>
      </c>
      <c r="I3" s="31" t="s">
        <v>47</v>
      </c>
      <c r="J3" s="28" t="s">
        <v>515</v>
      </c>
      <c r="L3" s="7" t="s">
        <v>747</v>
      </c>
      <c r="M3" s="7" t="s">
        <v>515</v>
      </c>
    </row>
    <row r="4" spans="1:13" ht="15.6" x14ac:dyDescent="0.3">
      <c r="A4" s="10" t="s">
        <v>80</v>
      </c>
      <c r="B4" t="s">
        <v>81</v>
      </c>
      <c r="C4" s="10" t="s">
        <v>48</v>
      </c>
      <c r="D4" s="4" t="s">
        <v>49</v>
      </c>
      <c r="E4" s="16" t="s">
        <v>286</v>
      </c>
      <c r="F4" s="4" t="s">
        <v>287</v>
      </c>
      <c r="G4" s="10" t="s">
        <v>52</v>
      </c>
      <c r="H4" t="s">
        <v>53</v>
      </c>
      <c r="I4" s="32" t="s">
        <v>516</v>
      </c>
      <c r="J4" s="33" t="s">
        <v>517</v>
      </c>
      <c r="L4" t="s">
        <v>748</v>
      </c>
      <c r="M4" t="s">
        <v>749</v>
      </c>
    </row>
    <row r="5" spans="1:13" ht="15.6" x14ac:dyDescent="0.3">
      <c r="A5" s="10" t="s">
        <v>86</v>
      </c>
      <c r="B5" t="s">
        <v>87</v>
      </c>
      <c r="C5" s="10" t="s">
        <v>434</v>
      </c>
      <c r="D5" s="4" t="s">
        <v>57</v>
      </c>
      <c r="E5" s="10" t="s">
        <v>50</v>
      </c>
      <c r="F5" s="4" t="s">
        <v>51</v>
      </c>
      <c r="G5" s="10" t="s">
        <v>60</v>
      </c>
      <c r="H5" t="s">
        <v>61</v>
      </c>
      <c r="I5" s="32" t="s">
        <v>505</v>
      </c>
      <c r="J5" s="33" t="s">
        <v>518</v>
      </c>
      <c r="L5" t="s">
        <v>750</v>
      </c>
      <c r="M5" t="s">
        <v>751</v>
      </c>
    </row>
    <row r="6" spans="1:13" ht="15.6" x14ac:dyDescent="0.3">
      <c r="A6" s="10" t="s">
        <v>95</v>
      </c>
      <c r="B6" t="s">
        <v>96</v>
      </c>
      <c r="C6" s="10" t="s">
        <v>435</v>
      </c>
      <c r="D6" s="4" t="s">
        <v>63</v>
      </c>
      <c r="E6" s="10" t="s">
        <v>58</v>
      </c>
      <c r="F6" s="4" t="s">
        <v>59</v>
      </c>
      <c r="G6" s="10" t="s">
        <v>132</v>
      </c>
      <c r="H6" s="10" t="s">
        <v>133</v>
      </c>
      <c r="I6" s="32" t="s">
        <v>519</v>
      </c>
      <c r="J6" s="33" t="s">
        <v>520</v>
      </c>
      <c r="L6" t="s">
        <v>392</v>
      </c>
      <c r="M6" t="s">
        <v>752</v>
      </c>
    </row>
    <row r="7" spans="1:13" ht="15.6" x14ac:dyDescent="0.3">
      <c r="A7" s="10" t="s">
        <v>102</v>
      </c>
      <c r="B7" t="s">
        <v>103</v>
      </c>
      <c r="C7" s="10" t="s">
        <v>436</v>
      </c>
      <c r="D7" s="4" t="s">
        <v>76</v>
      </c>
      <c r="E7" s="10" t="s">
        <v>429</v>
      </c>
      <c r="F7" s="4" t="s">
        <v>290</v>
      </c>
      <c r="G7" s="10" t="s">
        <v>80</v>
      </c>
      <c r="H7" s="10" t="s">
        <v>383</v>
      </c>
      <c r="I7" s="32" t="s">
        <v>521</v>
      </c>
      <c r="J7" s="33" t="s">
        <v>522</v>
      </c>
      <c r="L7" t="s">
        <v>753</v>
      </c>
      <c r="M7" t="s">
        <v>754</v>
      </c>
    </row>
    <row r="8" spans="1:13" ht="15.6" x14ac:dyDescent="0.3">
      <c r="A8" s="10" t="s">
        <v>54</v>
      </c>
      <c r="B8" t="s">
        <v>108</v>
      </c>
      <c r="C8" s="10" t="s">
        <v>82</v>
      </c>
      <c r="D8" s="4" t="s">
        <v>83</v>
      </c>
      <c r="E8" s="10" t="s">
        <v>64</v>
      </c>
      <c r="F8" s="4" t="s">
        <v>65</v>
      </c>
      <c r="G8" s="10" t="s">
        <v>62</v>
      </c>
      <c r="H8" t="s">
        <v>79</v>
      </c>
      <c r="I8" s="32" t="s">
        <v>523</v>
      </c>
      <c r="J8" s="33" t="s">
        <v>524</v>
      </c>
      <c r="L8" t="s">
        <v>755</v>
      </c>
      <c r="M8" t="s">
        <v>756</v>
      </c>
    </row>
    <row r="9" spans="1:13" ht="15.6" x14ac:dyDescent="0.3">
      <c r="A9" s="10" t="s">
        <v>113</v>
      </c>
      <c r="B9" t="s">
        <v>114</v>
      </c>
      <c r="C9" s="10" t="s">
        <v>88</v>
      </c>
      <c r="D9" s="4" t="s">
        <v>89</v>
      </c>
      <c r="E9" s="10" t="s">
        <v>288</v>
      </c>
      <c r="F9" s="4" t="s">
        <v>289</v>
      </c>
      <c r="G9" s="10" t="s">
        <v>92</v>
      </c>
      <c r="H9" t="s">
        <v>93</v>
      </c>
      <c r="I9" s="32" t="s">
        <v>525</v>
      </c>
      <c r="J9" s="33" t="s">
        <v>526</v>
      </c>
      <c r="L9" t="s">
        <v>757</v>
      </c>
      <c r="M9" t="s">
        <v>760</v>
      </c>
    </row>
    <row r="10" spans="1:13" ht="15.6" x14ac:dyDescent="0.3">
      <c r="A10" s="10" t="s">
        <v>119</v>
      </c>
      <c r="B10" t="s">
        <v>120</v>
      </c>
      <c r="C10" s="10" t="s">
        <v>97</v>
      </c>
      <c r="D10" s="4" t="s">
        <v>98</v>
      </c>
      <c r="E10" s="10" t="s">
        <v>265</v>
      </c>
      <c r="F10" s="4" t="s">
        <v>264</v>
      </c>
      <c r="G10" s="10" t="s">
        <v>101</v>
      </c>
      <c r="H10" t="s">
        <v>431</v>
      </c>
      <c r="I10" s="32" t="s">
        <v>527</v>
      </c>
      <c r="J10" s="33" t="s">
        <v>528</v>
      </c>
      <c r="L10" t="s">
        <v>758</v>
      </c>
      <c r="M10" t="s">
        <v>761</v>
      </c>
    </row>
    <row r="11" spans="1:13" ht="15.6" x14ac:dyDescent="0.3">
      <c r="A11" s="10" t="s">
        <v>125</v>
      </c>
      <c r="B11" t="s">
        <v>126</v>
      </c>
      <c r="C11" s="10" t="s">
        <v>104</v>
      </c>
      <c r="D11" s="4" t="s">
        <v>105</v>
      </c>
      <c r="E11" s="10" t="s">
        <v>56</v>
      </c>
      <c r="F11" s="4" t="s">
        <v>283</v>
      </c>
      <c r="G11" s="10" t="s">
        <v>111</v>
      </c>
      <c r="H11" t="s">
        <v>112</v>
      </c>
      <c r="I11" s="32" t="s">
        <v>529</v>
      </c>
      <c r="J11" s="33" t="s">
        <v>530</v>
      </c>
      <c r="L11" t="s">
        <v>759</v>
      </c>
      <c r="M11" t="s">
        <v>762</v>
      </c>
    </row>
    <row r="12" spans="1:13" ht="15.6" x14ac:dyDescent="0.3">
      <c r="A12" s="10" t="s">
        <v>129</v>
      </c>
      <c r="B12" t="s">
        <v>130</v>
      </c>
      <c r="C12" s="10" t="s">
        <v>109</v>
      </c>
      <c r="D12" s="4" t="s">
        <v>110</v>
      </c>
      <c r="E12" s="10" t="s">
        <v>72</v>
      </c>
      <c r="F12" s="4" t="s">
        <v>263</v>
      </c>
      <c r="G12" s="10" t="s">
        <v>123</v>
      </c>
      <c r="H12" t="s">
        <v>124</v>
      </c>
      <c r="I12" s="32" t="s">
        <v>531</v>
      </c>
      <c r="J12" s="33" t="s">
        <v>532</v>
      </c>
    </row>
    <row r="13" spans="1:13" ht="15.6" x14ac:dyDescent="0.3">
      <c r="A13" s="10" t="s">
        <v>134</v>
      </c>
      <c r="B13" t="s">
        <v>135</v>
      </c>
      <c r="C13" s="10" t="s">
        <v>115</v>
      </c>
      <c r="D13" s="4" t="s">
        <v>116</v>
      </c>
      <c r="E13" s="10" t="s">
        <v>70</v>
      </c>
      <c r="F13" s="4" t="s">
        <v>71</v>
      </c>
      <c r="G13" s="11" t="s">
        <v>144</v>
      </c>
      <c r="H13" t="s">
        <v>145</v>
      </c>
      <c r="I13" s="32" t="s">
        <v>533</v>
      </c>
      <c r="J13" s="33" t="s">
        <v>534</v>
      </c>
    </row>
    <row r="14" spans="1:13" ht="15.6" x14ac:dyDescent="0.3">
      <c r="A14" s="10" t="s">
        <v>138</v>
      </c>
      <c r="B14" t="s">
        <v>139</v>
      </c>
      <c r="C14" s="10" t="s">
        <v>121</v>
      </c>
      <c r="D14" s="4" t="s">
        <v>122</v>
      </c>
      <c r="E14" s="10" t="s">
        <v>56</v>
      </c>
      <c r="F14" s="4" t="s">
        <v>282</v>
      </c>
      <c r="I14" s="34"/>
      <c r="J14" s="33" t="s">
        <v>535</v>
      </c>
      <c r="L14" t="s">
        <v>763</v>
      </c>
      <c r="M14" t="s">
        <v>515</v>
      </c>
    </row>
    <row r="15" spans="1:13" x14ac:dyDescent="0.3">
      <c r="A15" s="10" t="s">
        <v>146</v>
      </c>
      <c r="B15" t="s">
        <v>147</v>
      </c>
      <c r="C15" s="10" t="s">
        <v>127</v>
      </c>
      <c r="D15" s="4" t="s">
        <v>128</v>
      </c>
      <c r="E15" s="10" t="s">
        <v>77</v>
      </c>
      <c r="F15" s="4" t="s">
        <v>78</v>
      </c>
      <c r="G15" s="8" t="s">
        <v>437</v>
      </c>
      <c r="L15" t="s">
        <v>782</v>
      </c>
      <c r="M15" t="s">
        <v>783</v>
      </c>
    </row>
    <row r="16" spans="1:13" x14ac:dyDescent="0.3">
      <c r="A16" s="10" t="s">
        <v>84</v>
      </c>
      <c r="B16" t="s">
        <v>150</v>
      </c>
      <c r="C16" s="10" t="s">
        <v>136</v>
      </c>
      <c r="D16" s="4" t="s">
        <v>137</v>
      </c>
      <c r="E16" s="10" t="s">
        <v>428</v>
      </c>
      <c r="F16" s="4" t="s">
        <v>85</v>
      </c>
      <c r="G16" s="10" t="s">
        <v>165</v>
      </c>
      <c r="H16" t="s">
        <v>166</v>
      </c>
      <c r="I16" s="31" t="s">
        <v>153</v>
      </c>
      <c r="J16" t="s">
        <v>515</v>
      </c>
      <c r="L16" t="s">
        <v>764</v>
      </c>
      <c r="M16" t="s">
        <v>764</v>
      </c>
    </row>
    <row r="17" spans="1:13" ht="15.6" x14ac:dyDescent="0.3">
      <c r="A17" s="10" t="s">
        <v>154</v>
      </c>
      <c r="B17" t="s">
        <v>155</v>
      </c>
      <c r="C17" s="10" t="s">
        <v>117</v>
      </c>
      <c r="D17" s="4" t="s">
        <v>259</v>
      </c>
      <c r="E17" s="10" t="s">
        <v>284</v>
      </c>
      <c r="F17" s="4" t="s">
        <v>285</v>
      </c>
      <c r="G17" s="10" t="s">
        <v>182</v>
      </c>
      <c r="H17" t="s">
        <v>183</v>
      </c>
      <c r="I17" s="32" t="s">
        <v>536</v>
      </c>
      <c r="J17" s="33" t="s">
        <v>537</v>
      </c>
    </row>
    <row r="18" spans="1:13" ht="15.6" x14ac:dyDescent="0.3">
      <c r="A18" s="10" t="s">
        <v>158</v>
      </c>
      <c r="B18" t="s">
        <v>159</v>
      </c>
      <c r="C18" s="11" t="s">
        <v>140</v>
      </c>
      <c r="D18" s="4" t="s">
        <v>141</v>
      </c>
      <c r="E18" s="10" t="s">
        <v>68</v>
      </c>
      <c r="F18" s="4" t="s">
        <v>69</v>
      </c>
      <c r="G18" s="10" t="s">
        <v>438</v>
      </c>
      <c r="H18" s="10" t="s">
        <v>439</v>
      </c>
      <c r="I18" s="32" t="s">
        <v>504</v>
      </c>
      <c r="J18" s="33" t="s">
        <v>538</v>
      </c>
      <c r="L18" t="s">
        <v>765</v>
      </c>
      <c r="M18" t="s">
        <v>515</v>
      </c>
    </row>
    <row r="19" spans="1:13" ht="15.6" x14ac:dyDescent="0.3">
      <c r="A19" s="11" t="s">
        <v>161</v>
      </c>
      <c r="B19" t="s">
        <v>162</v>
      </c>
      <c r="E19" s="10" t="s">
        <v>243</v>
      </c>
      <c r="F19" s="4" t="s">
        <v>131</v>
      </c>
      <c r="G19" s="10" t="s">
        <v>440</v>
      </c>
      <c r="H19" s="21" t="s">
        <v>441</v>
      </c>
      <c r="I19" s="32" t="s">
        <v>539</v>
      </c>
      <c r="J19" s="33" t="s">
        <v>540</v>
      </c>
      <c r="L19" t="s">
        <v>766</v>
      </c>
      <c r="M19" t="s">
        <v>767</v>
      </c>
    </row>
    <row r="20" spans="1:13" ht="15.6" x14ac:dyDescent="0.3">
      <c r="A20" s="12"/>
      <c r="B20" s="12"/>
      <c r="C20" s="9" t="s">
        <v>257</v>
      </c>
      <c r="E20" s="10" t="s">
        <v>90</v>
      </c>
      <c r="F20" s="4" t="s">
        <v>91</v>
      </c>
      <c r="G20" s="10" t="s">
        <v>73</v>
      </c>
      <c r="H20" t="s">
        <v>74</v>
      </c>
      <c r="I20" s="32" t="s">
        <v>541</v>
      </c>
      <c r="J20" s="33" t="s">
        <v>542</v>
      </c>
      <c r="L20" t="s">
        <v>768</v>
      </c>
      <c r="M20" t="s">
        <v>769</v>
      </c>
    </row>
    <row r="21" spans="1:13" ht="15.6" x14ac:dyDescent="0.3">
      <c r="A21" s="8" t="s">
        <v>246</v>
      </c>
      <c r="B21" s="39" t="s">
        <v>515</v>
      </c>
      <c r="C21" s="10" t="s">
        <v>117</v>
      </c>
      <c r="D21" t="s">
        <v>258</v>
      </c>
      <c r="E21" s="10" t="s">
        <v>165</v>
      </c>
      <c r="F21" s="4" t="s">
        <v>260</v>
      </c>
      <c r="G21" s="10" t="s">
        <v>189</v>
      </c>
      <c r="H21" t="s">
        <v>190</v>
      </c>
      <c r="I21" s="32" t="s">
        <v>543</v>
      </c>
      <c r="J21" s="33" t="s">
        <v>544</v>
      </c>
      <c r="L21" t="s">
        <v>770</v>
      </c>
      <c r="M21" t="s">
        <v>771</v>
      </c>
    </row>
    <row r="22" spans="1:13" ht="15.6" x14ac:dyDescent="0.3">
      <c r="A22" s="10" t="s">
        <v>301</v>
      </c>
      <c r="B22" s="4" t="s">
        <v>247</v>
      </c>
      <c r="C22" s="10" t="s">
        <v>174</v>
      </c>
      <c r="D22" t="s">
        <v>175</v>
      </c>
      <c r="E22" s="10" t="s">
        <v>261</v>
      </c>
      <c r="F22" s="4" t="s">
        <v>262</v>
      </c>
      <c r="G22" s="10" t="s">
        <v>64</v>
      </c>
      <c r="H22" t="s">
        <v>133</v>
      </c>
      <c r="I22" s="32" t="s">
        <v>545</v>
      </c>
      <c r="J22" s="33" t="s">
        <v>546</v>
      </c>
      <c r="L22" t="s">
        <v>392</v>
      </c>
      <c r="M22" t="s">
        <v>772</v>
      </c>
    </row>
    <row r="23" spans="1:13" ht="15.6" x14ac:dyDescent="0.3">
      <c r="A23" s="10" t="s">
        <v>361</v>
      </c>
      <c r="B23" s="4" t="s">
        <v>250</v>
      </c>
      <c r="C23" s="10" t="s">
        <v>178</v>
      </c>
      <c r="D23" t="s">
        <v>179</v>
      </c>
      <c r="E23" s="10" t="s">
        <v>99</v>
      </c>
      <c r="F23" s="4" t="s">
        <v>100</v>
      </c>
      <c r="G23" s="10" t="s">
        <v>194</v>
      </c>
      <c r="H23" t="s">
        <v>193</v>
      </c>
      <c r="I23" s="32" t="s">
        <v>547</v>
      </c>
      <c r="J23" s="33" t="s">
        <v>548</v>
      </c>
      <c r="L23" t="s">
        <v>773</v>
      </c>
      <c r="M23" t="s">
        <v>774</v>
      </c>
    </row>
    <row r="24" spans="1:13" ht="15.6" x14ac:dyDescent="0.3">
      <c r="A24" s="11" t="s">
        <v>323</v>
      </c>
      <c r="B24" s="4" t="s">
        <v>248</v>
      </c>
      <c r="C24" s="10" t="s">
        <v>187</v>
      </c>
      <c r="D24" t="s">
        <v>188</v>
      </c>
      <c r="E24" s="10" t="s">
        <v>106</v>
      </c>
      <c r="F24" s="4" t="s">
        <v>107</v>
      </c>
      <c r="G24" s="10" t="s">
        <v>56</v>
      </c>
      <c r="H24" t="s">
        <v>143</v>
      </c>
      <c r="I24" s="32" t="s">
        <v>549</v>
      </c>
      <c r="J24" s="33" t="s">
        <v>550</v>
      </c>
    </row>
    <row r="25" spans="1:13" ht="15.6" x14ac:dyDescent="0.3">
      <c r="A25" s="12"/>
      <c r="B25" s="12"/>
      <c r="C25" s="10" t="s">
        <v>198</v>
      </c>
      <c r="D25" t="s">
        <v>199</v>
      </c>
      <c r="E25" s="10" t="s">
        <v>101</v>
      </c>
      <c r="F25" s="4" t="s">
        <v>430</v>
      </c>
      <c r="G25" s="10" t="s">
        <v>212</v>
      </c>
      <c r="H25" t="s">
        <v>208</v>
      </c>
      <c r="I25" s="32" t="s">
        <v>551</v>
      </c>
      <c r="J25" s="33" t="s">
        <v>552</v>
      </c>
      <c r="L25" t="s">
        <v>739</v>
      </c>
      <c r="M25" t="s">
        <v>515</v>
      </c>
    </row>
    <row r="26" spans="1:13" ht="15.6" x14ac:dyDescent="0.3">
      <c r="A26" s="8" t="s">
        <v>20</v>
      </c>
      <c r="B26" s="39" t="s">
        <v>515</v>
      </c>
      <c r="C26" s="10" t="s">
        <v>202</v>
      </c>
      <c r="D26" t="s">
        <v>203</v>
      </c>
      <c r="E26" s="11" t="s">
        <v>117</v>
      </c>
      <c r="F26" s="4" t="s">
        <v>118</v>
      </c>
      <c r="G26" s="10" t="s">
        <v>171</v>
      </c>
      <c r="H26" t="s">
        <v>172</v>
      </c>
      <c r="I26" s="32" t="s">
        <v>553</v>
      </c>
      <c r="J26" s="33" t="s">
        <v>554</v>
      </c>
      <c r="L26" t="s">
        <v>775</v>
      </c>
      <c r="M26" t="s">
        <v>775</v>
      </c>
    </row>
    <row r="27" spans="1:13" ht="15.6" x14ac:dyDescent="0.3">
      <c r="A27" s="13" t="s">
        <v>266</v>
      </c>
      <c r="B27" t="s">
        <v>268</v>
      </c>
      <c r="C27" s="10" t="s">
        <v>207</v>
      </c>
      <c r="D27" t="s">
        <v>191</v>
      </c>
      <c r="G27" s="10" t="s">
        <v>101</v>
      </c>
      <c r="H27" t="s">
        <v>219</v>
      </c>
      <c r="I27" s="32" t="s">
        <v>555</v>
      </c>
      <c r="J27" s="33" t="s">
        <v>556</v>
      </c>
      <c r="L27" t="s">
        <v>776</v>
      </c>
      <c r="M27" t="s">
        <v>776</v>
      </c>
    </row>
    <row r="28" spans="1:13" ht="15.6" x14ac:dyDescent="0.3">
      <c r="A28" s="14" t="s">
        <v>267</v>
      </c>
      <c r="B28" t="s">
        <v>269</v>
      </c>
      <c r="C28" s="11" t="s">
        <v>210</v>
      </c>
      <c r="D28" t="s">
        <v>211</v>
      </c>
      <c r="I28" s="32" t="s">
        <v>557</v>
      </c>
      <c r="J28" s="33" t="s">
        <v>558</v>
      </c>
    </row>
    <row r="29" spans="1:13" ht="15.6" x14ac:dyDescent="0.3">
      <c r="A29" s="14" t="s">
        <v>170</v>
      </c>
      <c r="B29" t="s">
        <v>270</v>
      </c>
      <c r="G29" s="8" t="s">
        <v>30</v>
      </c>
      <c r="I29" s="32" t="s">
        <v>559</v>
      </c>
      <c r="J29" s="33" t="s">
        <v>560</v>
      </c>
    </row>
    <row r="30" spans="1:13" ht="15.6" x14ac:dyDescent="0.3">
      <c r="A30" s="14" t="s">
        <v>173</v>
      </c>
      <c r="B30" t="s">
        <v>271</v>
      </c>
      <c r="G30" s="10">
        <v>1</v>
      </c>
      <c r="H30" t="s">
        <v>229</v>
      </c>
      <c r="I30" s="32" t="s">
        <v>561</v>
      </c>
      <c r="J30" s="33" t="s">
        <v>562</v>
      </c>
      <c r="L30" t="s">
        <v>777</v>
      </c>
      <c r="M30" t="s">
        <v>515</v>
      </c>
    </row>
    <row r="31" spans="1:13" ht="15.6" x14ac:dyDescent="0.3">
      <c r="A31" s="14" t="s">
        <v>177</v>
      </c>
      <c r="B31" t="s">
        <v>272</v>
      </c>
      <c r="C31" s="8" t="s">
        <v>218</v>
      </c>
      <c r="G31" s="10">
        <v>2</v>
      </c>
      <c r="H31" t="s">
        <v>230</v>
      </c>
      <c r="I31" s="32"/>
      <c r="J31" s="33" t="s">
        <v>535</v>
      </c>
      <c r="L31" t="s">
        <v>778</v>
      </c>
      <c r="M31" t="s">
        <v>780</v>
      </c>
    </row>
    <row r="32" spans="1:13" x14ac:dyDescent="0.3">
      <c r="A32" s="15" t="s">
        <v>156</v>
      </c>
      <c r="B32" t="s">
        <v>185</v>
      </c>
      <c r="C32" s="2">
        <v>1</v>
      </c>
      <c r="D32" t="s">
        <v>221</v>
      </c>
      <c r="G32" s="11">
        <v>3</v>
      </c>
      <c r="H32" t="s">
        <v>232</v>
      </c>
      <c r="L32" t="s">
        <v>779</v>
      </c>
      <c r="M32" t="s">
        <v>781</v>
      </c>
    </row>
    <row r="33" spans="1:9" x14ac:dyDescent="0.3">
      <c r="C33" s="10">
        <v>2</v>
      </c>
      <c r="D33" t="s">
        <v>223</v>
      </c>
      <c r="E33" s="9" t="s">
        <v>442</v>
      </c>
    </row>
    <row r="34" spans="1:9" x14ac:dyDescent="0.3">
      <c r="C34" s="10">
        <v>3</v>
      </c>
      <c r="D34" t="s">
        <v>224</v>
      </c>
      <c r="E34" s="2" t="s">
        <v>132</v>
      </c>
      <c r="F34" t="s">
        <v>133</v>
      </c>
      <c r="I34" s="7" t="s">
        <v>33</v>
      </c>
    </row>
    <row r="35" spans="1:9" x14ac:dyDescent="0.3">
      <c r="A35" s="40" t="s">
        <v>711</v>
      </c>
      <c r="B35" s="40"/>
      <c r="C35" s="10">
        <v>4</v>
      </c>
      <c r="D35" t="s">
        <v>225</v>
      </c>
      <c r="E35" s="10" t="s">
        <v>54</v>
      </c>
      <c r="F35" t="s">
        <v>55</v>
      </c>
      <c r="I35" s="35" t="s">
        <v>167</v>
      </c>
    </row>
    <row r="36" spans="1:9" x14ac:dyDescent="0.3">
      <c r="A36" s="41" t="s">
        <v>294</v>
      </c>
      <c r="B36" s="40"/>
      <c r="C36" s="10">
        <v>5</v>
      </c>
      <c r="D36" t="s">
        <v>226</v>
      </c>
      <c r="E36" s="10" t="s">
        <v>142</v>
      </c>
      <c r="F36" t="s">
        <v>143</v>
      </c>
      <c r="I36" t="s">
        <v>563</v>
      </c>
    </row>
    <row r="37" spans="1:9" x14ac:dyDescent="0.3">
      <c r="A37" s="41" t="s">
        <v>295</v>
      </c>
      <c r="B37" s="40"/>
      <c r="C37" s="10">
        <v>6</v>
      </c>
      <c r="D37" t="s">
        <v>227</v>
      </c>
      <c r="E37" s="10" t="s">
        <v>148</v>
      </c>
      <c r="F37" t="s">
        <v>149</v>
      </c>
      <c r="I37" t="s">
        <v>184</v>
      </c>
    </row>
    <row r="38" spans="1:9" x14ac:dyDescent="0.3">
      <c r="A38" s="42" t="s">
        <v>296</v>
      </c>
      <c r="B38" s="40"/>
      <c r="C38" s="10">
        <v>7</v>
      </c>
      <c r="D38" t="s">
        <v>228</v>
      </c>
      <c r="E38" s="10" t="s">
        <v>151</v>
      </c>
      <c r="F38" t="s">
        <v>152</v>
      </c>
      <c r="I38" t="s">
        <v>186</v>
      </c>
    </row>
    <row r="39" spans="1:9" x14ac:dyDescent="0.3">
      <c r="A39" s="42"/>
      <c r="B39" s="40"/>
      <c r="C39" s="10">
        <v>8</v>
      </c>
      <c r="D39" t="s">
        <v>226</v>
      </c>
      <c r="E39" s="10" t="s">
        <v>156</v>
      </c>
      <c r="F39" t="s">
        <v>157</v>
      </c>
      <c r="I39" t="s">
        <v>192</v>
      </c>
    </row>
    <row r="40" spans="1:9" x14ac:dyDescent="0.3">
      <c r="A40" s="43" t="s">
        <v>449</v>
      </c>
      <c r="B40" s="44" t="s">
        <v>515</v>
      </c>
      <c r="C40" s="10">
        <v>9</v>
      </c>
      <c r="D40" t="s">
        <v>227</v>
      </c>
      <c r="E40" s="10" t="s">
        <v>92</v>
      </c>
      <c r="F40" t="s">
        <v>160</v>
      </c>
      <c r="I40" t="s">
        <v>197</v>
      </c>
    </row>
    <row r="41" spans="1:9" x14ac:dyDescent="0.3">
      <c r="A41" s="45" t="s">
        <v>445</v>
      </c>
      <c r="B41" s="41"/>
      <c r="C41" s="11">
        <v>10</v>
      </c>
      <c r="D41" t="s">
        <v>228</v>
      </c>
      <c r="E41" s="10" t="s">
        <v>163</v>
      </c>
      <c r="F41" t="s">
        <v>164</v>
      </c>
      <c r="I41" t="s">
        <v>201</v>
      </c>
    </row>
    <row r="42" spans="1:9" x14ac:dyDescent="0.3">
      <c r="A42" s="46" t="s">
        <v>297</v>
      </c>
      <c r="B42" s="40" t="s">
        <v>298</v>
      </c>
      <c r="E42" s="10" t="s">
        <v>165</v>
      </c>
      <c r="F42" t="s">
        <v>166</v>
      </c>
      <c r="I42" t="s">
        <v>206</v>
      </c>
    </row>
    <row r="43" spans="1:9" x14ac:dyDescent="0.3">
      <c r="A43" s="46" t="s">
        <v>301</v>
      </c>
      <c r="B43" s="42" t="s">
        <v>302</v>
      </c>
      <c r="E43" s="10" t="s">
        <v>169</v>
      </c>
      <c r="F43" t="s">
        <v>168</v>
      </c>
      <c r="I43" t="s">
        <v>209</v>
      </c>
    </row>
    <row r="44" spans="1:9" x14ac:dyDescent="0.3">
      <c r="A44" s="46" t="s">
        <v>304</v>
      </c>
      <c r="B44" s="40" t="s">
        <v>305</v>
      </c>
      <c r="E44" s="10" t="s">
        <v>174</v>
      </c>
      <c r="F44" t="s">
        <v>176</v>
      </c>
      <c r="I44" t="s">
        <v>214</v>
      </c>
    </row>
    <row r="45" spans="1:9" x14ac:dyDescent="0.3">
      <c r="A45" s="46" t="s">
        <v>307</v>
      </c>
      <c r="B45" s="40" t="s">
        <v>308</v>
      </c>
      <c r="E45" s="10" t="s">
        <v>180</v>
      </c>
      <c r="F45" t="s">
        <v>181</v>
      </c>
      <c r="I45" t="s">
        <v>215</v>
      </c>
    </row>
    <row r="46" spans="1:9" x14ac:dyDescent="0.3">
      <c r="A46" s="46"/>
      <c r="B46" s="40"/>
      <c r="E46" s="10" t="s">
        <v>443</v>
      </c>
      <c r="F46" t="s">
        <v>444</v>
      </c>
      <c r="I46" t="s">
        <v>217</v>
      </c>
    </row>
    <row r="47" spans="1:9" x14ac:dyDescent="0.3">
      <c r="A47" s="47" t="s">
        <v>446</v>
      </c>
      <c r="B47" s="41"/>
      <c r="E47" s="10" t="s">
        <v>111</v>
      </c>
      <c r="F47" t="s">
        <v>191</v>
      </c>
      <c r="I47" t="s">
        <v>220</v>
      </c>
    </row>
    <row r="48" spans="1:9" x14ac:dyDescent="0.3">
      <c r="A48" s="46" t="s">
        <v>312</v>
      </c>
      <c r="B48" s="40" t="s">
        <v>313</v>
      </c>
      <c r="E48" s="10" t="s">
        <v>195</v>
      </c>
      <c r="F48" t="s">
        <v>196</v>
      </c>
      <c r="I48" t="s">
        <v>222</v>
      </c>
    </row>
    <row r="49" spans="1:9" x14ac:dyDescent="0.3">
      <c r="A49" s="46" t="s">
        <v>315</v>
      </c>
      <c r="B49" s="40" t="s">
        <v>316</v>
      </c>
      <c r="E49" s="10" t="s">
        <v>66</v>
      </c>
      <c r="F49" t="s">
        <v>200</v>
      </c>
    </row>
    <row r="50" spans="1:9" ht="15.6" x14ac:dyDescent="0.3">
      <c r="A50" s="46" t="s">
        <v>319</v>
      </c>
      <c r="B50" s="40" t="s">
        <v>320</v>
      </c>
      <c r="E50" s="10" t="s">
        <v>204</v>
      </c>
      <c r="F50" t="s">
        <v>205</v>
      </c>
      <c r="I50" s="36" t="s">
        <v>564</v>
      </c>
    </row>
    <row r="51" spans="1:9" x14ac:dyDescent="0.3">
      <c r="A51" s="46" t="s">
        <v>323</v>
      </c>
      <c r="B51" s="40" t="s">
        <v>324</v>
      </c>
      <c r="E51" s="10" t="s">
        <v>84</v>
      </c>
      <c r="F51" t="s">
        <v>213</v>
      </c>
      <c r="I51" t="s">
        <v>506</v>
      </c>
    </row>
    <row r="52" spans="1:9" x14ac:dyDescent="0.3">
      <c r="A52" s="46" t="s">
        <v>326</v>
      </c>
      <c r="B52" s="40" t="s">
        <v>327</v>
      </c>
      <c r="E52" s="11" t="s">
        <v>62</v>
      </c>
      <c r="F52" t="s">
        <v>216</v>
      </c>
      <c r="I52" t="s">
        <v>508</v>
      </c>
    </row>
    <row r="53" spans="1:9" x14ac:dyDescent="0.3">
      <c r="A53" s="46"/>
      <c r="B53" s="40"/>
      <c r="I53" t="s">
        <v>507</v>
      </c>
    </row>
    <row r="54" spans="1:9" x14ac:dyDescent="0.3">
      <c r="A54" s="48" t="s">
        <v>447</v>
      </c>
      <c r="B54" s="41"/>
      <c r="I54" t="s">
        <v>565</v>
      </c>
    </row>
    <row r="55" spans="1:9" x14ac:dyDescent="0.3">
      <c r="A55" s="46" t="s">
        <v>333</v>
      </c>
      <c r="B55" s="40" t="s">
        <v>334</v>
      </c>
      <c r="I55" t="s">
        <v>566</v>
      </c>
    </row>
    <row r="56" spans="1:9" x14ac:dyDescent="0.3">
      <c r="A56" s="46" t="s">
        <v>336</v>
      </c>
      <c r="B56" s="40" t="s">
        <v>337</v>
      </c>
      <c r="I56" t="s">
        <v>567</v>
      </c>
    </row>
    <row r="57" spans="1:9" x14ac:dyDescent="0.3">
      <c r="A57" s="46" t="s">
        <v>339</v>
      </c>
      <c r="B57" s="40" t="s">
        <v>340</v>
      </c>
      <c r="I57" t="s">
        <v>568</v>
      </c>
    </row>
    <row r="58" spans="1:9" x14ac:dyDescent="0.3">
      <c r="A58" s="46" t="s">
        <v>342</v>
      </c>
      <c r="B58" s="40" t="s">
        <v>343</v>
      </c>
      <c r="I58" t="s">
        <v>569</v>
      </c>
    </row>
    <row r="59" spans="1:9" x14ac:dyDescent="0.3">
      <c r="A59" s="46" t="s">
        <v>301</v>
      </c>
      <c r="B59" s="40" t="s">
        <v>346</v>
      </c>
      <c r="I59" t="s">
        <v>570</v>
      </c>
    </row>
    <row r="60" spans="1:9" x14ac:dyDescent="0.3">
      <c r="A60" s="46" t="s">
        <v>348</v>
      </c>
      <c r="B60" s="40" t="s">
        <v>349</v>
      </c>
    </row>
    <row r="61" spans="1:9" ht="15.6" x14ac:dyDescent="0.3">
      <c r="A61" s="46" t="s">
        <v>304</v>
      </c>
      <c r="B61" s="40" t="s">
        <v>352</v>
      </c>
      <c r="I61" s="37" t="s">
        <v>571</v>
      </c>
    </row>
    <row r="62" spans="1:9" x14ac:dyDescent="0.3">
      <c r="A62" s="46"/>
      <c r="B62" s="40"/>
      <c r="I62" s="38" t="s">
        <v>503</v>
      </c>
    </row>
    <row r="63" spans="1:9" x14ac:dyDescent="0.3">
      <c r="A63" s="48" t="s">
        <v>448</v>
      </c>
      <c r="B63" s="41"/>
      <c r="I63" t="s">
        <v>572</v>
      </c>
    </row>
    <row r="64" spans="1:9" x14ac:dyDescent="0.3">
      <c r="A64" s="46" t="s">
        <v>336</v>
      </c>
      <c r="B64" s="40" t="s">
        <v>359</v>
      </c>
      <c r="I64" s="38" t="s">
        <v>573</v>
      </c>
    </row>
    <row r="65" spans="1:10" x14ac:dyDescent="0.3">
      <c r="A65" s="46" t="s">
        <v>361</v>
      </c>
      <c r="B65" s="40" t="s">
        <v>362</v>
      </c>
      <c r="I65" t="s">
        <v>574</v>
      </c>
    </row>
    <row r="66" spans="1:10" x14ac:dyDescent="0.3">
      <c r="A66" s="46" t="s">
        <v>365</v>
      </c>
      <c r="B66" s="40" t="s">
        <v>366</v>
      </c>
      <c r="I66" s="38" t="s">
        <v>575</v>
      </c>
    </row>
    <row r="67" spans="1:10" x14ac:dyDescent="0.3">
      <c r="A67" s="49" t="s">
        <v>315</v>
      </c>
      <c r="B67" s="40" t="s">
        <v>67</v>
      </c>
      <c r="I67" t="s">
        <v>576</v>
      </c>
    </row>
    <row r="68" spans="1:10" x14ac:dyDescent="0.3">
      <c r="I68" s="38" t="s">
        <v>577</v>
      </c>
    </row>
    <row r="69" spans="1:10" x14ac:dyDescent="0.3">
      <c r="A69" s="25" t="s">
        <v>712</v>
      </c>
    </row>
    <row r="70" spans="1:10" ht="15.6" x14ac:dyDescent="0.3">
      <c r="A70" s="50" t="s">
        <v>713</v>
      </c>
      <c r="B70" s="17" t="s">
        <v>515</v>
      </c>
      <c r="I70" s="54" t="s">
        <v>714</v>
      </c>
      <c r="J70" t="s">
        <v>515</v>
      </c>
    </row>
    <row r="71" spans="1:10" x14ac:dyDescent="0.3">
      <c r="A71" s="2" t="s">
        <v>299</v>
      </c>
      <c r="B71" t="s">
        <v>300</v>
      </c>
      <c r="I71" t="s">
        <v>715</v>
      </c>
      <c r="J71" t="s">
        <v>729</v>
      </c>
    </row>
    <row r="72" spans="1:10" x14ac:dyDescent="0.3">
      <c r="A72" s="10" t="s">
        <v>303</v>
      </c>
      <c r="B72" t="s">
        <v>240</v>
      </c>
      <c r="I72" t="s">
        <v>716</v>
      </c>
      <c r="J72" t="s">
        <v>717</v>
      </c>
    </row>
    <row r="73" spans="1:10" x14ac:dyDescent="0.3">
      <c r="A73" s="10" t="s">
        <v>306</v>
      </c>
      <c r="B73" t="s">
        <v>110</v>
      </c>
      <c r="I73" t="s">
        <v>718</v>
      </c>
      <c r="J73" t="s">
        <v>728</v>
      </c>
    </row>
    <row r="74" spans="1:10" x14ac:dyDescent="0.3">
      <c r="A74" s="10" t="s">
        <v>341</v>
      </c>
      <c r="B74" t="s">
        <v>451</v>
      </c>
      <c r="I74" t="s">
        <v>719</v>
      </c>
      <c r="J74" t="s">
        <v>720</v>
      </c>
    </row>
    <row r="75" spans="1:10" x14ac:dyDescent="0.3">
      <c r="A75" s="10" t="s">
        <v>309</v>
      </c>
      <c r="B75" t="s">
        <v>239</v>
      </c>
      <c r="I75" t="s">
        <v>392</v>
      </c>
      <c r="J75" t="s">
        <v>721</v>
      </c>
    </row>
    <row r="76" spans="1:10" x14ac:dyDescent="0.3">
      <c r="A76" s="10" t="s">
        <v>310</v>
      </c>
      <c r="B76" t="s">
        <v>235</v>
      </c>
      <c r="I76" t="s">
        <v>722</v>
      </c>
      <c r="J76" t="s">
        <v>723</v>
      </c>
    </row>
    <row r="77" spans="1:10" x14ac:dyDescent="0.3">
      <c r="A77" s="10" t="s">
        <v>311</v>
      </c>
      <c r="B77" t="s">
        <v>234</v>
      </c>
      <c r="I77" t="s">
        <v>724</v>
      </c>
      <c r="J77" t="s">
        <v>725</v>
      </c>
    </row>
    <row r="78" spans="1:10" x14ac:dyDescent="0.3">
      <c r="A78" s="10" t="s">
        <v>314</v>
      </c>
      <c r="B78" t="s">
        <v>233</v>
      </c>
      <c r="I78" t="s">
        <v>726</v>
      </c>
      <c r="J78" t="s">
        <v>727</v>
      </c>
    </row>
    <row r="79" spans="1:10" x14ac:dyDescent="0.3">
      <c r="A79" s="10" t="s">
        <v>317</v>
      </c>
      <c r="B79" t="s">
        <v>318</v>
      </c>
    </row>
    <row r="80" spans="1:10" ht="15.6" x14ac:dyDescent="0.3">
      <c r="A80" s="10" t="s">
        <v>321</v>
      </c>
      <c r="B80" t="s">
        <v>322</v>
      </c>
      <c r="I80" s="55" t="s">
        <v>730</v>
      </c>
      <c r="J80" s="39" t="s">
        <v>515</v>
      </c>
    </row>
    <row r="81" spans="1:10" x14ac:dyDescent="0.3">
      <c r="A81" s="10" t="s">
        <v>325</v>
      </c>
      <c r="B81" t="s">
        <v>241</v>
      </c>
      <c r="I81" s="40" t="s">
        <v>245</v>
      </c>
      <c r="J81" s="38" t="s">
        <v>936</v>
      </c>
    </row>
    <row r="82" spans="1:10" x14ac:dyDescent="0.3">
      <c r="A82" s="10" t="s">
        <v>328</v>
      </c>
      <c r="B82" t="s">
        <v>329</v>
      </c>
      <c r="I82" t="s">
        <v>784</v>
      </c>
      <c r="J82" t="s">
        <v>785</v>
      </c>
    </row>
    <row r="83" spans="1:10" x14ac:dyDescent="0.3">
      <c r="A83" s="10" t="s">
        <v>330</v>
      </c>
      <c r="B83" t="s">
        <v>331</v>
      </c>
      <c r="I83" s="38" t="s">
        <v>934</v>
      </c>
      <c r="J83" s="38" t="s">
        <v>935</v>
      </c>
    </row>
    <row r="84" spans="1:10" x14ac:dyDescent="0.3">
      <c r="A84" s="10" t="s">
        <v>332</v>
      </c>
      <c r="B84" t="s">
        <v>237</v>
      </c>
    </row>
    <row r="85" spans="1:10" x14ac:dyDescent="0.3">
      <c r="A85" s="10" t="s">
        <v>335</v>
      </c>
      <c r="B85" t="s">
        <v>236</v>
      </c>
    </row>
    <row r="86" spans="1:10" x14ac:dyDescent="0.3">
      <c r="A86" s="10" t="s">
        <v>338</v>
      </c>
      <c r="B86" t="s">
        <v>94</v>
      </c>
    </row>
    <row r="87" spans="1:10" x14ac:dyDescent="0.3">
      <c r="A87" s="10" t="s">
        <v>450</v>
      </c>
      <c r="B87" t="s">
        <v>370</v>
      </c>
    </row>
    <row r="88" spans="1:10" x14ac:dyDescent="0.3">
      <c r="A88" s="10" t="s">
        <v>344</v>
      </c>
      <c r="B88" t="s">
        <v>345</v>
      </c>
    </row>
    <row r="89" spans="1:10" x14ac:dyDescent="0.3">
      <c r="A89" s="10" t="s">
        <v>371</v>
      </c>
      <c r="B89" t="s">
        <v>372</v>
      </c>
    </row>
    <row r="90" spans="1:10" x14ac:dyDescent="0.3">
      <c r="A90" s="10" t="s">
        <v>347</v>
      </c>
      <c r="B90" t="s">
        <v>238</v>
      </c>
    </row>
    <row r="91" spans="1:10" x14ac:dyDescent="0.3">
      <c r="A91" s="10" t="s">
        <v>350</v>
      </c>
      <c r="B91" t="s">
        <v>351</v>
      </c>
    </row>
    <row r="92" spans="1:10" x14ac:dyDescent="0.3">
      <c r="A92" s="10" t="s">
        <v>353</v>
      </c>
      <c r="B92" t="s">
        <v>354</v>
      </c>
    </row>
    <row r="93" spans="1:10" x14ac:dyDescent="0.3">
      <c r="A93" s="10" t="s">
        <v>355</v>
      </c>
      <c r="B93" t="s">
        <v>356</v>
      </c>
    </row>
    <row r="94" spans="1:10" x14ac:dyDescent="0.3">
      <c r="A94" s="10" t="s">
        <v>357</v>
      </c>
      <c r="B94" t="s">
        <v>358</v>
      </c>
    </row>
    <row r="95" spans="1:10" x14ac:dyDescent="0.3">
      <c r="A95" s="10" t="s">
        <v>360</v>
      </c>
      <c r="B95" t="s">
        <v>57</v>
      </c>
    </row>
    <row r="96" spans="1:10" x14ac:dyDescent="0.3">
      <c r="A96" s="10" t="s">
        <v>363</v>
      </c>
      <c r="B96" t="s">
        <v>364</v>
      </c>
    </row>
    <row r="97" spans="1:2" x14ac:dyDescent="0.3">
      <c r="A97" s="10" t="s">
        <v>367</v>
      </c>
      <c r="B97" t="s">
        <v>368</v>
      </c>
    </row>
    <row r="98" spans="1:2" x14ac:dyDescent="0.3">
      <c r="A98" s="10" t="s">
        <v>369</v>
      </c>
      <c r="B98" t="s">
        <v>242</v>
      </c>
    </row>
    <row r="99" spans="1:2" x14ac:dyDescent="0.3">
      <c r="A99" s="10" t="s">
        <v>373</v>
      </c>
      <c r="B99" t="s">
        <v>374</v>
      </c>
    </row>
    <row r="100" spans="1:2" x14ac:dyDescent="0.3">
      <c r="A100" s="10" t="s">
        <v>375</v>
      </c>
      <c r="B100" t="s">
        <v>376</v>
      </c>
    </row>
    <row r="101" spans="1:2" x14ac:dyDescent="0.3">
      <c r="A101" s="10" t="s">
        <v>377</v>
      </c>
      <c r="B101" t="s">
        <v>378</v>
      </c>
    </row>
    <row r="102" spans="1:2" x14ac:dyDescent="0.3">
      <c r="A102" s="10" t="s">
        <v>379</v>
      </c>
      <c r="B102" t="s">
        <v>380</v>
      </c>
    </row>
    <row r="103" spans="1:2" x14ac:dyDescent="0.3">
      <c r="A103" s="10" t="s">
        <v>419</v>
      </c>
      <c r="B103" t="s">
        <v>418</v>
      </c>
    </row>
    <row r="104" spans="1:2" x14ac:dyDescent="0.3">
      <c r="A104" s="11" t="s">
        <v>580</v>
      </c>
      <c r="B104" t="s">
        <v>581</v>
      </c>
    </row>
    <row r="105" spans="1:2" x14ac:dyDescent="0.3">
      <c r="A105" s="51" t="s">
        <v>582</v>
      </c>
      <c r="B105" t="s">
        <v>583</v>
      </c>
    </row>
    <row r="106" spans="1:2" x14ac:dyDescent="0.3">
      <c r="A106" s="52" t="s">
        <v>584</v>
      </c>
      <c r="B106" t="s">
        <v>585</v>
      </c>
    </row>
    <row r="107" spans="1:2" x14ac:dyDescent="0.3">
      <c r="A107" s="52" t="s">
        <v>586</v>
      </c>
      <c r="B107" t="s">
        <v>587</v>
      </c>
    </row>
    <row r="108" spans="1:2" x14ac:dyDescent="0.3">
      <c r="A108" s="52" t="s">
        <v>588</v>
      </c>
      <c r="B108" t="s">
        <v>589</v>
      </c>
    </row>
    <row r="109" spans="1:2" x14ac:dyDescent="0.3">
      <c r="A109" s="52" t="s">
        <v>590</v>
      </c>
      <c r="B109" t="s">
        <v>591</v>
      </c>
    </row>
    <row r="110" spans="1:2" x14ac:dyDescent="0.3">
      <c r="A110" s="52" t="s">
        <v>592</v>
      </c>
      <c r="B110" t="s">
        <v>593</v>
      </c>
    </row>
    <row r="111" spans="1:2" x14ac:dyDescent="0.3">
      <c r="A111" s="52" t="s">
        <v>594</v>
      </c>
      <c r="B111" t="s">
        <v>595</v>
      </c>
    </row>
    <row r="112" spans="1:2" x14ac:dyDescent="0.3">
      <c r="A112" s="52" t="s">
        <v>596</v>
      </c>
      <c r="B112" t="s">
        <v>597</v>
      </c>
    </row>
    <row r="113" spans="1:2" x14ac:dyDescent="0.3">
      <c r="A113" s="52" t="s">
        <v>598</v>
      </c>
      <c r="B113" t="s">
        <v>599</v>
      </c>
    </row>
    <row r="114" spans="1:2" x14ac:dyDescent="0.3">
      <c r="A114" s="52" t="s">
        <v>600</v>
      </c>
      <c r="B114" t="s">
        <v>601</v>
      </c>
    </row>
    <row r="115" spans="1:2" x14ac:dyDescent="0.3">
      <c r="A115" s="52" t="s">
        <v>602</v>
      </c>
      <c r="B115" t="s">
        <v>603</v>
      </c>
    </row>
    <row r="116" spans="1:2" x14ac:dyDescent="0.3">
      <c r="A116" s="52" t="s">
        <v>604</v>
      </c>
      <c r="B116" t="s">
        <v>605</v>
      </c>
    </row>
    <row r="117" spans="1:2" ht="15" customHeight="1" x14ac:dyDescent="0.3">
      <c r="A117" s="52" t="s">
        <v>606</v>
      </c>
      <c r="B117" t="s">
        <v>607</v>
      </c>
    </row>
    <row r="118" spans="1:2" ht="15" customHeight="1" x14ac:dyDescent="0.3">
      <c r="A118" s="52" t="s">
        <v>608</v>
      </c>
      <c r="B118" t="s">
        <v>609</v>
      </c>
    </row>
    <row r="119" spans="1:2" ht="15" customHeight="1" x14ac:dyDescent="0.3">
      <c r="A119" s="52" t="s">
        <v>610</v>
      </c>
      <c r="B119" t="s">
        <v>603</v>
      </c>
    </row>
    <row r="120" spans="1:2" ht="15" customHeight="1" x14ac:dyDescent="0.3">
      <c r="A120" s="52" t="s">
        <v>611</v>
      </c>
      <c r="B120" t="s">
        <v>612</v>
      </c>
    </row>
    <row r="121" spans="1:2" ht="15" customHeight="1" x14ac:dyDescent="0.3">
      <c r="A121" s="52" t="s">
        <v>613</v>
      </c>
      <c r="B121" t="s">
        <v>614</v>
      </c>
    </row>
    <row r="122" spans="1:2" ht="15" customHeight="1" x14ac:dyDescent="0.3">
      <c r="A122" s="52" t="s">
        <v>615</v>
      </c>
      <c r="B122" t="s">
        <v>616</v>
      </c>
    </row>
    <row r="123" spans="1:2" ht="15" customHeight="1" x14ac:dyDescent="0.3">
      <c r="A123" s="52" t="s">
        <v>617</v>
      </c>
      <c r="B123" t="s">
        <v>618</v>
      </c>
    </row>
    <row r="124" spans="1:2" ht="15" customHeight="1" x14ac:dyDescent="0.3">
      <c r="A124" s="52" t="s">
        <v>619</v>
      </c>
      <c r="B124" t="s">
        <v>620</v>
      </c>
    </row>
    <row r="125" spans="1:2" ht="15" customHeight="1" x14ac:dyDescent="0.3">
      <c r="A125" s="52" t="s">
        <v>621</v>
      </c>
      <c r="B125" t="s">
        <v>622</v>
      </c>
    </row>
    <row r="126" spans="1:2" ht="15" customHeight="1" x14ac:dyDescent="0.3">
      <c r="A126" s="52" t="s">
        <v>623</v>
      </c>
      <c r="B126" t="s">
        <v>624</v>
      </c>
    </row>
    <row r="127" spans="1:2" ht="15" customHeight="1" x14ac:dyDescent="0.3">
      <c r="A127" s="52" t="s">
        <v>625</v>
      </c>
      <c r="B127" t="s">
        <v>626</v>
      </c>
    </row>
    <row r="128" spans="1:2" ht="15" customHeight="1" x14ac:dyDescent="0.3">
      <c r="A128" s="52" t="s">
        <v>627</v>
      </c>
      <c r="B128" t="s">
        <v>628</v>
      </c>
    </row>
    <row r="129" spans="1:2" ht="15" customHeight="1" x14ac:dyDescent="0.3">
      <c r="A129" s="52" t="s">
        <v>629</v>
      </c>
      <c r="B129" t="s">
        <v>630</v>
      </c>
    </row>
    <row r="130" spans="1:2" ht="15" customHeight="1" x14ac:dyDescent="0.3">
      <c r="A130" s="52" t="s">
        <v>631</v>
      </c>
      <c r="B130" t="s">
        <v>632</v>
      </c>
    </row>
    <row r="131" spans="1:2" ht="15" customHeight="1" x14ac:dyDescent="0.3">
      <c r="A131" s="52" t="s">
        <v>633</v>
      </c>
      <c r="B131" t="s">
        <v>634</v>
      </c>
    </row>
    <row r="132" spans="1:2" ht="15" customHeight="1" x14ac:dyDescent="0.3">
      <c r="A132" s="52" t="s">
        <v>635</v>
      </c>
      <c r="B132" t="s">
        <v>636</v>
      </c>
    </row>
    <row r="133" spans="1:2" ht="15" customHeight="1" x14ac:dyDescent="0.3">
      <c r="A133" s="52" t="s">
        <v>637</v>
      </c>
      <c r="B133" t="s">
        <v>638</v>
      </c>
    </row>
    <row r="134" spans="1:2" ht="15" customHeight="1" x14ac:dyDescent="0.3">
      <c r="A134" s="52" t="s">
        <v>639</v>
      </c>
      <c r="B134" t="s">
        <v>640</v>
      </c>
    </row>
    <row r="135" spans="1:2" ht="15" customHeight="1" x14ac:dyDescent="0.3">
      <c r="A135" s="52" t="s">
        <v>641</v>
      </c>
      <c r="B135" t="s">
        <v>642</v>
      </c>
    </row>
    <row r="136" spans="1:2" ht="15" customHeight="1" x14ac:dyDescent="0.3">
      <c r="A136" s="52" t="s">
        <v>643</v>
      </c>
      <c r="B136" t="s">
        <v>644</v>
      </c>
    </row>
    <row r="137" spans="1:2" ht="15" customHeight="1" x14ac:dyDescent="0.3">
      <c r="A137" s="52" t="s">
        <v>645</v>
      </c>
      <c r="B137" t="s">
        <v>646</v>
      </c>
    </row>
    <row r="138" spans="1:2" ht="15" customHeight="1" x14ac:dyDescent="0.3">
      <c r="A138" s="52" t="s">
        <v>647</v>
      </c>
      <c r="B138" t="s">
        <v>648</v>
      </c>
    </row>
    <row r="139" spans="1:2" ht="15" customHeight="1" x14ac:dyDescent="0.3">
      <c r="A139" s="52" t="s">
        <v>649</v>
      </c>
      <c r="B139" t="s">
        <v>650</v>
      </c>
    </row>
    <row r="140" spans="1:2" ht="15" customHeight="1" x14ac:dyDescent="0.3">
      <c r="A140" s="52" t="s">
        <v>651</v>
      </c>
      <c r="B140" t="s">
        <v>652</v>
      </c>
    </row>
    <row r="141" spans="1:2" ht="15" customHeight="1" x14ac:dyDescent="0.3">
      <c r="A141" s="52" t="s">
        <v>653</v>
      </c>
      <c r="B141" t="s">
        <v>654</v>
      </c>
    </row>
    <row r="142" spans="1:2" ht="15" customHeight="1" x14ac:dyDescent="0.3">
      <c r="A142" s="52" t="s">
        <v>655</v>
      </c>
      <c r="B142" t="s">
        <v>656</v>
      </c>
    </row>
    <row r="143" spans="1:2" ht="15" customHeight="1" x14ac:dyDescent="0.3">
      <c r="A143" s="52" t="s">
        <v>657</v>
      </c>
      <c r="B143" t="s">
        <v>658</v>
      </c>
    </row>
    <row r="144" spans="1:2" ht="15" customHeight="1" x14ac:dyDescent="0.3">
      <c r="A144" s="52" t="s">
        <v>659</v>
      </c>
      <c r="B144" t="s">
        <v>660</v>
      </c>
    </row>
    <row r="145" spans="1:2" ht="15" customHeight="1" x14ac:dyDescent="0.3">
      <c r="A145" s="52" t="s">
        <v>661</v>
      </c>
      <c r="B145" t="s">
        <v>652</v>
      </c>
    </row>
    <row r="146" spans="1:2" ht="15" customHeight="1" x14ac:dyDescent="0.3">
      <c r="A146" s="52" t="s">
        <v>662</v>
      </c>
      <c r="B146" t="s">
        <v>663</v>
      </c>
    </row>
    <row r="147" spans="1:2" ht="15" customHeight="1" x14ac:dyDescent="0.3">
      <c r="A147" s="52" t="s">
        <v>664</v>
      </c>
      <c r="B147" t="s">
        <v>665</v>
      </c>
    </row>
    <row r="148" spans="1:2" ht="15" customHeight="1" x14ac:dyDescent="0.3">
      <c r="A148" s="52" t="s">
        <v>666</v>
      </c>
      <c r="B148" t="s">
        <v>667</v>
      </c>
    </row>
    <row r="149" spans="1:2" ht="15" customHeight="1" x14ac:dyDescent="0.3">
      <c r="A149" s="52" t="s">
        <v>668</v>
      </c>
      <c r="B149" t="s">
        <v>669</v>
      </c>
    </row>
    <row r="150" spans="1:2" ht="15" customHeight="1" x14ac:dyDescent="0.3">
      <c r="A150" s="52" t="s">
        <v>670</v>
      </c>
      <c r="B150" t="s">
        <v>671</v>
      </c>
    </row>
    <row r="151" spans="1:2" ht="15" customHeight="1" x14ac:dyDescent="0.3">
      <c r="A151" s="52" t="s">
        <v>672</v>
      </c>
      <c r="B151" t="s">
        <v>673</v>
      </c>
    </row>
    <row r="152" spans="1:2" ht="15" customHeight="1" x14ac:dyDescent="0.3">
      <c r="A152" s="52" t="s">
        <v>674</v>
      </c>
      <c r="B152" t="s">
        <v>675</v>
      </c>
    </row>
    <row r="153" spans="1:2" ht="15" customHeight="1" x14ac:dyDescent="0.3">
      <c r="A153" s="52" t="s">
        <v>676</v>
      </c>
      <c r="B153" t="s">
        <v>677</v>
      </c>
    </row>
    <row r="154" spans="1:2" ht="15" customHeight="1" x14ac:dyDescent="0.3">
      <c r="A154" s="52" t="s">
        <v>678</v>
      </c>
      <c r="B154" t="s">
        <v>679</v>
      </c>
    </row>
    <row r="155" spans="1:2" ht="15" customHeight="1" x14ac:dyDescent="0.3">
      <c r="A155" s="52" t="s">
        <v>680</v>
      </c>
      <c r="B155" t="s">
        <v>681</v>
      </c>
    </row>
    <row r="156" spans="1:2" ht="15" customHeight="1" x14ac:dyDescent="0.3">
      <c r="A156" s="52" t="s">
        <v>682</v>
      </c>
      <c r="B156" t="s">
        <v>683</v>
      </c>
    </row>
    <row r="157" spans="1:2" ht="15" customHeight="1" x14ac:dyDescent="0.3">
      <c r="A157" s="52" t="s">
        <v>684</v>
      </c>
      <c r="B157" t="s">
        <v>685</v>
      </c>
    </row>
    <row r="158" spans="1:2" ht="15" customHeight="1" x14ac:dyDescent="0.3">
      <c r="A158" s="52" t="s">
        <v>686</v>
      </c>
      <c r="B158" t="s">
        <v>687</v>
      </c>
    </row>
    <row r="159" spans="1:2" ht="15" customHeight="1" x14ac:dyDescent="0.3">
      <c r="A159" s="52" t="s">
        <v>688</v>
      </c>
      <c r="B159" t="s">
        <v>689</v>
      </c>
    </row>
    <row r="160" spans="1:2" ht="15" customHeight="1" x14ac:dyDescent="0.3">
      <c r="A160" s="52" t="s">
        <v>690</v>
      </c>
      <c r="B160" t="s">
        <v>691</v>
      </c>
    </row>
    <row r="161" spans="1:2" ht="15" customHeight="1" x14ac:dyDescent="0.3">
      <c r="A161" s="52" t="s">
        <v>692</v>
      </c>
      <c r="B161" t="s">
        <v>693</v>
      </c>
    </row>
    <row r="162" spans="1:2" ht="15" customHeight="1" x14ac:dyDescent="0.3">
      <c r="A162" s="52" t="s">
        <v>694</v>
      </c>
      <c r="B162" t="s">
        <v>695</v>
      </c>
    </row>
    <row r="163" spans="1:2" ht="15" customHeight="1" x14ac:dyDescent="0.3">
      <c r="A163" s="52" t="s">
        <v>696</v>
      </c>
      <c r="B163" t="s">
        <v>697</v>
      </c>
    </row>
    <row r="164" spans="1:2" ht="15" customHeight="1" x14ac:dyDescent="0.3">
      <c r="A164" s="52" t="s">
        <v>698</v>
      </c>
      <c r="B164" t="s">
        <v>699</v>
      </c>
    </row>
    <row r="165" spans="1:2" ht="15" customHeight="1" x14ac:dyDescent="0.3">
      <c r="A165" s="52" t="s">
        <v>700</v>
      </c>
      <c r="B165" t="s">
        <v>701</v>
      </c>
    </row>
    <row r="166" spans="1:2" ht="15" customHeight="1" x14ac:dyDescent="0.3">
      <c r="A166" s="52" t="s">
        <v>702</v>
      </c>
      <c r="B166" t="s">
        <v>703</v>
      </c>
    </row>
    <row r="167" spans="1:2" ht="15" customHeight="1" x14ac:dyDescent="0.3">
      <c r="A167" s="52" t="s">
        <v>704</v>
      </c>
      <c r="B167" t="s">
        <v>699</v>
      </c>
    </row>
    <row r="168" spans="1:2" ht="15" customHeight="1" x14ac:dyDescent="0.3">
      <c r="A168" s="52" t="s">
        <v>705</v>
      </c>
      <c r="B168" t="s">
        <v>706</v>
      </c>
    </row>
    <row r="169" spans="1:2" ht="15" customHeight="1" x14ac:dyDescent="0.3">
      <c r="A169" s="52" t="s">
        <v>707</v>
      </c>
      <c r="B169" t="s">
        <v>708</v>
      </c>
    </row>
    <row r="170" spans="1:2" ht="15" customHeight="1" x14ac:dyDescent="0.3">
      <c r="A170" s="53" t="s">
        <v>709</v>
      </c>
      <c r="B170" t="s">
        <v>710</v>
      </c>
    </row>
    <row r="171" spans="1:2" ht="15" customHeight="1" x14ac:dyDescent="0.3"/>
    <row r="172" spans="1:2" ht="15" customHeight="1" x14ac:dyDescent="0.3">
      <c r="A172" s="9" t="s">
        <v>21</v>
      </c>
    </row>
    <row r="173" spans="1:2" ht="15" customHeight="1" x14ac:dyDescent="0.3">
      <c r="A173" s="2" t="s">
        <v>381</v>
      </c>
      <c r="B173" s="18" t="s">
        <v>61</v>
      </c>
    </row>
    <row r="174" spans="1:2" ht="15" customHeight="1" x14ac:dyDescent="0.3">
      <c r="A174" s="10" t="s">
        <v>382</v>
      </c>
      <c r="B174" t="s">
        <v>383</v>
      </c>
    </row>
    <row r="175" spans="1:2" ht="15" customHeight="1" x14ac:dyDescent="0.3">
      <c r="A175" s="10" t="s">
        <v>384</v>
      </c>
      <c r="B175" t="s">
        <v>385</v>
      </c>
    </row>
    <row r="176" spans="1:2" ht="15" customHeight="1" x14ac:dyDescent="0.3">
      <c r="A176" s="10" t="s">
        <v>386</v>
      </c>
      <c r="B176" t="s">
        <v>387</v>
      </c>
    </row>
    <row r="177" spans="1:2" ht="15" customHeight="1" x14ac:dyDescent="0.3">
      <c r="A177" s="10" t="s">
        <v>388</v>
      </c>
      <c r="B177" t="s">
        <v>244</v>
      </c>
    </row>
    <row r="178" spans="1:2" x14ac:dyDescent="0.3">
      <c r="A178" s="10" t="s">
        <v>389</v>
      </c>
      <c r="B178" t="s">
        <v>390</v>
      </c>
    </row>
    <row r="179" spans="1:2" ht="15" customHeight="1" x14ac:dyDescent="0.3">
      <c r="A179" s="10" t="s">
        <v>391</v>
      </c>
      <c r="B179" t="s">
        <v>298</v>
      </c>
    </row>
    <row r="180" spans="1:2" ht="15" customHeight="1" x14ac:dyDescent="0.3">
      <c r="A180" s="10" t="s">
        <v>392</v>
      </c>
      <c r="B180" t="s">
        <v>393</v>
      </c>
    </row>
    <row r="181" spans="1:2" ht="15" customHeight="1" x14ac:dyDescent="0.3">
      <c r="A181" s="10" t="s">
        <v>394</v>
      </c>
      <c r="B181" t="s">
        <v>395</v>
      </c>
    </row>
    <row r="182" spans="1:2" ht="15" customHeight="1" x14ac:dyDescent="0.3">
      <c r="A182" s="10" t="s">
        <v>396</v>
      </c>
      <c r="B182" t="s">
        <v>397</v>
      </c>
    </row>
    <row r="183" spans="1:2" ht="15" customHeight="1" x14ac:dyDescent="0.3">
      <c r="A183" s="11" t="s">
        <v>398</v>
      </c>
      <c r="B183" t="s">
        <v>399</v>
      </c>
    </row>
    <row r="184" spans="1:2" ht="15" customHeight="1" x14ac:dyDescent="0.3"/>
    <row r="185" spans="1:2" ht="15" customHeight="1" x14ac:dyDescent="0.3"/>
    <row r="186" spans="1:2" ht="15" customHeight="1" x14ac:dyDescent="0.3">
      <c r="A186" s="9" t="s">
        <v>22</v>
      </c>
    </row>
    <row r="187" spans="1:2" ht="15" customHeight="1" x14ac:dyDescent="0.3">
      <c r="A187" s="2" t="s">
        <v>400</v>
      </c>
      <c r="B187" t="s">
        <v>401</v>
      </c>
    </row>
    <row r="188" spans="1:2" ht="15" customHeight="1" x14ac:dyDescent="0.3">
      <c r="A188" s="10" t="s">
        <v>402</v>
      </c>
      <c r="B188" t="s">
        <v>403</v>
      </c>
    </row>
    <row r="189" spans="1:2" ht="15" customHeight="1" x14ac:dyDescent="0.3">
      <c r="A189" s="22" t="s">
        <v>420</v>
      </c>
      <c r="B189" s="19" t="s">
        <v>421</v>
      </c>
    </row>
    <row r="190" spans="1:2" ht="15" customHeight="1" x14ac:dyDescent="0.3">
      <c r="A190" s="10" t="s">
        <v>404</v>
      </c>
      <c r="B190" t="s">
        <v>405</v>
      </c>
    </row>
    <row r="191" spans="1:2" x14ac:dyDescent="0.3">
      <c r="A191" s="10" t="s">
        <v>406</v>
      </c>
      <c r="B191" t="s">
        <v>407</v>
      </c>
    </row>
    <row r="192" spans="1:2" ht="15" customHeight="1" x14ac:dyDescent="0.3">
      <c r="A192" s="10" t="s">
        <v>408</v>
      </c>
      <c r="B192" t="s">
        <v>409</v>
      </c>
    </row>
    <row r="193" spans="1:2" ht="15" customHeight="1" x14ac:dyDescent="0.3">
      <c r="A193" s="10" t="s">
        <v>410</v>
      </c>
      <c r="B193" t="s">
        <v>411</v>
      </c>
    </row>
    <row r="194" spans="1:2" ht="15" customHeight="1" x14ac:dyDescent="0.3">
      <c r="A194" s="23" t="s">
        <v>412</v>
      </c>
      <c r="B194" t="s">
        <v>413</v>
      </c>
    </row>
    <row r="195" spans="1:2" ht="15" customHeight="1" x14ac:dyDescent="0.3">
      <c r="A195" s="10" t="s">
        <v>414</v>
      </c>
      <c r="B195" t="s">
        <v>415</v>
      </c>
    </row>
    <row r="196" spans="1:2" x14ac:dyDescent="0.3">
      <c r="A196" s="10" t="s">
        <v>416</v>
      </c>
      <c r="B196" t="s">
        <v>417</v>
      </c>
    </row>
    <row r="197" spans="1:2" ht="15" customHeight="1" x14ac:dyDescent="0.3">
      <c r="A197" s="10" t="s">
        <v>426</v>
      </c>
      <c r="B197" t="s">
        <v>427</v>
      </c>
    </row>
    <row r="198" spans="1:2" ht="15" customHeight="1" x14ac:dyDescent="0.3">
      <c r="A198" s="22" t="s">
        <v>422</v>
      </c>
      <c r="B198" s="19" t="s">
        <v>423</v>
      </c>
    </row>
    <row r="199" spans="1:2" ht="15" customHeight="1" x14ac:dyDescent="0.3">
      <c r="A199" s="24" t="s">
        <v>424</v>
      </c>
      <c r="B199" s="19" t="s">
        <v>425</v>
      </c>
    </row>
    <row r="200" spans="1:2" ht="15" customHeight="1" x14ac:dyDescent="0.3"/>
    <row r="201" spans="1:2" ht="15" customHeight="1" x14ac:dyDescent="0.3"/>
    <row r="202" spans="1:2" ht="15" customHeight="1" x14ac:dyDescent="0.3"/>
    <row r="203" spans="1:2" ht="15" customHeight="1" x14ac:dyDescent="0.3"/>
    <row r="205" spans="1:2" ht="15" customHeight="1" x14ac:dyDescent="0.3"/>
    <row r="206" spans="1:2" ht="15" customHeight="1" x14ac:dyDescent="0.3"/>
    <row r="207" spans="1:2" ht="15" customHeight="1" x14ac:dyDescent="0.3"/>
    <row r="208" spans="1:2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</sheetData>
  <pageMargins left="0.7" right="0.7" top="0.75" bottom="0.75" header="0.3" footer="0.3"/>
  <pageSetup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C51CD-3DF1-4D90-811D-7C2671A0A3A6}">
  <dimension ref="A1:S2"/>
  <sheetViews>
    <sheetView zoomScale="85" zoomScaleNormal="85" workbookViewId="0">
      <selection activeCell="K6" sqref="K6"/>
    </sheetView>
  </sheetViews>
  <sheetFormatPr defaultColWidth="11.44140625" defaultRowHeight="14.4" x14ac:dyDescent="0.3"/>
  <cols>
    <col min="3" max="3" width="21.21875" bestFit="1" customWidth="1"/>
    <col min="4" max="6" width="18.44140625" customWidth="1"/>
    <col min="12" max="12" width="14.88671875" customWidth="1"/>
    <col min="14" max="14" width="26" customWidth="1"/>
    <col min="15" max="15" width="18.6640625" customWidth="1"/>
    <col min="16" max="16" width="13.6640625" customWidth="1"/>
  </cols>
  <sheetData>
    <row r="1" spans="1:19" x14ac:dyDescent="0.3">
      <c r="A1" s="84" t="s">
        <v>0</v>
      </c>
      <c r="B1" s="84" t="s">
        <v>1</v>
      </c>
      <c r="C1" s="84" t="s">
        <v>2</v>
      </c>
      <c r="D1" s="84" t="s">
        <v>734</v>
      </c>
      <c r="E1" s="84" t="s">
        <v>466</v>
      </c>
      <c r="F1" s="84" t="s">
        <v>10</v>
      </c>
      <c r="G1" s="84" t="s">
        <v>24</v>
      </c>
      <c r="H1" s="84" t="s">
        <v>6</v>
      </c>
      <c r="I1" s="84" t="s">
        <v>7</v>
      </c>
      <c r="J1" s="84" t="s">
        <v>8</v>
      </c>
      <c r="K1" s="84" t="s">
        <v>456</v>
      </c>
      <c r="L1" s="84" t="s">
        <v>465</v>
      </c>
      <c r="M1" s="84" t="s">
        <v>464</v>
      </c>
      <c r="N1" s="84" t="s">
        <v>463</v>
      </c>
      <c r="O1" s="84" t="s">
        <v>462</v>
      </c>
      <c r="P1" s="84" t="s">
        <v>461</v>
      </c>
      <c r="Q1" s="84" t="s">
        <v>11</v>
      </c>
      <c r="R1" s="84" t="s">
        <v>5</v>
      </c>
      <c r="S1" s="84" t="s">
        <v>12</v>
      </c>
    </row>
    <row r="2" spans="1:19" x14ac:dyDescent="0.3">
      <c r="A2" t="s">
        <v>794</v>
      </c>
      <c r="B2" t="s">
        <v>790</v>
      </c>
      <c r="C2" t="s">
        <v>793</v>
      </c>
      <c r="D2" t="s">
        <v>791</v>
      </c>
      <c r="F2" t="s">
        <v>455</v>
      </c>
      <c r="G2" t="s">
        <v>792</v>
      </c>
      <c r="H2">
        <v>383670</v>
      </c>
      <c r="I2">
        <v>5331179</v>
      </c>
      <c r="J2">
        <v>622</v>
      </c>
      <c r="K2" t="s">
        <v>457</v>
      </c>
      <c r="L2" s="57" t="s">
        <v>933</v>
      </c>
      <c r="M2" t="s">
        <v>797</v>
      </c>
      <c r="N2" t="s">
        <v>460</v>
      </c>
      <c r="O2" t="s">
        <v>3</v>
      </c>
      <c r="P2">
        <v>200</v>
      </c>
      <c r="Q2">
        <v>215</v>
      </c>
      <c r="R2" s="57" t="s">
        <v>933</v>
      </c>
      <c r="S2" s="58">
        <v>45558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AADFC-58F2-4ACB-A7A8-733DA2CF6C48}">
  <dimension ref="A1:N2"/>
  <sheetViews>
    <sheetView zoomScale="115" zoomScaleNormal="115" workbookViewId="0">
      <selection sqref="A1:N1"/>
    </sheetView>
  </sheetViews>
  <sheetFormatPr defaultRowHeight="14.4" x14ac:dyDescent="0.3"/>
  <cols>
    <col min="1" max="1" width="8.44140625" style="20" bestFit="1" customWidth="1"/>
    <col min="2" max="2" width="6.109375" style="20" bestFit="1" customWidth="1"/>
    <col min="3" max="3" width="7" style="20" customWidth="1"/>
    <col min="4" max="4" width="11.33203125" style="20" customWidth="1"/>
    <col min="5" max="5" width="12" style="20" customWidth="1"/>
    <col min="6" max="6" width="13.109375" style="20" customWidth="1"/>
    <col min="7" max="7" width="18.109375" style="20" customWidth="1"/>
    <col min="8" max="8" width="13.6640625" style="20" customWidth="1"/>
    <col min="9" max="9" width="11.88671875" style="20" customWidth="1"/>
    <col min="10" max="10" width="21" style="20" customWidth="1"/>
    <col min="11" max="11" width="13.88671875" style="20" customWidth="1"/>
    <col min="12" max="12" width="12" style="20" customWidth="1"/>
    <col min="13" max="13" width="36.109375" style="20" customWidth="1"/>
    <col min="14" max="14" width="26.6640625" style="20" customWidth="1"/>
  </cols>
  <sheetData>
    <row r="1" spans="1:14" x14ac:dyDescent="0.3">
      <c r="A1" s="26" t="s">
        <v>24</v>
      </c>
      <c r="B1" s="26" t="s">
        <v>14</v>
      </c>
      <c r="C1" s="26" t="s">
        <v>15</v>
      </c>
      <c r="D1" s="26" t="s">
        <v>735</v>
      </c>
      <c r="E1" s="26" t="s">
        <v>745</v>
      </c>
      <c r="F1" s="26" t="s">
        <v>736</v>
      </c>
      <c r="G1" s="26" t="s">
        <v>737</v>
      </c>
      <c r="H1" s="26" t="s">
        <v>738</v>
      </c>
      <c r="I1" s="26" t="s">
        <v>739</v>
      </c>
      <c r="J1" s="26" t="s">
        <v>740</v>
      </c>
      <c r="K1" s="26" t="s">
        <v>741</v>
      </c>
      <c r="L1" s="26" t="s">
        <v>742</v>
      </c>
      <c r="M1" s="26" t="s">
        <v>743</v>
      </c>
      <c r="N1" s="26" t="s">
        <v>744</v>
      </c>
    </row>
    <row r="2" spans="1:14" x14ac:dyDescent="0.3">
      <c r="A2" s="20" t="s">
        <v>792</v>
      </c>
      <c r="B2" s="20">
        <v>0</v>
      </c>
      <c r="C2" s="20">
        <v>214</v>
      </c>
      <c r="D2" s="20" t="s">
        <v>748</v>
      </c>
      <c r="E2" s="20" t="s">
        <v>715</v>
      </c>
      <c r="F2" s="29">
        <v>45909</v>
      </c>
      <c r="G2" s="20" t="s">
        <v>782</v>
      </c>
      <c r="H2" s="20" t="s">
        <v>766</v>
      </c>
      <c r="I2" s="20" t="s">
        <v>775</v>
      </c>
      <c r="J2" s="20" t="s">
        <v>798</v>
      </c>
      <c r="L2" s="20" t="s">
        <v>245</v>
      </c>
      <c r="M2" s="20" t="s">
        <v>799</v>
      </c>
      <c r="N2" s="20" t="s">
        <v>778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A8119BF0-34EF-49FD-BFAD-BC3AA086DA12}">
          <x14:formula1>
            <xm:f>CODES!$L$4:$L$11</xm:f>
          </x14:formula1>
          <xm:sqref>D2:D2000</xm:sqref>
        </x14:dataValidation>
        <x14:dataValidation type="list" allowBlank="1" showInputMessage="1" showErrorMessage="1" xr:uid="{09001066-76A9-461D-B02C-9B568CC29886}">
          <x14:formula1>
            <xm:f>CODES!$I$71:$I$78</xm:f>
          </x14:formula1>
          <xm:sqref>E2:E2000</xm:sqref>
        </x14:dataValidation>
        <x14:dataValidation type="list" allowBlank="1" showInputMessage="1" showErrorMessage="1" xr:uid="{08348614-207B-4D13-A471-FCF303160330}">
          <x14:formula1>
            <xm:f>CODES!$L$15:$L$16</xm:f>
          </x14:formula1>
          <xm:sqref>G2:G2000</xm:sqref>
        </x14:dataValidation>
        <x14:dataValidation type="list" allowBlank="1" showInputMessage="1" showErrorMessage="1" xr:uid="{3E13AFCB-121E-43AB-B924-11A7428CE991}">
          <x14:formula1>
            <xm:f>CODES!$L$19:$L$23</xm:f>
          </x14:formula1>
          <xm:sqref>H2:H2000</xm:sqref>
        </x14:dataValidation>
        <x14:dataValidation type="list" allowBlank="1" showInputMessage="1" showErrorMessage="1" xr:uid="{D0C68ED9-B9D0-4BE4-9CB2-A919EC88D830}">
          <x14:formula1>
            <xm:f>CODES!$L$26:$L$27</xm:f>
          </x14:formula1>
          <xm:sqref>I2:I2000</xm:sqref>
        </x14:dataValidation>
        <x14:dataValidation type="list" allowBlank="1" showInputMessage="1" showErrorMessage="1" xr:uid="{9939A7D5-EC5C-46D3-839A-6844AE821349}">
          <x14:formula1>
            <xm:f>CODES!$I$81:$I$83</xm:f>
          </x14:formula1>
          <xm:sqref>L2:L2000</xm:sqref>
        </x14:dataValidation>
        <x14:dataValidation type="list" allowBlank="1" showInputMessage="1" showErrorMessage="1" xr:uid="{4FE2BCE5-5632-44F2-A063-92C83144D799}">
          <x14:formula1>
            <xm:f>CODES!$L$31:$L$32</xm:f>
          </x14:formula1>
          <xm:sqref>N2:N2000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3E641-7CF9-4147-A292-B6F9489113B8}">
  <dimension ref="A1:AK422"/>
  <sheetViews>
    <sheetView zoomScale="85" zoomScaleNormal="85" workbookViewId="0">
      <selection sqref="A1:XFD1"/>
    </sheetView>
  </sheetViews>
  <sheetFormatPr defaultColWidth="8.88671875" defaultRowHeight="14.4" x14ac:dyDescent="0.3"/>
  <cols>
    <col min="2" max="2" width="17.44140625" customWidth="1"/>
    <col min="4" max="4" width="19.88671875" customWidth="1"/>
    <col min="5" max="5" width="15.88671875" customWidth="1"/>
  </cols>
  <sheetData>
    <row r="1" spans="1:37" s="84" customFormat="1" x14ac:dyDescent="0.3">
      <c r="A1" s="84" t="s">
        <v>24</v>
      </c>
      <c r="B1" s="84" t="s">
        <v>502</v>
      </c>
      <c r="C1" s="84" t="s">
        <v>501</v>
      </c>
      <c r="D1" s="84" t="s">
        <v>500</v>
      </c>
      <c r="E1" s="84" t="s">
        <v>499</v>
      </c>
      <c r="F1" s="84" t="s">
        <v>498</v>
      </c>
      <c r="G1" s="84" t="s">
        <v>497</v>
      </c>
      <c r="H1" s="84" t="s">
        <v>496</v>
      </c>
      <c r="I1" s="84" t="s">
        <v>495</v>
      </c>
      <c r="J1" s="84" t="s">
        <v>494</v>
      </c>
      <c r="K1" s="84" t="s">
        <v>493</v>
      </c>
      <c r="L1" s="84" t="s">
        <v>492</v>
      </c>
      <c r="M1" s="84" t="s">
        <v>491</v>
      </c>
      <c r="N1" s="84" t="s">
        <v>490</v>
      </c>
      <c r="O1" s="84" t="s">
        <v>489</v>
      </c>
      <c r="P1" s="84" t="s">
        <v>488</v>
      </c>
      <c r="Q1" s="84" t="s">
        <v>487</v>
      </c>
      <c r="R1" s="84" t="s">
        <v>486</v>
      </c>
      <c r="S1" s="84" t="s">
        <v>485</v>
      </c>
      <c r="T1" s="84" t="s">
        <v>484</v>
      </c>
      <c r="U1" s="84" t="s">
        <v>483</v>
      </c>
      <c r="V1" s="84" t="s">
        <v>482</v>
      </c>
      <c r="W1" s="84" t="s">
        <v>481</v>
      </c>
      <c r="X1" s="84" t="s">
        <v>480</v>
      </c>
      <c r="Y1" s="84" t="s">
        <v>479</v>
      </c>
      <c r="Z1" s="84" t="s">
        <v>478</v>
      </c>
      <c r="AA1" s="84" t="s">
        <v>477</v>
      </c>
      <c r="AB1" s="84" t="s">
        <v>476</v>
      </c>
      <c r="AC1" s="84" t="s">
        <v>475</v>
      </c>
      <c r="AD1" s="84" t="s">
        <v>474</v>
      </c>
      <c r="AE1" s="84" t="s">
        <v>473</v>
      </c>
      <c r="AF1" s="84" t="s">
        <v>472</v>
      </c>
      <c r="AG1" s="84" t="s">
        <v>471</v>
      </c>
      <c r="AH1" s="84" t="s">
        <v>470</v>
      </c>
      <c r="AI1" s="84" t="s">
        <v>469</v>
      </c>
      <c r="AJ1" s="84" t="s">
        <v>468</v>
      </c>
      <c r="AK1" s="84" t="s">
        <v>467</v>
      </c>
    </row>
    <row r="2" spans="1:37" x14ac:dyDescent="0.3">
      <c r="A2" t="s">
        <v>792</v>
      </c>
      <c r="B2" t="s">
        <v>800</v>
      </c>
      <c r="C2" t="s">
        <v>801</v>
      </c>
      <c r="D2">
        <v>-0.43</v>
      </c>
      <c r="E2" t="s">
        <v>802</v>
      </c>
      <c r="F2">
        <v>-51.57</v>
      </c>
      <c r="G2">
        <v>258.02</v>
      </c>
      <c r="K2">
        <v>0</v>
      </c>
      <c r="L2">
        <v>-42.1629</v>
      </c>
      <c r="M2" t="s">
        <v>460</v>
      </c>
      <c r="N2">
        <v>145.5917</v>
      </c>
      <c r="O2" t="s">
        <v>460</v>
      </c>
      <c r="P2" t="s">
        <v>803</v>
      </c>
      <c r="Q2">
        <v>134.69999999999999</v>
      </c>
      <c r="R2">
        <v>32.729999999999997</v>
      </c>
      <c r="S2">
        <v>17.23</v>
      </c>
      <c r="T2" t="s">
        <v>804</v>
      </c>
      <c r="U2">
        <v>45558</v>
      </c>
      <c r="V2">
        <v>0.3634027777777778</v>
      </c>
      <c r="W2" t="s">
        <v>805</v>
      </c>
      <c r="X2" t="s">
        <v>806</v>
      </c>
      <c r="Y2" t="s">
        <v>807</v>
      </c>
      <c r="Z2" t="s">
        <v>808</v>
      </c>
      <c r="AB2" t="s">
        <v>809</v>
      </c>
      <c r="AC2">
        <v>0.26435999999999998</v>
      </c>
      <c r="AD2">
        <v>5.6099999999999997E-2</v>
      </c>
      <c r="AE2">
        <v>0.34060000000000001</v>
      </c>
      <c r="AF2">
        <v>0</v>
      </c>
      <c r="AG2" t="s">
        <v>810</v>
      </c>
      <c r="AH2">
        <v>9</v>
      </c>
      <c r="AI2" t="s">
        <v>811</v>
      </c>
      <c r="AJ2">
        <v>-3.3</v>
      </c>
      <c r="AK2">
        <v>0.04</v>
      </c>
    </row>
    <row r="3" spans="1:37" x14ac:dyDescent="0.3">
      <c r="A3" t="s">
        <v>792</v>
      </c>
      <c r="B3" t="s">
        <v>800</v>
      </c>
      <c r="C3" t="s">
        <v>812</v>
      </c>
      <c r="D3">
        <v>-0.25</v>
      </c>
      <c r="E3" t="s">
        <v>802</v>
      </c>
      <c r="F3">
        <v>-51.42</v>
      </c>
      <c r="G3">
        <v>257.86</v>
      </c>
      <c r="K3">
        <v>0</v>
      </c>
      <c r="L3">
        <v>-42.1629</v>
      </c>
      <c r="M3" t="s">
        <v>460</v>
      </c>
      <c r="N3">
        <v>145.5917</v>
      </c>
      <c r="O3" t="s">
        <v>460</v>
      </c>
      <c r="P3" t="s">
        <v>803</v>
      </c>
      <c r="Q3">
        <v>131.44</v>
      </c>
      <c r="R3">
        <v>29.3</v>
      </c>
      <c r="S3">
        <v>14.38</v>
      </c>
      <c r="T3" t="s">
        <v>804</v>
      </c>
      <c r="U3">
        <v>45558</v>
      </c>
      <c r="V3">
        <v>0.35037037037037039</v>
      </c>
      <c r="W3" t="s">
        <v>805</v>
      </c>
      <c r="X3" t="s">
        <v>806</v>
      </c>
      <c r="Y3" t="s">
        <v>807</v>
      </c>
      <c r="Z3" t="s">
        <v>808</v>
      </c>
      <c r="AB3" t="s">
        <v>813</v>
      </c>
      <c r="AC3">
        <v>0.15339</v>
      </c>
      <c r="AD3">
        <v>3.3000000000000002E-2</v>
      </c>
      <c r="AE3">
        <v>0.19667999999999999</v>
      </c>
      <c r="AF3">
        <v>0</v>
      </c>
      <c r="AG3" t="s">
        <v>810</v>
      </c>
      <c r="AH3">
        <v>9</v>
      </c>
      <c r="AI3" t="s">
        <v>811</v>
      </c>
      <c r="AJ3">
        <v>-0.03</v>
      </c>
      <c r="AK3">
        <v>0.04</v>
      </c>
    </row>
    <row r="4" spans="1:37" x14ac:dyDescent="0.3">
      <c r="A4" t="s">
        <v>792</v>
      </c>
      <c r="B4" t="s">
        <v>800</v>
      </c>
      <c r="C4" t="s">
        <v>801</v>
      </c>
      <c r="D4">
        <v>0</v>
      </c>
      <c r="E4" t="s">
        <v>802</v>
      </c>
      <c r="F4">
        <v>-51.59</v>
      </c>
      <c r="G4">
        <v>258.02</v>
      </c>
      <c r="K4">
        <v>6.82</v>
      </c>
      <c r="L4">
        <v>-42.1629</v>
      </c>
      <c r="M4" t="s">
        <v>460</v>
      </c>
      <c r="N4">
        <v>145.5917</v>
      </c>
      <c r="O4" t="s">
        <v>460</v>
      </c>
      <c r="P4" t="s">
        <v>803</v>
      </c>
      <c r="Q4">
        <v>134.57</v>
      </c>
      <c r="R4">
        <v>32.590000000000003</v>
      </c>
      <c r="S4">
        <v>17.2</v>
      </c>
      <c r="T4" t="s">
        <v>804</v>
      </c>
      <c r="U4">
        <v>45558</v>
      </c>
      <c r="V4">
        <v>0.3631597222222222</v>
      </c>
      <c r="W4" t="s">
        <v>805</v>
      </c>
      <c r="X4" t="s">
        <v>806</v>
      </c>
      <c r="Y4" t="s">
        <v>807</v>
      </c>
      <c r="Z4" t="s">
        <v>808</v>
      </c>
      <c r="AB4" t="s">
        <v>809</v>
      </c>
      <c r="AC4">
        <v>6.0000000000000002E-5</v>
      </c>
      <c r="AD4">
        <v>1.0000000000000001E-5</v>
      </c>
      <c r="AE4">
        <v>-5.0000000000000002E-5</v>
      </c>
      <c r="AF4">
        <v>1.38</v>
      </c>
      <c r="AG4" t="s">
        <v>810</v>
      </c>
      <c r="AH4">
        <v>9</v>
      </c>
      <c r="AI4" t="s">
        <v>811</v>
      </c>
      <c r="AJ4">
        <v>-3.16</v>
      </c>
      <c r="AK4">
        <v>0.04</v>
      </c>
    </row>
    <row r="5" spans="1:37" x14ac:dyDescent="0.3">
      <c r="A5" t="s">
        <v>792</v>
      </c>
      <c r="B5" t="s">
        <v>800</v>
      </c>
      <c r="C5" t="s">
        <v>812</v>
      </c>
      <c r="D5">
        <v>1</v>
      </c>
      <c r="E5" t="s">
        <v>802</v>
      </c>
      <c r="F5">
        <v>-51.47</v>
      </c>
      <c r="G5">
        <v>257.86</v>
      </c>
      <c r="K5">
        <v>12.69</v>
      </c>
      <c r="L5">
        <v>-42.1629</v>
      </c>
      <c r="M5" t="s">
        <v>460</v>
      </c>
      <c r="N5">
        <v>145.5917</v>
      </c>
      <c r="O5" t="s">
        <v>460</v>
      </c>
      <c r="P5" t="s">
        <v>803</v>
      </c>
      <c r="Q5">
        <v>135.07</v>
      </c>
      <c r="R5">
        <v>32.93</v>
      </c>
      <c r="S5">
        <v>14.57</v>
      </c>
      <c r="T5" t="s">
        <v>804</v>
      </c>
      <c r="U5">
        <v>45558</v>
      </c>
      <c r="V5">
        <v>0.35075231481481484</v>
      </c>
      <c r="W5" t="s">
        <v>805</v>
      </c>
      <c r="X5" t="s">
        <v>806</v>
      </c>
      <c r="Y5" t="s">
        <v>807</v>
      </c>
      <c r="Z5" t="s">
        <v>808</v>
      </c>
      <c r="AB5" t="s">
        <v>813</v>
      </c>
      <c r="AC5">
        <v>-0.60924</v>
      </c>
      <c r="AD5">
        <v>-0.13106000000000001</v>
      </c>
      <c r="AE5">
        <v>-0.78208</v>
      </c>
      <c r="AF5">
        <v>1.2</v>
      </c>
      <c r="AG5" t="s">
        <v>810</v>
      </c>
      <c r="AH5">
        <v>9</v>
      </c>
      <c r="AI5" t="s">
        <v>811</v>
      </c>
      <c r="AJ5">
        <v>-3.67</v>
      </c>
      <c r="AK5">
        <v>0.04</v>
      </c>
    </row>
    <row r="6" spans="1:37" x14ac:dyDescent="0.3">
      <c r="A6" t="s">
        <v>792</v>
      </c>
      <c r="B6" t="s">
        <v>800</v>
      </c>
      <c r="C6" t="s">
        <v>801</v>
      </c>
      <c r="D6">
        <v>1</v>
      </c>
      <c r="E6" t="s">
        <v>802</v>
      </c>
      <c r="F6">
        <v>-51.64</v>
      </c>
      <c r="G6">
        <v>258.02</v>
      </c>
      <c r="K6">
        <v>9.33</v>
      </c>
      <c r="L6">
        <v>-42.1629</v>
      </c>
      <c r="M6" t="s">
        <v>460</v>
      </c>
      <c r="N6">
        <v>145.5917</v>
      </c>
      <c r="O6" t="s">
        <v>460</v>
      </c>
      <c r="P6" t="s">
        <v>803</v>
      </c>
      <c r="Q6">
        <v>134.47</v>
      </c>
      <c r="R6">
        <v>32.49</v>
      </c>
      <c r="S6">
        <v>17.190000000000001</v>
      </c>
      <c r="T6" t="s">
        <v>804</v>
      </c>
      <c r="U6">
        <v>45558</v>
      </c>
      <c r="V6">
        <v>0.36306712962962961</v>
      </c>
      <c r="W6" t="s">
        <v>805</v>
      </c>
      <c r="X6" t="s">
        <v>806</v>
      </c>
      <c r="Y6" t="s">
        <v>807</v>
      </c>
      <c r="Z6" t="s">
        <v>808</v>
      </c>
      <c r="AB6" t="s">
        <v>809</v>
      </c>
      <c r="AC6">
        <v>-0.60736000000000001</v>
      </c>
      <c r="AD6">
        <v>-0.12887999999999999</v>
      </c>
      <c r="AE6">
        <v>-0.78390000000000004</v>
      </c>
      <c r="AF6">
        <v>1.5</v>
      </c>
      <c r="AG6" t="s">
        <v>810</v>
      </c>
      <c r="AH6">
        <v>9</v>
      </c>
      <c r="AI6" t="s">
        <v>811</v>
      </c>
      <c r="AJ6">
        <v>-3.07</v>
      </c>
      <c r="AK6">
        <v>0.04</v>
      </c>
    </row>
    <row r="7" spans="1:37" x14ac:dyDescent="0.3">
      <c r="A7" t="s">
        <v>792</v>
      </c>
      <c r="B7" t="s">
        <v>800</v>
      </c>
      <c r="C7" t="s">
        <v>801</v>
      </c>
      <c r="D7">
        <v>2</v>
      </c>
      <c r="E7" t="s">
        <v>802</v>
      </c>
      <c r="F7">
        <v>-51.67</v>
      </c>
      <c r="G7">
        <v>257.99</v>
      </c>
      <c r="K7">
        <v>11.27</v>
      </c>
      <c r="L7">
        <v>-42.1629</v>
      </c>
      <c r="M7" t="s">
        <v>460</v>
      </c>
      <c r="N7">
        <v>145.5917</v>
      </c>
      <c r="O7" t="s">
        <v>460</v>
      </c>
      <c r="P7" t="s">
        <v>803</v>
      </c>
      <c r="Q7">
        <v>134.41</v>
      </c>
      <c r="R7">
        <v>32.409999999999997</v>
      </c>
      <c r="S7">
        <v>17.18</v>
      </c>
      <c r="T7" t="s">
        <v>804</v>
      </c>
      <c r="U7">
        <v>45558</v>
      </c>
      <c r="V7">
        <v>0.36297453703703703</v>
      </c>
      <c r="W7" t="s">
        <v>805</v>
      </c>
      <c r="X7" t="s">
        <v>806</v>
      </c>
      <c r="Y7" t="s">
        <v>807</v>
      </c>
      <c r="Z7" t="s">
        <v>808</v>
      </c>
      <c r="AB7" t="s">
        <v>809</v>
      </c>
      <c r="AC7">
        <v>-1.21421</v>
      </c>
      <c r="AD7">
        <v>-0.25780999999999998</v>
      </c>
      <c r="AE7">
        <v>-1.56819</v>
      </c>
      <c r="AF7">
        <v>1.06</v>
      </c>
      <c r="AG7" t="s">
        <v>810</v>
      </c>
      <c r="AH7">
        <v>9</v>
      </c>
      <c r="AI7" t="s">
        <v>811</v>
      </c>
      <c r="AJ7">
        <v>-3.01</v>
      </c>
      <c r="AK7">
        <v>0.04</v>
      </c>
    </row>
    <row r="8" spans="1:37" x14ac:dyDescent="0.3">
      <c r="A8" t="s">
        <v>792</v>
      </c>
      <c r="B8" t="s">
        <v>800</v>
      </c>
      <c r="C8" t="s">
        <v>812</v>
      </c>
      <c r="D8">
        <v>2</v>
      </c>
      <c r="E8" t="s">
        <v>802</v>
      </c>
      <c r="F8">
        <v>-51.52</v>
      </c>
      <c r="G8">
        <v>257.87</v>
      </c>
      <c r="K8">
        <v>18.600000000000001</v>
      </c>
      <c r="L8">
        <v>-42.1629</v>
      </c>
      <c r="M8" t="s">
        <v>460</v>
      </c>
      <c r="N8">
        <v>145.5917</v>
      </c>
      <c r="O8" t="s">
        <v>460</v>
      </c>
      <c r="P8" t="s">
        <v>803</v>
      </c>
      <c r="Q8">
        <v>137.11000000000001</v>
      </c>
      <c r="R8">
        <v>34.99</v>
      </c>
      <c r="S8">
        <v>14.6</v>
      </c>
      <c r="T8" t="s">
        <v>804</v>
      </c>
      <c r="U8">
        <v>45558</v>
      </c>
      <c r="V8">
        <v>0.3507986111111111</v>
      </c>
      <c r="W8" t="s">
        <v>805</v>
      </c>
      <c r="X8" t="s">
        <v>806</v>
      </c>
      <c r="Y8" t="s">
        <v>807</v>
      </c>
      <c r="Z8" t="s">
        <v>808</v>
      </c>
      <c r="AB8" t="s">
        <v>813</v>
      </c>
      <c r="AC8">
        <v>-1.21791</v>
      </c>
      <c r="AD8">
        <v>-0.26193</v>
      </c>
      <c r="AE8">
        <v>-1.56463</v>
      </c>
      <c r="AF8">
        <v>1.51</v>
      </c>
      <c r="AG8" t="s">
        <v>810</v>
      </c>
      <c r="AH8">
        <v>9</v>
      </c>
      <c r="AI8" t="s">
        <v>811</v>
      </c>
      <c r="AJ8">
        <v>-5.71</v>
      </c>
      <c r="AK8">
        <v>0.04</v>
      </c>
    </row>
    <row r="9" spans="1:37" x14ac:dyDescent="0.3">
      <c r="A9" t="s">
        <v>792</v>
      </c>
      <c r="B9" t="s">
        <v>800</v>
      </c>
      <c r="C9" t="s">
        <v>812</v>
      </c>
      <c r="D9">
        <v>3</v>
      </c>
      <c r="E9" t="s">
        <v>802</v>
      </c>
      <c r="F9">
        <v>-51.57</v>
      </c>
      <c r="G9">
        <v>257.87</v>
      </c>
      <c r="K9">
        <v>19.79</v>
      </c>
      <c r="L9">
        <v>-42.1629</v>
      </c>
      <c r="M9" t="s">
        <v>460</v>
      </c>
      <c r="N9">
        <v>145.5917</v>
      </c>
      <c r="O9" t="s">
        <v>460</v>
      </c>
      <c r="P9" t="s">
        <v>803</v>
      </c>
      <c r="Q9">
        <v>139.15</v>
      </c>
      <c r="R9">
        <v>37.020000000000003</v>
      </c>
      <c r="S9">
        <v>14.61</v>
      </c>
      <c r="T9" t="s">
        <v>804</v>
      </c>
      <c r="U9">
        <v>45558</v>
      </c>
      <c r="V9">
        <v>0.35083333333333333</v>
      </c>
      <c r="W9" t="s">
        <v>805</v>
      </c>
      <c r="X9" t="s">
        <v>806</v>
      </c>
      <c r="Y9" t="s">
        <v>807</v>
      </c>
      <c r="Z9" t="s">
        <v>808</v>
      </c>
      <c r="AB9" t="s">
        <v>813</v>
      </c>
      <c r="AC9">
        <v>-1.8259300000000001</v>
      </c>
      <c r="AD9">
        <v>-0.39261000000000001</v>
      </c>
      <c r="AE9">
        <v>-2.3477299999999999</v>
      </c>
      <c r="AF9">
        <v>1.5</v>
      </c>
      <c r="AG9" t="s">
        <v>810</v>
      </c>
      <c r="AH9">
        <v>9</v>
      </c>
      <c r="AI9" t="s">
        <v>811</v>
      </c>
      <c r="AJ9">
        <v>-7.75</v>
      </c>
      <c r="AK9">
        <v>0.04</v>
      </c>
    </row>
    <row r="10" spans="1:37" x14ac:dyDescent="0.3">
      <c r="A10" t="s">
        <v>792</v>
      </c>
      <c r="B10" t="s">
        <v>800</v>
      </c>
      <c r="C10" t="s">
        <v>801</v>
      </c>
      <c r="D10">
        <v>3</v>
      </c>
      <c r="E10" t="s">
        <v>802</v>
      </c>
      <c r="F10">
        <v>-51.73</v>
      </c>
      <c r="G10">
        <v>258.01</v>
      </c>
      <c r="K10">
        <v>12.07</v>
      </c>
      <c r="L10">
        <v>-42.1629</v>
      </c>
      <c r="M10" t="s">
        <v>460</v>
      </c>
      <c r="N10">
        <v>145.5917</v>
      </c>
      <c r="O10" t="s">
        <v>460</v>
      </c>
      <c r="P10" t="s">
        <v>803</v>
      </c>
      <c r="Q10">
        <v>135.18</v>
      </c>
      <c r="R10">
        <v>33.200000000000003</v>
      </c>
      <c r="S10">
        <v>17.170000000000002</v>
      </c>
      <c r="T10" t="s">
        <v>804</v>
      </c>
      <c r="U10">
        <v>45558</v>
      </c>
      <c r="V10">
        <v>0.36291666666666667</v>
      </c>
      <c r="W10" t="s">
        <v>805</v>
      </c>
      <c r="X10" t="s">
        <v>806</v>
      </c>
      <c r="Y10" t="s">
        <v>807</v>
      </c>
      <c r="Z10" t="s">
        <v>808</v>
      </c>
      <c r="AB10" t="s">
        <v>809</v>
      </c>
      <c r="AC10">
        <v>-1.8204400000000001</v>
      </c>
      <c r="AD10">
        <v>-0.38667000000000001</v>
      </c>
      <c r="AE10">
        <v>-2.35297</v>
      </c>
      <c r="AF10">
        <v>1.84</v>
      </c>
      <c r="AG10" t="s">
        <v>810</v>
      </c>
      <c r="AH10">
        <v>9</v>
      </c>
      <c r="AI10" t="s">
        <v>811</v>
      </c>
      <c r="AJ10">
        <v>-3.77</v>
      </c>
      <c r="AK10">
        <v>0.04</v>
      </c>
    </row>
    <row r="11" spans="1:37" x14ac:dyDescent="0.3">
      <c r="A11" t="s">
        <v>792</v>
      </c>
      <c r="B11" t="s">
        <v>800</v>
      </c>
      <c r="C11" t="s">
        <v>801</v>
      </c>
      <c r="D11">
        <v>4</v>
      </c>
      <c r="E11" t="s">
        <v>802</v>
      </c>
      <c r="F11">
        <v>-51.76</v>
      </c>
      <c r="G11">
        <v>258.04000000000002</v>
      </c>
      <c r="K11">
        <v>9.14</v>
      </c>
      <c r="L11">
        <v>-42.1629</v>
      </c>
      <c r="M11" t="s">
        <v>460</v>
      </c>
      <c r="N11">
        <v>145.5917</v>
      </c>
      <c r="O11" t="s">
        <v>460</v>
      </c>
      <c r="P11" t="s">
        <v>803</v>
      </c>
      <c r="Q11">
        <v>135.41</v>
      </c>
      <c r="R11">
        <v>33.450000000000003</v>
      </c>
      <c r="S11">
        <v>17.170000000000002</v>
      </c>
      <c r="T11" t="s">
        <v>804</v>
      </c>
      <c r="U11">
        <v>45558</v>
      </c>
      <c r="V11">
        <v>0.3628587962962963</v>
      </c>
      <c r="W11" t="s">
        <v>805</v>
      </c>
      <c r="X11" t="s">
        <v>806</v>
      </c>
      <c r="Y11" t="s">
        <v>807</v>
      </c>
      <c r="Z11" t="s">
        <v>808</v>
      </c>
      <c r="AB11" t="s">
        <v>809</v>
      </c>
      <c r="AC11">
        <v>-2.4261300000000001</v>
      </c>
      <c r="AD11">
        <v>-0.51514000000000004</v>
      </c>
      <c r="AE11">
        <v>-3.1382300000000001</v>
      </c>
      <c r="AF11">
        <v>1.06</v>
      </c>
      <c r="AG11" t="s">
        <v>810</v>
      </c>
      <c r="AH11">
        <v>9</v>
      </c>
      <c r="AI11" t="s">
        <v>811</v>
      </c>
      <c r="AJ11">
        <v>-4.01</v>
      </c>
      <c r="AK11">
        <v>0.04</v>
      </c>
    </row>
    <row r="12" spans="1:37" x14ac:dyDescent="0.3">
      <c r="A12" t="s">
        <v>792</v>
      </c>
      <c r="B12" t="s">
        <v>800</v>
      </c>
      <c r="C12" t="s">
        <v>812</v>
      </c>
      <c r="D12">
        <v>4</v>
      </c>
      <c r="E12" t="s">
        <v>802</v>
      </c>
      <c r="F12">
        <v>-51.6</v>
      </c>
      <c r="G12">
        <v>257.87</v>
      </c>
      <c r="K12">
        <v>18.22</v>
      </c>
      <c r="L12">
        <v>-42.1629</v>
      </c>
      <c r="M12" t="s">
        <v>460</v>
      </c>
      <c r="N12">
        <v>145.5917</v>
      </c>
      <c r="O12" t="s">
        <v>460</v>
      </c>
      <c r="P12" t="s">
        <v>803</v>
      </c>
      <c r="Q12">
        <v>139.74</v>
      </c>
      <c r="R12">
        <v>37.619999999999997</v>
      </c>
      <c r="S12">
        <v>14.63</v>
      </c>
      <c r="T12" t="s">
        <v>804</v>
      </c>
      <c r="U12">
        <v>45558</v>
      </c>
      <c r="V12">
        <v>0.35086805555555556</v>
      </c>
      <c r="W12" t="s">
        <v>805</v>
      </c>
      <c r="X12" t="s">
        <v>806</v>
      </c>
      <c r="Y12" t="s">
        <v>807</v>
      </c>
      <c r="Z12" t="s">
        <v>808</v>
      </c>
      <c r="AB12" t="s">
        <v>813</v>
      </c>
      <c r="AC12">
        <v>-2.4334099999999999</v>
      </c>
      <c r="AD12">
        <v>-0.52317999999999998</v>
      </c>
      <c r="AE12">
        <v>-3.1312600000000002</v>
      </c>
      <c r="AF12">
        <v>0.9</v>
      </c>
      <c r="AG12" t="s">
        <v>810</v>
      </c>
      <c r="AH12">
        <v>9</v>
      </c>
      <c r="AI12" t="s">
        <v>811</v>
      </c>
      <c r="AJ12">
        <v>-8.34</v>
      </c>
      <c r="AK12">
        <v>0.04</v>
      </c>
    </row>
    <row r="13" spans="1:37" x14ac:dyDescent="0.3">
      <c r="A13" t="s">
        <v>792</v>
      </c>
      <c r="B13" t="s">
        <v>800</v>
      </c>
      <c r="C13" t="s">
        <v>801</v>
      </c>
      <c r="D13">
        <v>5</v>
      </c>
      <c r="E13" t="s">
        <v>802</v>
      </c>
      <c r="F13">
        <v>-51.74</v>
      </c>
      <c r="G13">
        <v>258.04000000000002</v>
      </c>
      <c r="K13">
        <v>17.420000000000002</v>
      </c>
      <c r="L13">
        <v>-42.1629</v>
      </c>
      <c r="M13" t="s">
        <v>460</v>
      </c>
      <c r="N13">
        <v>145.5917</v>
      </c>
      <c r="O13" t="s">
        <v>460</v>
      </c>
      <c r="P13" t="s">
        <v>803</v>
      </c>
      <c r="Q13">
        <v>136.11000000000001</v>
      </c>
      <c r="R13">
        <v>34.159999999999997</v>
      </c>
      <c r="S13">
        <v>17.16</v>
      </c>
      <c r="T13" t="s">
        <v>804</v>
      </c>
      <c r="U13">
        <v>45558</v>
      </c>
      <c r="V13">
        <v>0.36280092592592594</v>
      </c>
      <c r="W13" t="s">
        <v>805</v>
      </c>
      <c r="X13" t="s">
        <v>806</v>
      </c>
      <c r="Y13" t="s">
        <v>807</v>
      </c>
      <c r="Z13" t="s">
        <v>808</v>
      </c>
      <c r="AB13" t="s">
        <v>809</v>
      </c>
      <c r="AC13">
        <v>-3.03179</v>
      </c>
      <c r="AD13">
        <v>-0.64342999999999995</v>
      </c>
      <c r="AE13">
        <v>-3.9235500000000001</v>
      </c>
      <c r="AF13">
        <v>0.6</v>
      </c>
      <c r="AG13" t="s">
        <v>810</v>
      </c>
      <c r="AH13">
        <v>9</v>
      </c>
      <c r="AI13" t="s">
        <v>811</v>
      </c>
      <c r="AJ13">
        <v>-4.71</v>
      </c>
      <c r="AK13">
        <v>0.04</v>
      </c>
    </row>
    <row r="14" spans="1:37" x14ac:dyDescent="0.3">
      <c r="A14" t="s">
        <v>792</v>
      </c>
      <c r="B14" t="s">
        <v>800</v>
      </c>
      <c r="C14" t="s">
        <v>812</v>
      </c>
      <c r="D14">
        <v>5</v>
      </c>
      <c r="E14" t="s">
        <v>802</v>
      </c>
      <c r="F14">
        <v>-51.61</v>
      </c>
      <c r="G14">
        <v>257.91000000000003</v>
      </c>
      <c r="K14">
        <v>20.260000000000002</v>
      </c>
      <c r="L14">
        <v>-42.1629</v>
      </c>
      <c r="M14" t="s">
        <v>460</v>
      </c>
      <c r="N14">
        <v>145.5917</v>
      </c>
      <c r="O14" t="s">
        <v>460</v>
      </c>
      <c r="P14" t="s">
        <v>803</v>
      </c>
      <c r="Q14">
        <v>138.62</v>
      </c>
      <c r="R14">
        <v>36.54</v>
      </c>
      <c r="S14">
        <v>14.65</v>
      </c>
      <c r="T14" t="s">
        <v>804</v>
      </c>
      <c r="U14">
        <v>45558</v>
      </c>
      <c r="V14">
        <v>0.35090277777777779</v>
      </c>
      <c r="W14" t="s">
        <v>805</v>
      </c>
      <c r="X14" t="s">
        <v>806</v>
      </c>
      <c r="Y14" t="s">
        <v>807</v>
      </c>
      <c r="Z14" t="s">
        <v>808</v>
      </c>
      <c r="AB14" t="s">
        <v>813</v>
      </c>
      <c r="AC14">
        <v>-3.04067</v>
      </c>
      <c r="AD14">
        <v>-0.65347</v>
      </c>
      <c r="AE14">
        <v>-3.9150100000000001</v>
      </c>
      <c r="AF14">
        <v>0.8</v>
      </c>
      <c r="AG14" t="s">
        <v>810</v>
      </c>
      <c r="AH14">
        <v>9</v>
      </c>
      <c r="AI14" t="s">
        <v>811</v>
      </c>
      <c r="AJ14">
        <v>-7.22</v>
      </c>
      <c r="AK14">
        <v>0.04</v>
      </c>
    </row>
    <row r="15" spans="1:37" x14ac:dyDescent="0.3">
      <c r="A15" t="s">
        <v>792</v>
      </c>
      <c r="B15" t="s">
        <v>800</v>
      </c>
      <c r="C15" t="s">
        <v>812</v>
      </c>
      <c r="D15">
        <v>6</v>
      </c>
      <c r="E15" t="s">
        <v>802</v>
      </c>
      <c r="F15">
        <v>-51.57</v>
      </c>
      <c r="G15">
        <v>257.89</v>
      </c>
      <c r="K15">
        <v>22.11</v>
      </c>
      <c r="L15">
        <v>-42.1629</v>
      </c>
      <c r="M15" t="s">
        <v>460</v>
      </c>
      <c r="N15">
        <v>145.5917</v>
      </c>
      <c r="O15" t="s">
        <v>460</v>
      </c>
      <c r="P15" t="s">
        <v>803</v>
      </c>
      <c r="Q15">
        <v>137.13999999999999</v>
      </c>
      <c r="R15">
        <v>35.03</v>
      </c>
      <c r="S15">
        <v>14.66</v>
      </c>
      <c r="T15" t="s">
        <v>804</v>
      </c>
      <c r="U15">
        <v>45558</v>
      </c>
      <c r="V15">
        <v>0.35093750000000001</v>
      </c>
      <c r="W15" t="s">
        <v>805</v>
      </c>
      <c r="X15" t="s">
        <v>806</v>
      </c>
      <c r="Y15" t="s">
        <v>807</v>
      </c>
      <c r="Z15" t="s">
        <v>808</v>
      </c>
      <c r="AB15" t="s">
        <v>813</v>
      </c>
      <c r="AC15">
        <v>-3.6481499999999998</v>
      </c>
      <c r="AD15">
        <v>-0.78371000000000002</v>
      </c>
      <c r="AE15">
        <v>-4.6985900000000003</v>
      </c>
      <c r="AF15">
        <v>1.26</v>
      </c>
      <c r="AG15" t="s">
        <v>810</v>
      </c>
      <c r="AH15">
        <v>9</v>
      </c>
      <c r="AI15" t="s">
        <v>811</v>
      </c>
      <c r="AJ15">
        <v>-5.74</v>
      </c>
      <c r="AK15">
        <v>0.04</v>
      </c>
    </row>
    <row r="16" spans="1:37" x14ac:dyDescent="0.3">
      <c r="A16" t="s">
        <v>792</v>
      </c>
      <c r="B16" t="s">
        <v>800</v>
      </c>
      <c r="C16" t="s">
        <v>801</v>
      </c>
      <c r="D16">
        <v>6</v>
      </c>
      <c r="E16" t="s">
        <v>802</v>
      </c>
      <c r="F16">
        <v>-51.7</v>
      </c>
      <c r="G16">
        <v>258</v>
      </c>
      <c r="K16">
        <v>13.21</v>
      </c>
      <c r="L16">
        <v>-42.1629</v>
      </c>
      <c r="M16" t="s">
        <v>460</v>
      </c>
      <c r="N16">
        <v>145.5917</v>
      </c>
      <c r="O16" t="s">
        <v>460</v>
      </c>
      <c r="P16" t="s">
        <v>803</v>
      </c>
      <c r="Q16">
        <v>135.47</v>
      </c>
      <c r="R16">
        <v>33.479999999999997</v>
      </c>
      <c r="S16">
        <v>17.16</v>
      </c>
      <c r="T16" t="s">
        <v>804</v>
      </c>
      <c r="U16">
        <v>45558</v>
      </c>
      <c r="V16">
        <v>0.36276620370370372</v>
      </c>
      <c r="W16" t="s">
        <v>805</v>
      </c>
      <c r="X16" t="s">
        <v>806</v>
      </c>
      <c r="Y16" t="s">
        <v>807</v>
      </c>
      <c r="Z16" t="s">
        <v>808</v>
      </c>
      <c r="AB16" t="s">
        <v>809</v>
      </c>
      <c r="AC16">
        <v>-3.6377999999999999</v>
      </c>
      <c r="AD16">
        <v>-0.77202000000000004</v>
      </c>
      <c r="AE16">
        <v>-4.7085400000000002</v>
      </c>
      <c r="AF16">
        <v>1.41</v>
      </c>
      <c r="AG16" t="s">
        <v>810</v>
      </c>
      <c r="AH16">
        <v>9</v>
      </c>
      <c r="AI16" t="s">
        <v>811</v>
      </c>
      <c r="AJ16">
        <v>-4.07</v>
      </c>
      <c r="AK16">
        <v>0.04</v>
      </c>
    </row>
    <row r="17" spans="1:37" x14ac:dyDescent="0.3">
      <c r="A17" t="s">
        <v>792</v>
      </c>
      <c r="B17" t="s">
        <v>800</v>
      </c>
      <c r="C17" t="s">
        <v>801</v>
      </c>
      <c r="D17">
        <v>7</v>
      </c>
      <c r="E17" t="s">
        <v>802</v>
      </c>
      <c r="F17">
        <v>-51.64</v>
      </c>
      <c r="G17">
        <v>257.93</v>
      </c>
      <c r="K17">
        <v>22.15</v>
      </c>
      <c r="L17">
        <v>-42.1629</v>
      </c>
      <c r="M17" t="s">
        <v>460</v>
      </c>
      <c r="N17">
        <v>145.5917</v>
      </c>
      <c r="O17" t="s">
        <v>460</v>
      </c>
      <c r="P17" t="s">
        <v>803</v>
      </c>
      <c r="Q17">
        <v>135.66</v>
      </c>
      <c r="R17">
        <v>33.6</v>
      </c>
      <c r="S17">
        <v>17.149999999999999</v>
      </c>
      <c r="T17" t="s">
        <v>804</v>
      </c>
      <c r="U17">
        <v>45558</v>
      </c>
      <c r="V17">
        <v>0.36271990740740739</v>
      </c>
      <c r="W17" t="s">
        <v>805</v>
      </c>
      <c r="X17" t="s">
        <v>806</v>
      </c>
      <c r="Y17" t="s">
        <v>807</v>
      </c>
      <c r="Z17" t="s">
        <v>808</v>
      </c>
      <c r="AB17" t="s">
        <v>809</v>
      </c>
      <c r="AC17">
        <v>-4.2443600000000004</v>
      </c>
      <c r="AD17">
        <v>-0.90134000000000003</v>
      </c>
      <c r="AE17">
        <v>-5.4929899999999998</v>
      </c>
      <c r="AF17">
        <v>2.2200000000000002</v>
      </c>
      <c r="AG17" t="s">
        <v>810</v>
      </c>
      <c r="AH17">
        <v>9</v>
      </c>
      <c r="AI17" t="s">
        <v>811</v>
      </c>
      <c r="AJ17">
        <v>-4.25</v>
      </c>
      <c r="AK17">
        <v>0.04</v>
      </c>
    </row>
    <row r="18" spans="1:37" x14ac:dyDescent="0.3">
      <c r="A18" t="s">
        <v>792</v>
      </c>
      <c r="B18" t="s">
        <v>800</v>
      </c>
      <c r="C18" t="s">
        <v>812</v>
      </c>
      <c r="D18">
        <v>7</v>
      </c>
      <c r="E18" t="s">
        <v>802</v>
      </c>
      <c r="F18">
        <v>-51.51</v>
      </c>
      <c r="G18">
        <v>257.79000000000002</v>
      </c>
      <c r="K18">
        <v>25.75</v>
      </c>
      <c r="L18">
        <v>-42.1629</v>
      </c>
      <c r="M18" t="s">
        <v>460</v>
      </c>
      <c r="N18">
        <v>145.5917</v>
      </c>
      <c r="O18" t="s">
        <v>460</v>
      </c>
      <c r="P18" t="s">
        <v>803</v>
      </c>
      <c r="Q18">
        <v>136.25</v>
      </c>
      <c r="R18">
        <v>34.049999999999997</v>
      </c>
      <c r="S18">
        <v>14.68</v>
      </c>
      <c r="T18" t="s">
        <v>804</v>
      </c>
      <c r="U18">
        <v>45558</v>
      </c>
      <c r="V18">
        <v>0.35097222222222224</v>
      </c>
      <c r="W18" t="s">
        <v>805</v>
      </c>
      <c r="X18" t="s">
        <v>806</v>
      </c>
      <c r="Y18" t="s">
        <v>807</v>
      </c>
      <c r="Z18" t="s">
        <v>808</v>
      </c>
      <c r="AB18" t="s">
        <v>813</v>
      </c>
      <c r="AC18">
        <v>-4.2561600000000004</v>
      </c>
      <c r="AD18">
        <v>-0.91471999999999998</v>
      </c>
      <c r="AE18">
        <v>-5.48163</v>
      </c>
      <c r="AF18">
        <v>2.59</v>
      </c>
      <c r="AG18" t="s">
        <v>810</v>
      </c>
      <c r="AH18">
        <v>9</v>
      </c>
      <c r="AI18" t="s">
        <v>811</v>
      </c>
      <c r="AJ18">
        <v>-4.8499999999999996</v>
      </c>
      <c r="AK18">
        <v>0.04</v>
      </c>
    </row>
    <row r="19" spans="1:37" x14ac:dyDescent="0.3">
      <c r="A19" t="s">
        <v>792</v>
      </c>
      <c r="B19" t="s">
        <v>800</v>
      </c>
      <c r="C19" t="s">
        <v>801</v>
      </c>
      <c r="D19">
        <v>8</v>
      </c>
      <c r="E19" t="s">
        <v>802</v>
      </c>
      <c r="F19">
        <v>-51.6</v>
      </c>
      <c r="G19">
        <v>257.88</v>
      </c>
      <c r="K19">
        <v>25.85</v>
      </c>
      <c r="L19">
        <v>-42.1629</v>
      </c>
      <c r="M19" t="s">
        <v>460</v>
      </c>
      <c r="N19">
        <v>145.5917</v>
      </c>
      <c r="O19" t="s">
        <v>460</v>
      </c>
      <c r="P19" t="s">
        <v>803</v>
      </c>
      <c r="Q19">
        <v>135.12</v>
      </c>
      <c r="R19">
        <v>33</v>
      </c>
      <c r="S19">
        <v>17.149999999999999</v>
      </c>
      <c r="T19" t="s">
        <v>804</v>
      </c>
      <c r="U19">
        <v>45558</v>
      </c>
      <c r="V19">
        <v>0.36269675925925926</v>
      </c>
      <c r="W19" t="s">
        <v>805</v>
      </c>
      <c r="X19" t="s">
        <v>806</v>
      </c>
      <c r="Y19" t="s">
        <v>807</v>
      </c>
      <c r="Z19" t="s">
        <v>808</v>
      </c>
      <c r="AB19" t="s">
        <v>809</v>
      </c>
      <c r="AC19">
        <v>-4.8514499999999998</v>
      </c>
      <c r="AD19">
        <v>-1.0314300000000001</v>
      </c>
      <c r="AE19">
        <v>-6.2769000000000004</v>
      </c>
      <c r="AF19">
        <v>1.52</v>
      </c>
      <c r="AG19" t="s">
        <v>810</v>
      </c>
      <c r="AH19">
        <v>9</v>
      </c>
      <c r="AI19" t="s">
        <v>811</v>
      </c>
      <c r="AJ19">
        <v>-3.72</v>
      </c>
      <c r="AK19">
        <v>0.04</v>
      </c>
    </row>
    <row r="20" spans="1:37" x14ac:dyDescent="0.3">
      <c r="A20" t="s">
        <v>792</v>
      </c>
      <c r="B20" t="s">
        <v>800</v>
      </c>
      <c r="C20" t="s">
        <v>812</v>
      </c>
      <c r="D20">
        <v>8</v>
      </c>
      <c r="E20" t="s">
        <v>802</v>
      </c>
      <c r="F20">
        <v>-51.46</v>
      </c>
      <c r="G20">
        <v>257.75</v>
      </c>
      <c r="K20">
        <v>28.54</v>
      </c>
      <c r="L20">
        <v>-42.1629</v>
      </c>
      <c r="M20" t="s">
        <v>460</v>
      </c>
      <c r="N20">
        <v>145.5917</v>
      </c>
      <c r="O20" t="s">
        <v>460</v>
      </c>
      <c r="P20" t="s">
        <v>803</v>
      </c>
      <c r="Q20">
        <v>136.84</v>
      </c>
      <c r="R20">
        <v>34.590000000000003</v>
      </c>
      <c r="S20">
        <v>14.69</v>
      </c>
      <c r="T20" t="s">
        <v>804</v>
      </c>
      <c r="U20">
        <v>45558</v>
      </c>
      <c r="V20">
        <v>0.35099537037037037</v>
      </c>
      <c r="W20" t="s">
        <v>805</v>
      </c>
      <c r="X20" t="s">
        <v>806</v>
      </c>
      <c r="Y20" t="s">
        <v>807</v>
      </c>
      <c r="Z20" t="s">
        <v>808</v>
      </c>
      <c r="AB20" t="s">
        <v>813</v>
      </c>
      <c r="AC20">
        <v>-4.8647499999999999</v>
      </c>
      <c r="AD20">
        <v>-1.0466299999999999</v>
      </c>
      <c r="AE20">
        <v>-6.2640799999999999</v>
      </c>
      <c r="AF20">
        <v>1.68</v>
      </c>
      <c r="AG20" t="s">
        <v>810</v>
      </c>
      <c r="AH20">
        <v>9</v>
      </c>
      <c r="AI20" t="s">
        <v>811</v>
      </c>
      <c r="AJ20">
        <v>-5.43</v>
      </c>
      <c r="AK20">
        <v>0.04</v>
      </c>
    </row>
    <row r="21" spans="1:37" x14ac:dyDescent="0.3">
      <c r="A21" t="s">
        <v>792</v>
      </c>
      <c r="B21" t="s">
        <v>800</v>
      </c>
      <c r="C21" t="s">
        <v>801</v>
      </c>
      <c r="D21">
        <v>9</v>
      </c>
      <c r="E21" t="s">
        <v>802</v>
      </c>
      <c r="F21">
        <v>-51.6</v>
      </c>
      <c r="G21">
        <v>257.83</v>
      </c>
      <c r="K21">
        <v>26.32</v>
      </c>
      <c r="L21">
        <v>-42.1629</v>
      </c>
      <c r="M21" t="s">
        <v>460</v>
      </c>
      <c r="N21">
        <v>145.5917</v>
      </c>
      <c r="O21" t="s">
        <v>460</v>
      </c>
      <c r="P21" t="s">
        <v>803</v>
      </c>
      <c r="Q21">
        <v>133.96</v>
      </c>
      <c r="R21">
        <v>31.79</v>
      </c>
      <c r="S21">
        <v>17.149999999999999</v>
      </c>
      <c r="T21" t="s">
        <v>804</v>
      </c>
      <c r="U21">
        <v>45558</v>
      </c>
      <c r="V21">
        <v>0.36266203703703703</v>
      </c>
      <c r="W21" t="s">
        <v>805</v>
      </c>
      <c r="X21" t="s">
        <v>806</v>
      </c>
      <c r="Y21" t="s">
        <v>807</v>
      </c>
      <c r="Z21" t="s">
        <v>808</v>
      </c>
      <c r="AB21" t="s">
        <v>809</v>
      </c>
      <c r="AC21">
        <v>-5.4587000000000003</v>
      </c>
      <c r="AD21">
        <v>-1.16211</v>
      </c>
      <c r="AE21">
        <v>-7.0606</v>
      </c>
      <c r="AF21">
        <v>0.93</v>
      </c>
      <c r="AG21" t="s">
        <v>810</v>
      </c>
      <c r="AH21">
        <v>9</v>
      </c>
      <c r="AI21" t="s">
        <v>811</v>
      </c>
      <c r="AJ21">
        <v>-2.5499999999999998</v>
      </c>
      <c r="AK21">
        <v>0.04</v>
      </c>
    </row>
    <row r="22" spans="1:37" x14ac:dyDescent="0.3">
      <c r="A22" t="s">
        <v>792</v>
      </c>
      <c r="B22" t="s">
        <v>800</v>
      </c>
      <c r="C22" t="s">
        <v>812</v>
      </c>
      <c r="D22">
        <v>9</v>
      </c>
      <c r="E22" t="s">
        <v>802</v>
      </c>
      <c r="F22">
        <v>-51.45</v>
      </c>
      <c r="G22">
        <v>257.70999999999998</v>
      </c>
      <c r="K22">
        <v>25.99</v>
      </c>
      <c r="L22">
        <v>-42.1629</v>
      </c>
      <c r="M22" t="s">
        <v>460</v>
      </c>
      <c r="N22">
        <v>145.5917</v>
      </c>
      <c r="O22" t="s">
        <v>460</v>
      </c>
      <c r="P22" t="s">
        <v>803</v>
      </c>
      <c r="Q22">
        <v>136.77000000000001</v>
      </c>
      <c r="R22">
        <v>34.479999999999997</v>
      </c>
      <c r="S22">
        <v>14.7</v>
      </c>
      <c r="T22" t="s">
        <v>804</v>
      </c>
      <c r="U22">
        <v>45558</v>
      </c>
      <c r="V22">
        <v>0.35101851851851851</v>
      </c>
      <c r="W22" t="s">
        <v>805</v>
      </c>
      <c r="X22" t="s">
        <v>806</v>
      </c>
      <c r="Y22" t="s">
        <v>807</v>
      </c>
      <c r="Z22" t="s">
        <v>808</v>
      </c>
      <c r="AB22" t="s">
        <v>813</v>
      </c>
      <c r="AC22">
        <v>-5.4736399999999996</v>
      </c>
      <c r="AD22">
        <v>-1.17906</v>
      </c>
      <c r="AE22">
        <v>-7.0461999999999998</v>
      </c>
      <c r="AF22">
        <v>0.81</v>
      </c>
      <c r="AG22" t="s">
        <v>810</v>
      </c>
      <c r="AH22">
        <v>9</v>
      </c>
      <c r="AI22" t="s">
        <v>811</v>
      </c>
      <c r="AJ22">
        <v>-5.37</v>
      </c>
      <c r="AK22">
        <v>0.04</v>
      </c>
    </row>
    <row r="23" spans="1:37" x14ac:dyDescent="0.3">
      <c r="A23" t="s">
        <v>792</v>
      </c>
      <c r="B23" t="s">
        <v>800</v>
      </c>
      <c r="C23" t="s">
        <v>801</v>
      </c>
      <c r="D23">
        <v>10</v>
      </c>
      <c r="E23" t="s">
        <v>802</v>
      </c>
      <c r="F23">
        <v>-51.62</v>
      </c>
      <c r="G23">
        <v>257.81</v>
      </c>
      <c r="K23">
        <v>26.84</v>
      </c>
      <c r="L23">
        <v>-42.1629</v>
      </c>
      <c r="M23" t="s">
        <v>460</v>
      </c>
      <c r="N23">
        <v>145.5917</v>
      </c>
      <c r="O23" t="s">
        <v>460</v>
      </c>
      <c r="P23" t="s">
        <v>803</v>
      </c>
      <c r="Q23">
        <v>134.93</v>
      </c>
      <c r="R23">
        <v>32.75</v>
      </c>
      <c r="S23">
        <v>17.14</v>
      </c>
      <c r="T23" t="s">
        <v>804</v>
      </c>
      <c r="U23">
        <v>45558</v>
      </c>
      <c r="V23">
        <v>0.3626388888888889</v>
      </c>
      <c r="W23" t="s">
        <v>805</v>
      </c>
      <c r="X23" t="s">
        <v>806</v>
      </c>
      <c r="Y23" t="s">
        <v>807</v>
      </c>
      <c r="Z23" t="s">
        <v>808</v>
      </c>
      <c r="AB23" t="s">
        <v>809</v>
      </c>
      <c r="AC23">
        <v>-6.0657300000000003</v>
      </c>
      <c r="AD23">
        <v>-1.29314</v>
      </c>
      <c r="AE23">
        <v>-7.8444000000000003</v>
      </c>
      <c r="AF23">
        <v>0.71</v>
      </c>
      <c r="AG23" t="s">
        <v>810</v>
      </c>
      <c r="AH23">
        <v>9</v>
      </c>
      <c r="AI23" t="s">
        <v>811</v>
      </c>
      <c r="AJ23">
        <v>-3.53</v>
      </c>
      <c r="AK23">
        <v>0.04</v>
      </c>
    </row>
    <row r="24" spans="1:37" x14ac:dyDescent="0.3">
      <c r="A24" t="s">
        <v>792</v>
      </c>
      <c r="B24" t="s">
        <v>800</v>
      </c>
      <c r="C24" t="s">
        <v>812</v>
      </c>
      <c r="D24">
        <v>10</v>
      </c>
      <c r="E24" t="s">
        <v>802</v>
      </c>
      <c r="F24">
        <v>-51.46</v>
      </c>
      <c r="G24">
        <v>257.69</v>
      </c>
      <c r="K24">
        <v>28.17</v>
      </c>
      <c r="L24">
        <v>-42.1629</v>
      </c>
      <c r="M24" t="s">
        <v>460</v>
      </c>
      <c r="N24">
        <v>145.5917</v>
      </c>
      <c r="O24" t="s">
        <v>460</v>
      </c>
      <c r="P24" t="s">
        <v>803</v>
      </c>
      <c r="Q24">
        <v>136.61000000000001</v>
      </c>
      <c r="R24">
        <v>34.31</v>
      </c>
      <c r="S24">
        <v>14.71</v>
      </c>
      <c r="T24" t="s">
        <v>804</v>
      </c>
      <c r="U24">
        <v>45558</v>
      </c>
      <c r="V24">
        <v>0.35104166666666664</v>
      </c>
      <c r="W24" t="s">
        <v>805</v>
      </c>
      <c r="X24" t="s">
        <v>806</v>
      </c>
      <c r="Y24" t="s">
        <v>807</v>
      </c>
      <c r="Z24" t="s">
        <v>808</v>
      </c>
      <c r="AB24" t="s">
        <v>813</v>
      </c>
      <c r="AC24">
        <v>-6.0824699999999998</v>
      </c>
      <c r="AD24">
        <v>-1.3118099999999999</v>
      </c>
      <c r="AE24">
        <v>-7.8283199999999997</v>
      </c>
      <c r="AF24">
        <v>0.48</v>
      </c>
      <c r="AG24" t="s">
        <v>810</v>
      </c>
      <c r="AH24">
        <v>9</v>
      </c>
      <c r="AI24" t="s">
        <v>811</v>
      </c>
      <c r="AJ24">
        <v>-5.21</v>
      </c>
      <c r="AK24">
        <v>0.04</v>
      </c>
    </row>
    <row r="25" spans="1:37" x14ac:dyDescent="0.3">
      <c r="A25" t="s">
        <v>792</v>
      </c>
      <c r="B25" t="s">
        <v>800</v>
      </c>
      <c r="C25" t="s">
        <v>801</v>
      </c>
      <c r="D25">
        <v>11</v>
      </c>
      <c r="E25" t="s">
        <v>802</v>
      </c>
      <c r="F25">
        <v>-51.62</v>
      </c>
      <c r="G25">
        <v>257.86</v>
      </c>
      <c r="K25">
        <v>27.46</v>
      </c>
      <c r="L25">
        <v>-42.1629</v>
      </c>
      <c r="M25" t="s">
        <v>460</v>
      </c>
      <c r="N25">
        <v>145.5917</v>
      </c>
      <c r="O25" t="s">
        <v>460</v>
      </c>
      <c r="P25" t="s">
        <v>803</v>
      </c>
      <c r="Q25">
        <v>135.04</v>
      </c>
      <c r="R25">
        <v>32.909999999999997</v>
      </c>
      <c r="S25">
        <v>17.14</v>
      </c>
      <c r="T25" t="s">
        <v>804</v>
      </c>
      <c r="U25">
        <v>45558</v>
      </c>
      <c r="V25">
        <v>0.36261574074074077</v>
      </c>
      <c r="W25" t="s">
        <v>805</v>
      </c>
      <c r="X25" t="s">
        <v>806</v>
      </c>
      <c r="Y25" t="s">
        <v>807</v>
      </c>
      <c r="Z25" t="s">
        <v>808</v>
      </c>
      <c r="AB25" t="s">
        <v>809</v>
      </c>
      <c r="AC25">
        <v>-6.6726599999999996</v>
      </c>
      <c r="AD25">
        <v>-1.42397</v>
      </c>
      <c r="AE25">
        <v>-8.6283100000000008</v>
      </c>
      <c r="AF25">
        <v>0.93</v>
      </c>
      <c r="AG25" t="s">
        <v>810</v>
      </c>
      <c r="AH25">
        <v>9</v>
      </c>
      <c r="AI25" t="s">
        <v>811</v>
      </c>
      <c r="AJ25">
        <v>-3.63</v>
      </c>
      <c r="AK25">
        <v>0.04</v>
      </c>
    </row>
    <row r="26" spans="1:37" x14ac:dyDescent="0.3">
      <c r="A26" t="s">
        <v>792</v>
      </c>
      <c r="B26" t="s">
        <v>800</v>
      </c>
      <c r="C26" t="s">
        <v>812</v>
      </c>
      <c r="D26">
        <v>11</v>
      </c>
      <c r="E26" t="s">
        <v>802</v>
      </c>
      <c r="F26">
        <v>-51.48</v>
      </c>
      <c r="G26">
        <v>257.7</v>
      </c>
      <c r="K26">
        <v>29.44</v>
      </c>
      <c r="L26">
        <v>-42.1629</v>
      </c>
      <c r="M26" t="s">
        <v>460</v>
      </c>
      <c r="N26">
        <v>145.5917</v>
      </c>
      <c r="O26" t="s">
        <v>460</v>
      </c>
      <c r="P26" t="s">
        <v>803</v>
      </c>
      <c r="Q26">
        <v>136.72999999999999</v>
      </c>
      <c r="R26">
        <v>34.43</v>
      </c>
      <c r="S26">
        <v>14.72</v>
      </c>
      <c r="T26" t="s">
        <v>804</v>
      </c>
      <c r="U26">
        <v>45558</v>
      </c>
      <c r="V26">
        <v>0.35106481481481483</v>
      </c>
      <c r="W26" t="s">
        <v>805</v>
      </c>
      <c r="X26" t="s">
        <v>806</v>
      </c>
      <c r="Y26" t="s">
        <v>807</v>
      </c>
      <c r="Z26" t="s">
        <v>808</v>
      </c>
      <c r="AB26" t="s">
        <v>813</v>
      </c>
      <c r="AC26">
        <v>-6.6910800000000004</v>
      </c>
      <c r="AD26">
        <v>-1.4445600000000001</v>
      </c>
      <c r="AE26">
        <v>-8.6105999999999998</v>
      </c>
      <c r="AF26">
        <v>0.63</v>
      </c>
      <c r="AG26" t="s">
        <v>810</v>
      </c>
      <c r="AH26">
        <v>9</v>
      </c>
      <c r="AI26" t="s">
        <v>811</v>
      </c>
      <c r="AJ26">
        <v>-5.32</v>
      </c>
      <c r="AK26">
        <v>0.04</v>
      </c>
    </row>
    <row r="27" spans="1:37" x14ac:dyDescent="0.3">
      <c r="A27" t="s">
        <v>792</v>
      </c>
      <c r="B27" t="s">
        <v>800</v>
      </c>
      <c r="C27" t="s">
        <v>812</v>
      </c>
      <c r="D27">
        <v>12</v>
      </c>
      <c r="E27" t="s">
        <v>802</v>
      </c>
      <c r="F27">
        <v>-51.48</v>
      </c>
      <c r="G27">
        <v>257.75</v>
      </c>
      <c r="K27">
        <v>30.44</v>
      </c>
      <c r="L27">
        <v>-42.1629</v>
      </c>
      <c r="M27" t="s">
        <v>460</v>
      </c>
      <c r="N27">
        <v>145.5917</v>
      </c>
      <c r="O27" t="s">
        <v>460</v>
      </c>
      <c r="P27" t="s">
        <v>803</v>
      </c>
      <c r="Q27">
        <v>138.65</v>
      </c>
      <c r="R27">
        <v>36.409999999999997</v>
      </c>
      <c r="S27">
        <v>14.73</v>
      </c>
      <c r="T27" t="s">
        <v>804</v>
      </c>
      <c r="U27">
        <v>45558</v>
      </c>
      <c r="V27">
        <v>0.35108796296296296</v>
      </c>
      <c r="W27" t="s">
        <v>805</v>
      </c>
      <c r="X27" t="s">
        <v>806</v>
      </c>
      <c r="Y27" t="s">
        <v>807</v>
      </c>
      <c r="Z27" t="s">
        <v>808</v>
      </c>
      <c r="AB27" t="s">
        <v>813</v>
      </c>
      <c r="AC27">
        <v>-7.2996299999999996</v>
      </c>
      <c r="AD27">
        <v>-1.57697</v>
      </c>
      <c r="AE27">
        <v>-9.3929899999999993</v>
      </c>
      <c r="AF27">
        <v>0.93</v>
      </c>
      <c r="AG27" t="s">
        <v>810</v>
      </c>
      <c r="AH27">
        <v>9</v>
      </c>
      <c r="AI27" t="s">
        <v>811</v>
      </c>
      <c r="AJ27">
        <v>-7.25</v>
      </c>
      <c r="AK27">
        <v>0.04</v>
      </c>
    </row>
    <row r="28" spans="1:37" x14ac:dyDescent="0.3">
      <c r="A28" t="s">
        <v>792</v>
      </c>
      <c r="B28" t="s">
        <v>800</v>
      </c>
      <c r="C28" t="s">
        <v>801</v>
      </c>
      <c r="D28">
        <v>12</v>
      </c>
      <c r="E28" t="s">
        <v>802</v>
      </c>
      <c r="F28">
        <v>-51.61</v>
      </c>
      <c r="G28">
        <v>257.87</v>
      </c>
      <c r="K28">
        <v>26.46</v>
      </c>
      <c r="L28">
        <v>-42.1629</v>
      </c>
      <c r="M28" t="s">
        <v>460</v>
      </c>
      <c r="N28">
        <v>145.5917</v>
      </c>
      <c r="O28" t="s">
        <v>460</v>
      </c>
      <c r="P28" t="s">
        <v>803</v>
      </c>
      <c r="Q28">
        <v>135.16</v>
      </c>
      <c r="R28">
        <v>33.04</v>
      </c>
      <c r="S28">
        <v>17.14</v>
      </c>
      <c r="T28" t="s">
        <v>804</v>
      </c>
      <c r="U28">
        <v>45558</v>
      </c>
      <c r="V28">
        <v>0.36259259259259258</v>
      </c>
      <c r="W28" t="s">
        <v>805</v>
      </c>
      <c r="X28" t="s">
        <v>806</v>
      </c>
      <c r="Y28" t="s">
        <v>807</v>
      </c>
      <c r="Z28" t="s">
        <v>808</v>
      </c>
      <c r="AB28" t="s">
        <v>809</v>
      </c>
      <c r="AC28">
        <v>-7.2797299999999998</v>
      </c>
      <c r="AD28">
        <v>-1.5545</v>
      </c>
      <c r="AE28">
        <v>-9.4121600000000001</v>
      </c>
      <c r="AF28">
        <v>0.35</v>
      </c>
      <c r="AG28" t="s">
        <v>810</v>
      </c>
      <c r="AH28">
        <v>9</v>
      </c>
      <c r="AI28" t="s">
        <v>811</v>
      </c>
      <c r="AJ28">
        <v>-3.76</v>
      </c>
      <c r="AK28">
        <v>0.04</v>
      </c>
    </row>
    <row r="29" spans="1:37" x14ac:dyDescent="0.3">
      <c r="A29" t="s">
        <v>792</v>
      </c>
      <c r="B29" t="s">
        <v>800</v>
      </c>
      <c r="C29" t="s">
        <v>801</v>
      </c>
      <c r="D29">
        <v>13</v>
      </c>
      <c r="E29" t="s">
        <v>802</v>
      </c>
      <c r="F29">
        <v>-51.54</v>
      </c>
      <c r="G29">
        <v>257.82</v>
      </c>
      <c r="K29">
        <v>24.99</v>
      </c>
      <c r="L29">
        <v>-42.1629</v>
      </c>
      <c r="M29" t="s">
        <v>460</v>
      </c>
      <c r="N29">
        <v>145.5917</v>
      </c>
      <c r="O29" t="s">
        <v>460</v>
      </c>
      <c r="P29" t="s">
        <v>803</v>
      </c>
      <c r="Q29">
        <v>135.91</v>
      </c>
      <c r="R29">
        <v>33.74</v>
      </c>
      <c r="S29">
        <v>17.13</v>
      </c>
      <c r="T29" t="s">
        <v>804</v>
      </c>
      <c r="U29">
        <v>45558</v>
      </c>
      <c r="V29">
        <v>0.36255787037037035</v>
      </c>
      <c r="W29" t="s">
        <v>805</v>
      </c>
      <c r="X29" t="s">
        <v>806</v>
      </c>
      <c r="Y29" t="s">
        <v>807</v>
      </c>
      <c r="Z29" t="s">
        <v>808</v>
      </c>
      <c r="AB29" t="s">
        <v>809</v>
      </c>
      <c r="AC29">
        <v>-7.8872799999999996</v>
      </c>
      <c r="AD29">
        <v>-1.68536</v>
      </c>
      <c r="AE29">
        <v>-10.195589999999999</v>
      </c>
      <c r="AF29">
        <v>2.2999999999999998</v>
      </c>
      <c r="AG29" t="s">
        <v>810</v>
      </c>
      <c r="AH29">
        <v>9</v>
      </c>
      <c r="AI29" t="s">
        <v>811</v>
      </c>
      <c r="AJ29">
        <v>-4.51</v>
      </c>
      <c r="AK29">
        <v>0.04</v>
      </c>
    </row>
    <row r="30" spans="1:37" x14ac:dyDescent="0.3">
      <c r="A30" t="s">
        <v>792</v>
      </c>
      <c r="B30" t="s">
        <v>800</v>
      </c>
      <c r="C30" t="s">
        <v>812</v>
      </c>
      <c r="D30">
        <v>13</v>
      </c>
      <c r="E30" t="s">
        <v>802</v>
      </c>
      <c r="F30">
        <v>-51.43</v>
      </c>
      <c r="G30">
        <v>257.72000000000003</v>
      </c>
      <c r="K30">
        <v>27.27</v>
      </c>
      <c r="L30">
        <v>-42.1629</v>
      </c>
      <c r="M30" t="s">
        <v>460</v>
      </c>
      <c r="N30">
        <v>145.5917</v>
      </c>
      <c r="O30" t="s">
        <v>460</v>
      </c>
      <c r="P30" t="s">
        <v>803</v>
      </c>
      <c r="Q30">
        <v>139.71</v>
      </c>
      <c r="R30">
        <v>37.43</v>
      </c>
      <c r="S30">
        <v>14.74</v>
      </c>
      <c r="T30" t="s">
        <v>804</v>
      </c>
      <c r="U30">
        <v>45558</v>
      </c>
      <c r="V30">
        <v>0.3511111111111111</v>
      </c>
      <c r="W30" t="s">
        <v>805</v>
      </c>
      <c r="X30" t="s">
        <v>806</v>
      </c>
      <c r="Y30" t="s">
        <v>807</v>
      </c>
      <c r="Z30" t="s">
        <v>808</v>
      </c>
      <c r="AB30" t="s">
        <v>813</v>
      </c>
      <c r="AC30">
        <v>-7.9085400000000003</v>
      </c>
      <c r="AD30">
        <v>-1.7093400000000001</v>
      </c>
      <c r="AE30">
        <v>-10.17511</v>
      </c>
      <c r="AF30">
        <v>1.6</v>
      </c>
      <c r="AG30" t="s">
        <v>810</v>
      </c>
      <c r="AH30">
        <v>9</v>
      </c>
      <c r="AI30" t="s">
        <v>811</v>
      </c>
      <c r="AJ30">
        <v>-8.31</v>
      </c>
      <c r="AK30">
        <v>0.04</v>
      </c>
    </row>
    <row r="31" spans="1:37" x14ac:dyDescent="0.3">
      <c r="A31" t="s">
        <v>792</v>
      </c>
      <c r="B31" t="s">
        <v>800</v>
      </c>
      <c r="C31" t="s">
        <v>801</v>
      </c>
      <c r="D31">
        <v>14</v>
      </c>
      <c r="E31" t="s">
        <v>802</v>
      </c>
      <c r="F31">
        <v>-51.49</v>
      </c>
      <c r="G31">
        <v>257.81</v>
      </c>
      <c r="K31">
        <v>24.52</v>
      </c>
      <c r="L31">
        <v>-42.1629</v>
      </c>
      <c r="M31" t="s">
        <v>460</v>
      </c>
      <c r="N31">
        <v>145.5917</v>
      </c>
      <c r="O31" t="s">
        <v>460</v>
      </c>
      <c r="P31" t="s">
        <v>803</v>
      </c>
      <c r="Q31">
        <v>135.08000000000001</v>
      </c>
      <c r="R31">
        <v>32.89</v>
      </c>
      <c r="S31">
        <v>17.13</v>
      </c>
      <c r="T31" t="s">
        <v>804</v>
      </c>
      <c r="U31">
        <v>45558</v>
      </c>
      <c r="V31">
        <v>0.36253472222222222</v>
      </c>
      <c r="W31" t="s">
        <v>805</v>
      </c>
      <c r="X31" t="s">
        <v>806</v>
      </c>
      <c r="Y31" t="s">
        <v>807</v>
      </c>
      <c r="Z31" t="s">
        <v>808</v>
      </c>
      <c r="AB31" t="s">
        <v>809</v>
      </c>
      <c r="AC31">
        <v>-8.4955700000000007</v>
      </c>
      <c r="AD31">
        <v>-1.81671</v>
      </c>
      <c r="AE31">
        <v>-10.97836</v>
      </c>
      <c r="AF31">
        <v>1.51</v>
      </c>
      <c r="AG31" t="s">
        <v>810</v>
      </c>
      <c r="AH31">
        <v>9</v>
      </c>
      <c r="AI31" t="s">
        <v>811</v>
      </c>
      <c r="AJ31">
        <v>-3.67</v>
      </c>
      <c r="AK31">
        <v>0.04</v>
      </c>
    </row>
    <row r="32" spans="1:37" x14ac:dyDescent="0.3">
      <c r="A32" t="s">
        <v>792</v>
      </c>
      <c r="B32" t="s">
        <v>800</v>
      </c>
      <c r="C32" t="s">
        <v>812</v>
      </c>
      <c r="D32">
        <v>14</v>
      </c>
      <c r="E32" t="s">
        <v>802</v>
      </c>
      <c r="F32">
        <v>-51.38</v>
      </c>
      <c r="G32">
        <v>257.67</v>
      </c>
      <c r="K32">
        <v>27.74</v>
      </c>
      <c r="L32">
        <v>-42.1629</v>
      </c>
      <c r="M32" t="s">
        <v>460</v>
      </c>
      <c r="N32">
        <v>145.5917</v>
      </c>
      <c r="O32" t="s">
        <v>460</v>
      </c>
      <c r="P32" t="s">
        <v>803</v>
      </c>
      <c r="Q32">
        <v>139.97</v>
      </c>
      <c r="R32">
        <v>37.65</v>
      </c>
      <c r="S32">
        <v>14.75</v>
      </c>
      <c r="T32" t="s">
        <v>804</v>
      </c>
      <c r="U32">
        <v>45558</v>
      </c>
      <c r="V32">
        <v>0.35113425925925928</v>
      </c>
      <c r="W32" t="s">
        <v>805</v>
      </c>
      <c r="X32" t="s">
        <v>806</v>
      </c>
      <c r="Y32" t="s">
        <v>807</v>
      </c>
      <c r="Z32" t="s">
        <v>808</v>
      </c>
      <c r="AB32" t="s">
        <v>813</v>
      </c>
      <c r="AC32">
        <v>-8.5180199999999999</v>
      </c>
      <c r="AD32">
        <v>-1.84229</v>
      </c>
      <c r="AE32">
        <v>-10.95668</v>
      </c>
      <c r="AF32">
        <v>1.77</v>
      </c>
      <c r="AG32" t="s">
        <v>810</v>
      </c>
      <c r="AH32">
        <v>9</v>
      </c>
      <c r="AI32" t="s">
        <v>811</v>
      </c>
      <c r="AJ32">
        <v>-8.57</v>
      </c>
      <c r="AK32">
        <v>0.04</v>
      </c>
    </row>
    <row r="33" spans="1:37" x14ac:dyDescent="0.3">
      <c r="A33" t="s">
        <v>792</v>
      </c>
      <c r="B33" t="s">
        <v>800</v>
      </c>
      <c r="C33" t="s">
        <v>812</v>
      </c>
      <c r="D33">
        <v>15</v>
      </c>
      <c r="E33" t="s">
        <v>802</v>
      </c>
      <c r="F33">
        <v>-51.35</v>
      </c>
      <c r="G33">
        <v>257.7</v>
      </c>
      <c r="K33">
        <v>25.85</v>
      </c>
      <c r="L33">
        <v>-42.1629</v>
      </c>
      <c r="M33" t="s">
        <v>460</v>
      </c>
      <c r="N33">
        <v>145.5917</v>
      </c>
      <c r="O33" t="s">
        <v>460</v>
      </c>
      <c r="P33" t="s">
        <v>803</v>
      </c>
      <c r="Q33">
        <v>141.02000000000001</v>
      </c>
      <c r="R33">
        <v>38.729999999999997</v>
      </c>
      <c r="S33">
        <v>14.76</v>
      </c>
      <c r="T33" t="s">
        <v>804</v>
      </c>
      <c r="U33">
        <v>45558</v>
      </c>
      <c r="V33">
        <v>0.35116898148148146</v>
      </c>
      <c r="W33" t="s">
        <v>805</v>
      </c>
      <c r="X33" t="s">
        <v>806</v>
      </c>
      <c r="Y33" t="s">
        <v>807</v>
      </c>
      <c r="Z33" t="s">
        <v>808</v>
      </c>
      <c r="AB33" t="s">
        <v>813</v>
      </c>
      <c r="AC33">
        <v>-9.1280099999999997</v>
      </c>
      <c r="AD33">
        <v>-1.9754499999999999</v>
      </c>
      <c r="AE33">
        <v>-11.737819999999999</v>
      </c>
      <c r="AF33">
        <v>1.06</v>
      </c>
      <c r="AG33" t="s">
        <v>810</v>
      </c>
      <c r="AH33">
        <v>9</v>
      </c>
      <c r="AI33" t="s">
        <v>811</v>
      </c>
      <c r="AJ33">
        <v>-9.6199999999999992</v>
      </c>
      <c r="AK33">
        <v>0.04</v>
      </c>
    </row>
    <row r="34" spans="1:37" x14ac:dyDescent="0.3">
      <c r="A34" t="s">
        <v>792</v>
      </c>
      <c r="B34" t="s">
        <v>800</v>
      </c>
      <c r="C34" t="s">
        <v>801</v>
      </c>
      <c r="D34">
        <v>15</v>
      </c>
      <c r="E34" t="s">
        <v>802</v>
      </c>
      <c r="F34">
        <v>-51.48</v>
      </c>
      <c r="G34">
        <v>257.82</v>
      </c>
      <c r="K34">
        <v>22.67</v>
      </c>
      <c r="L34">
        <v>-42.1629</v>
      </c>
      <c r="M34" t="s">
        <v>460</v>
      </c>
      <c r="N34">
        <v>145.5917</v>
      </c>
      <c r="O34" t="s">
        <v>460</v>
      </c>
      <c r="P34" t="s">
        <v>803</v>
      </c>
      <c r="Q34">
        <v>134.81</v>
      </c>
      <c r="R34">
        <v>32.64</v>
      </c>
      <c r="S34">
        <v>17.13</v>
      </c>
      <c r="T34" t="s">
        <v>804</v>
      </c>
      <c r="U34">
        <v>45558</v>
      </c>
      <c r="V34">
        <v>0.36249999999999999</v>
      </c>
      <c r="W34" t="s">
        <v>805</v>
      </c>
      <c r="X34" t="s">
        <v>806</v>
      </c>
      <c r="Y34" t="s">
        <v>807</v>
      </c>
      <c r="Z34" t="s">
        <v>808</v>
      </c>
      <c r="AB34" t="s">
        <v>809</v>
      </c>
      <c r="AC34">
        <v>-9.10426</v>
      </c>
      <c r="AD34">
        <v>-1.94815</v>
      </c>
      <c r="AE34">
        <v>-11.7608</v>
      </c>
      <c r="AF34">
        <v>0.35</v>
      </c>
      <c r="AG34" t="s">
        <v>810</v>
      </c>
      <c r="AH34">
        <v>9</v>
      </c>
      <c r="AI34" t="s">
        <v>811</v>
      </c>
      <c r="AJ34">
        <v>-3.41</v>
      </c>
      <c r="AK34">
        <v>0.04</v>
      </c>
    </row>
    <row r="35" spans="1:37" x14ac:dyDescent="0.3">
      <c r="A35" t="s">
        <v>792</v>
      </c>
      <c r="B35" t="s">
        <v>800</v>
      </c>
      <c r="C35" t="s">
        <v>801</v>
      </c>
      <c r="D35">
        <v>16</v>
      </c>
      <c r="E35" t="s">
        <v>802</v>
      </c>
      <c r="F35">
        <v>-51.46</v>
      </c>
      <c r="G35">
        <v>257.86</v>
      </c>
      <c r="K35">
        <v>22.67</v>
      </c>
      <c r="L35">
        <v>-42.1629</v>
      </c>
      <c r="M35" t="s">
        <v>460</v>
      </c>
      <c r="N35">
        <v>145.5917</v>
      </c>
      <c r="O35" t="s">
        <v>460</v>
      </c>
      <c r="P35" t="s">
        <v>803</v>
      </c>
      <c r="Q35">
        <v>134.97999999999999</v>
      </c>
      <c r="R35">
        <v>32.840000000000003</v>
      </c>
      <c r="S35">
        <v>17.12</v>
      </c>
      <c r="T35" t="s">
        <v>804</v>
      </c>
      <c r="U35">
        <v>45558</v>
      </c>
      <c r="V35">
        <v>0.36247685185185186</v>
      </c>
      <c r="W35" t="s">
        <v>805</v>
      </c>
      <c r="X35" t="s">
        <v>806</v>
      </c>
      <c r="Y35" t="s">
        <v>807</v>
      </c>
      <c r="Z35" t="s">
        <v>808</v>
      </c>
      <c r="AB35" t="s">
        <v>809</v>
      </c>
      <c r="AC35">
        <v>-9.7132100000000001</v>
      </c>
      <c r="AD35">
        <v>-2.0793599999999999</v>
      </c>
      <c r="AE35">
        <v>-12.543089999999999</v>
      </c>
      <c r="AF35">
        <v>0.96</v>
      </c>
      <c r="AG35" t="s">
        <v>810</v>
      </c>
      <c r="AH35">
        <v>9</v>
      </c>
      <c r="AI35" t="s">
        <v>811</v>
      </c>
      <c r="AJ35">
        <v>-3.57</v>
      </c>
      <c r="AK35">
        <v>0.04</v>
      </c>
    </row>
    <row r="36" spans="1:37" x14ac:dyDescent="0.3">
      <c r="A36" t="s">
        <v>792</v>
      </c>
      <c r="B36" t="s">
        <v>800</v>
      </c>
      <c r="C36" t="s">
        <v>812</v>
      </c>
      <c r="D36">
        <v>16</v>
      </c>
      <c r="E36" t="s">
        <v>802</v>
      </c>
      <c r="F36">
        <v>-51.35</v>
      </c>
      <c r="G36">
        <v>257.72000000000003</v>
      </c>
      <c r="K36">
        <v>28.31</v>
      </c>
      <c r="L36">
        <v>-42.1629</v>
      </c>
      <c r="M36" t="s">
        <v>460</v>
      </c>
      <c r="N36">
        <v>145.5917</v>
      </c>
      <c r="O36" t="s">
        <v>460</v>
      </c>
      <c r="P36" t="s">
        <v>803</v>
      </c>
      <c r="Q36">
        <v>141.28</v>
      </c>
      <c r="R36">
        <v>39.01</v>
      </c>
      <c r="S36">
        <v>14.78</v>
      </c>
      <c r="T36" t="s">
        <v>804</v>
      </c>
      <c r="U36">
        <v>45558</v>
      </c>
      <c r="V36">
        <v>0.35119212962962965</v>
      </c>
      <c r="W36" t="s">
        <v>805</v>
      </c>
      <c r="X36" t="s">
        <v>806</v>
      </c>
      <c r="Y36" t="s">
        <v>807</v>
      </c>
      <c r="Z36" t="s">
        <v>808</v>
      </c>
      <c r="AB36" t="s">
        <v>813</v>
      </c>
      <c r="AC36">
        <v>-9.7382600000000004</v>
      </c>
      <c r="AD36">
        <v>-2.1084000000000001</v>
      </c>
      <c r="AE36">
        <v>-12.518800000000001</v>
      </c>
      <c r="AF36">
        <v>0.37</v>
      </c>
      <c r="AG36" t="s">
        <v>810</v>
      </c>
      <c r="AH36">
        <v>9</v>
      </c>
      <c r="AI36" t="s">
        <v>811</v>
      </c>
      <c r="AJ36">
        <v>-9.8800000000000008</v>
      </c>
      <c r="AK36">
        <v>0.04</v>
      </c>
    </row>
    <row r="37" spans="1:37" x14ac:dyDescent="0.3">
      <c r="A37" t="s">
        <v>792</v>
      </c>
      <c r="B37" t="s">
        <v>800</v>
      </c>
      <c r="C37" t="s">
        <v>812</v>
      </c>
      <c r="D37">
        <v>17</v>
      </c>
      <c r="E37" t="s">
        <v>802</v>
      </c>
      <c r="F37">
        <v>-51.31</v>
      </c>
      <c r="G37">
        <v>257.75</v>
      </c>
      <c r="K37">
        <v>26.89</v>
      </c>
      <c r="L37">
        <v>-42.1629</v>
      </c>
      <c r="M37" t="s">
        <v>460</v>
      </c>
      <c r="N37">
        <v>145.5917</v>
      </c>
      <c r="O37" t="s">
        <v>460</v>
      </c>
      <c r="P37" t="s">
        <v>803</v>
      </c>
      <c r="Q37">
        <v>140.61000000000001</v>
      </c>
      <c r="R37">
        <v>38.36</v>
      </c>
      <c r="S37">
        <v>14.79</v>
      </c>
      <c r="T37" t="s">
        <v>804</v>
      </c>
      <c r="U37">
        <v>45558</v>
      </c>
      <c r="V37">
        <v>0.35121527777777778</v>
      </c>
      <c r="W37" t="s">
        <v>805</v>
      </c>
      <c r="X37" t="s">
        <v>806</v>
      </c>
      <c r="Y37" t="s">
        <v>807</v>
      </c>
      <c r="Z37" t="s">
        <v>808</v>
      </c>
      <c r="AB37" t="s">
        <v>813</v>
      </c>
      <c r="AC37">
        <v>-10.34883</v>
      </c>
      <c r="AD37">
        <v>-2.2411300000000001</v>
      </c>
      <c r="AE37">
        <v>-13.29956</v>
      </c>
      <c r="AF37">
        <v>1.33</v>
      </c>
      <c r="AG37" t="s">
        <v>810</v>
      </c>
      <c r="AH37">
        <v>9</v>
      </c>
      <c r="AI37" t="s">
        <v>811</v>
      </c>
      <c r="AJ37">
        <v>-9.1999999999999993</v>
      </c>
      <c r="AK37">
        <v>0.04</v>
      </c>
    </row>
    <row r="38" spans="1:37" x14ac:dyDescent="0.3">
      <c r="A38" t="s">
        <v>792</v>
      </c>
      <c r="B38" t="s">
        <v>800</v>
      </c>
      <c r="C38" t="s">
        <v>801</v>
      </c>
      <c r="D38">
        <v>17</v>
      </c>
      <c r="E38" t="s">
        <v>802</v>
      </c>
      <c r="F38">
        <v>-51.41</v>
      </c>
      <c r="G38">
        <v>257.87</v>
      </c>
      <c r="K38">
        <v>17.18</v>
      </c>
      <c r="L38">
        <v>-42.1629</v>
      </c>
      <c r="M38" t="s">
        <v>460</v>
      </c>
      <c r="N38">
        <v>145.5917</v>
      </c>
      <c r="O38" t="s">
        <v>460</v>
      </c>
      <c r="P38" t="s">
        <v>803</v>
      </c>
      <c r="Q38">
        <v>134.49</v>
      </c>
      <c r="R38">
        <v>32.369999999999997</v>
      </c>
      <c r="S38">
        <v>17.12</v>
      </c>
      <c r="T38" t="s">
        <v>804</v>
      </c>
      <c r="U38">
        <v>45558</v>
      </c>
      <c r="V38">
        <v>0.36243055555555553</v>
      </c>
      <c r="W38" t="s">
        <v>805</v>
      </c>
      <c r="X38" t="s">
        <v>806</v>
      </c>
      <c r="Y38" t="s">
        <v>807</v>
      </c>
      <c r="Z38" t="s">
        <v>808</v>
      </c>
      <c r="AB38" t="s">
        <v>809</v>
      </c>
      <c r="AC38">
        <v>-10.32268</v>
      </c>
      <c r="AD38">
        <v>-2.21041</v>
      </c>
      <c r="AE38">
        <v>-13.32499</v>
      </c>
      <c r="AF38">
        <v>1.51</v>
      </c>
      <c r="AG38" t="s">
        <v>810</v>
      </c>
      <c r="AH38">
        <v>9</v>
      </c>
      <c r="AI38" t="s">
        <v>811</v>
      </c>
      <c r="AJ38">
        <v>-3.09</v>
      </c>
      <c r="AK38">
        <v>0.04</v>
      </c>
    </row>
    <row r="39" spans="1:37" x14ac:dyDescent="0.3">
      <c r="A39" t="s">
        <v>792</v>
      </c>
      <c r="B39" t="s">
        <v>800</v>
      </c>
      <c r="C39" t="s">
        <v>801</v>
      </c>
      <c r="D39">
        <v>18</v>
      </c>
      <c r="E39" t="s">
        <v>802</v>
      </c>
      <c r="F39">
        <v>-51.37</v>
      </c>
      <c r="G39">
        <v>257.86</v>
      </c>
      <c r="K39">
        <v>17.14</v>
      </c>
      <c r="L39">
        <v>-42.1629</v>
      </c>
      <c r="M39" t="s">
        <v>460</v>
      </c>
      <c r="N39">
        <v>145.5917</v>
      </c>
      <c r="O39" t="s">
        <v>460</v>
      </c>
      <c r="P39" t="s">
        <v>803</v>
      </c>
      <c r="Q39">
        <v>135.31</v>
      </c>
      <c r="R39">
        <v>33.18</v>
      </c>
      <c r="S39">
        <v>17.12</v>
      </c>
      <c r="T39" t="s">
        <v>804</v>
      </c>
      <c r="U39">
        <v>45558</v>
      </c>
      <c r="V39">
        <v>0.36239583333333331</v>
      </c>
      <c r="W39" t="s">
        <v>805</v>
      </c>
      <c r="X39" t="s">
        <v>806</v>
      </c>
      <c r="Y39" t="s">
        <v>807</v>
      </c>
      <c r="Z39" t="s">
        <v>808</v>
      </c>
      <c r="AB39" t="s">
        <v>809</v>
      </c>
      <c r="AC39">
        <v>-10.93276</v>
      </c>
      <c r="AD39">
        <v>-2.3415900000000001</v>
      </c>
      <c r="AE39">
        <v>-14.106400000000001</v>
      </c>
      <c r="AF39">
        <v>1.21</v>
      </c>
      <c r="AG39" t="s">
        <v>810</v>
      </c>
      <c r="AH39">
        <v>9</v>
      </c>
      <c r="AI39" t="s">
        <v>811</v>
      </c>
      <c r="AJ39">
        <v>-3.91</v>
      </c>
      <c r="AK39">
        <v>0.04</v>
      </c>
    </row>
    <row r="40" spans="1:37" x14ac:dyDescent="0.3">
      <c r="A40" t="s">
        <v>792</v>
      </c>
      <c r="B40" t="s">
        <v>800</v>
      </c>
      <c r="C40" t="s">
        <v>812</v>
      </c>
      <c r="D40">
        <v>18</v>
      </c>
      <c r="E40" t="s">
        <v>802</v>
      </c>
      <c r="F40">
        <v>-51.29</v>
      </c>
      <c r="G40">
        <v>257.75</v>
      </c>
      <c r="K40">
        <v>27.69</v>
      </c>
      <c r="L40">
        <v>-42.1629</v>
      </c>
      <c r="M40" t="s">
        <v>460</v>
      </c>
      <c r="N40">
        <v>145.5917</v>
      </c>
      <c r="O40" t="s">
        <v>460</v>
      </c>
      <c r="P40" t="s">
        <v>803</v>
      </c>
      <c r="Q40">
        <v>139.5</v>
      </c>
      <c r="R40">
        <v>37.26</v>
      </c>
      <c r="S40">
        <v>14.8</v>
      </c>
      <c r="T40" t="s">
        <v>804</v>
      </c>
      <c r="U40">
        <v>45558</v>
      </c>
      <c r="V40">
        <v>0.35123842592592591</v>
      </c>
      <c r="W40" t="s">
        <v>805</v>
      </c>
      <c r="X40" t="s">
        <v>806</v>
      </c>
      <c r="Y40" t="s">
        <v>807</v>
      </c>
      <c r="Z40" t="s">
        <v>808</v>
      </c>
      <c r="AB40" t="s">
        <v>813</v>
      </c>
      <c r="AC40">
        <v>-10.95984</v>
      </c>
      <c r="AD40">
        <v>-2.3737900000000001</v>
      </c>
      <c r="AE40">
        <v>-14.07999</v>
      </c>
      <c r="AF40">
        <v>0.6</v>
      </c>
      <c r="AG40" t="s">
        <v>810</v>
      </c>
      <c r="AH40">
        <v>9</v>
      </c>
      <c r="AI40" t="s">
        <v>811</v>
      </c>
      <c r="AJ40">
        <v>-8.1</v>
      </c>
      <c r="AK40">
        <v>0.04</v>
      </c>
    </row>
    <row r="41" spans="1:37" x14ac:dyDescent="0.3">
      <c r="A41" t="s">
        <v>792</v>
      </c>
      <c r="B41" t="s">
        <v>800</v>
      </c>
      <c r="C41" t="s">
        <v>801</v>
      </c>
      <c r="D41">
        <v>19</v>
      </c>
      <c r="E41" t="s">
        <v>802</v>
      </c>
      <c r="F41">
        <v>-51.36</v>
      </c>
      <c r="G41">
        <v>257.89999999999998</v>
      </c>
      <c r="K41">
        <v>23.29</v>
      </c>
      <c r="L41">
        <v>-42.1629</v>
      </c>
      <c r="M41" t="s">
        <v>460</v>
      </c>
      <c r="N41">
        <v>145.5917</v>
      </c>
      <c r="O41" t="s">
        <v>460</v>
      </c>
      <c r="P41" t="s">
        <v>803</v>
      </c>
      <c r="Q41">
        <v>135.34</v>
      </c>
      <c r="R41">
        <v>33.24</v>
      </c>
      <c r="S41">
        <v>17.11</v>
      </c>
      <c r="T41" t="s">
        <v>804</v>
      </c>
      <c r="U41">
        <v>45558</v>
      </c>
      <c r="V41">
        <v>0.36236111111111113</v>
      </c>
      <c r="W41" t="s">
        <v>805</v>
      </c>
      <c r="X41" t="s">
        <v>806</v>
      </c>
      <c r="Y41" t="s">
        <v>807</v>
      </c>
      <c r="Z41" t="s">
        <v>808</v>
      </c>
      <c r="AB41" t="s">
        <v>809</v>
      </c>
      <c r="AC41">
        <v>-11.543200000000001</v>
      </c>
      <c r="AD41">
        <v>-2.47268</v>
      </c>
      <c r="AE41">
        <v>-14.88754</v>
      </c>
      <c r="AF41">
        <v>0.81</v>
      </c>
      <c r="AG41" t="s">
        <v>810</v>
      </c>
      <c r="AH41">
        <v>9</v>
      </c>
      <c r="AI41" t="s">
        <v>811</v>
      </c>
      <c r="AJ41">
        <v>-3.93</v>
      </c>
      <c r="AK41">
        <v>0.04</v>
      </c>
    </row>
    <row r="42" spans="1:37" x14ac:dyDescent="0.3">
      <c r="A42" t="s">
        <v>792</v>
      </c>
      <c r="B42" t="s">
        <v>800</v>
      </c>
      <c r="C42" t="s">
        <v>812</v>
      </c>
      <c r="D42">
        <v>19</v>
      </c>
      <c r="E42" t="s">
        <v>802</v>
      </c>
      <c r="F42">
        <v>-51.25</v>
      </c>
      <c r="G42">
        <v>257.77</v>
      </c>
      <c r="K42">
        <v>32.659999999999997</v>
      </c>
      <c r="L42">
        <v>-42.1629</v>
      </c>
      <c r="M42" t="s">
        <v>460</v>
      </c>
      <c r="N42">
        <v>145.5917</v>
      </c>
      <c r="O42" t="s">
        <v>460</v>
      </c>
      <c r="P42" t="s">
        <v>803</v>
      </c>
      <c r="Q42">
        <v>140.13</v>
      </c>
      <c r="R42">
        <v>37.909999999999997</v>
      </c>
      <c r="S42">
        <v>14.81</v>
      </c>
      <c r="T42" t="s">
        <v>804</v>
      </c>
      <c r="U42">
        <v>45558</v>
      </c>
      <c r="V42">
        <v>0.3512615740740741</v>
      </c>
      <c r="W42" t="s">
        <v>805</v>
      </c>
      <c r="X42" t="s">
        <v>806</v>
      </c>
      <c r="Y42" t="s">
        <v>807</v>
      </c>
      <c r="Z42" t="s">
        <v>808</v>
      </c>
      <c r="AB42" t="s">
        <v>813</v>
      </c>
      <c r="AC42">
        <v>-11.57127</v>
      </c>
      <c r="AD42">
        <v>-2.50644</v>
      </c>
      <c r="AE42">
        <v>-14.86009</v>
      </c>
      <c r="AF42">
        <v>1.26</v>
      </c>
      <c r="AG42" t="s">
        <v>810</v>
      </c>
      <c r="AH42">
        <v>9</v>
      </c>
      <c r="AI42" t="s">
        <v>811</v>
      </c>
      <c r="AJ42">
        <v>-8.73</v>
      </c>
      <c r="AK42">
        <v>0.04</v>
      </c>
    </row>
    <row r="43" spans="1:37" x14ac:dyDescent="0.3">
      <c r="A43" t="s">
        <v>792</v>
      </c>
      <c r="B43" t="s">
        <v>800</v>
      </c>
      <c r="C43" t="s">
        <v>812</v>
      </c>
      <c r="D43">
        <v>20</v>
      </c>
      <c r="E43" t="s">
        <v>802</v>
      </c>
      <c r="F43">
        <v>-51.26</v>
      </c>
      <c r="G43">
        <v>257.82</v>
      </c>
      <c r="K43">
        <v>33.94</v>
      </c>
      <c r="L43">
        <v>-42.1629</v>
      </c>
      <c r="M43" t="s">
        <v>460</v>
      </c>
      <c r="N43">
        <v>145.5917</v>
      </c>
      <c r="O43" t="s">
        <v>460</v>
      </c>
      <c r="P43" t="s">
        <v>803</v>
      </c>
      <c r="Q43">
        <v>139.84</v>
      </c>
      <c r="R43">
        <v>37.67</v>
      </c>
      <c r="S43">
        <v>14.82</v>
      </c>
      <c r="T43" t="s">
        <v>804</v>
      </c>
      <c r="U43">
        <v>45558</v>
      </c>
      <c r="V43">
        <v>0.35128472222222223</v>
      </c>
      <c r="W43" t="s">
        <v>805</v>
      </c>
      <c r="X43" t="s">
        <v>806</v>
      </c>
      <c r="Y43" t="s">
        <v>807</v>
      </c>
      <c r="Z43" t="s">
        <v>808</v>
      </c>
      <c r="AB43" t="s">
        <v>813</v>
      </c>
      <c r="AC43">
        <v>-12.182980000000001</v>
      </c>
      <c r="AD43">
        <v>-2.6387499999999999</v>
      </c>
      <c r="AE43">
        <v>-15.640029999999999</v>
      </c>
      <c r="AF43">
        <v>0.99</v>
      </c>
      <c r="AG43" t="s">
        <v>810</v>
      </c>
      <c r="AH43">
        <v>9</v>
      </c>
      <c r="AI43" t="s">
        <v>811</v>
      </c>
      <c r="AJ43">
        <v>-8.44</v>
      </c>
      <c r="AK43">
        <v>0.04</v>
      </c>
    </row>
    <row r="44" spans="1:37" x14ac:dyDescent="0.3">
      <c r="A44" t="s">
        <v>792</v>
      </c>
      <c r="B44" t="s">
        <v>800</v>
      </c>
      <c r="C44" t="s">
        <v>801</v>
      </c>
      <c r="D44">
        <v>20</v>
      </c>
      <c r="E44" t="s">
        <v>802</v>
      </c>
      <c r="F44">
        <v>-51.34</v>
      </c>
      <c r="G44">
        <v>257.91000000000003</v>
      </c>
      <c r="K44">
        <v>17.89</v>
      </c>
      <c r="L44">
        <v>-42.1629</v>
      </c>
      <c r="M44" t="s">
        <v>460</v>
      </c>
      <c r="N44">
        <v>145.5917</v>
      </c>
      <c r="O44" t="s">
        <v>460</v>
      </c>
      <c r="P44" t="s">
        <v>803</v>
      </c>
      <c r="Q44">
        <v>134.4</v>
      </c>
      <c r="R44">
        <v>32.32</v>
      </c>
      <c r="S44">
        <v>17.11</v>
      </c>
      <c r="T44" t="s">
        <v>804</v>
      </c>
      <c r="U44">
        <v>45558</v>
      </c>
      <c r="V44">
        <v>0.36232638888888891</v>
      </c>
      <c r="W44" t="s">
        <v>805</v>
      </c>
      <c r="X44" t="s">
        <v>806</v>
      </c>
      <c r="Y44" t="s">
        <v>807</v>
      </c>
      <c r="Z44" t="s">
        <v>808</v>
      </c>
      <c r="AB44" t="s">
        <v>809</v>
      </c>
      <c r="AC44">
        <v>-12.153890000000001</v>
      </c>
      <c r="AD44">
        <v>-2.6035499999999998</v>
      </c>
      <c r="AE44">
        <v>-15.668509999999999</v>
      </c>
      <c r="AF44">
        <v>0.63</v>
      </c>
      <c r="AG44" t="s">
        <v>810</v>
      </c>
      <c r="AH44">
        <v>9</v>
      </c>
      <c r="AI44" t="s">
        <v>811</v>
      </c>
      <c r="AJ44">
        <v>-3</v>
      </c>
      <c r="AK44">
        <v>0.04</v>
      </c>
    </row>
    <row r="45" spans="1:37" x14ac:dyDescent="0.3">
      <c r="A45" t="s">
        <v>792</v>
      </c>
      <c r="B45" t="s">
        <v>800</v>
      </c>
      <c r="C45" t="s">
        <v>801</v>
      </c>
      <c r="D45">
        <v>21</v>
      </c>
      <c r="E45" t="s">
        <v>802</v>
      </c>
      <c r="F45">
        <v>-51.31</v>
      </c>
      <c r="G45">
        <v>257.92</v>
      </c>
      <c r="K45">
        <v>22.15</v>
      </c>
      <c r="L45">
        <v>-42.1629</v>
      </c>
      <c r="M45" t="s">
        <v>460</v>
      </c>
      <c r="N45">
        <v>145.5917</v>
      </c>
      <c r="O45" t="s">
        <v>460</v>
      </c>
      <c r="P45" t="s">
        <v>803</v>
      </c>
      <c r="Q45">
        <v>135.22999999999999</v>
      </c>
      <c r="R45">
        <v>33.15</v>
      </c>
      <c r="S45">
        <v>17.100000000000001</v>
      </c>
      <c r="T45" t="s">
        <v>804</v>
      </c>
      <c r="U45">
        <v>45558</v>
      </c>
      <c r="V45">
        <v>0.36229166666666668</v>
      </c>
      <c r="W45" t="s">
        <v>805</v>
      </c>
      <c r="X45" t="s">
        <v>806</v>
      </c>
      <c r="Y45" t="s">
        <v>807</v>
      </c>
      <c r="Z45" t="s">
        <v>808</v>
      </c>
      <c r="AB45" t="s">
        <v>809</v>
      </c>
      <c r="AC45">
        <v>-12.764950000000001</v>
      </c>
      <c r="AD45">
        <v>-2.7343799999999998</v>
      </c>
      <c r="AE45">
        <v>-16.44922</v>
      </c>
      <c r="AF45">
        <v>0.92</v>
      </c>
      <c r="AG45" t="s">
        <v>810</v>
      </c>
      <c r="AH45">
        <v>9</v>
      </c>
      <c r="AI45" t="s">
        <v>811</v>
      </c>
      <c r="AJ45">
        <v>-3.83</v>
      </c>
      <c r="AK45">
        <v>0.04</v>
      </c>
    </row>
    <row r="46" spans="1:37" x14ac:dyDescent="0.3">
      <c r="A46" t="s">
        <v>792</v>
      </c>
      <c r="B46" t="s">
        <v>800</v>
      </c>
      <c r="C46" t="s">
        <v>812</v>
      </c>
      <c r="D46">
        <v>21</v>
      </c>
      <c r="E46" t="s">
        <v>802</v>
      </c>
      <c r="F46">
        <v>-51.23</v>
      </c>
      <c r="G46">
        <v>257.83999999999997</v>
      </c>
      <c r="K46">
        <v>31.38</v>
      </c>
      <c r="L46">
        <v>-42.1629</v>
      </c>
      <c r="M46" t="s">
        <v>460</v>
      </c>
      <c r="N46">
        <v>145.5917</v>
      </c>
      <c r="O46" t="s">
        <v>460</v>
      </c>
      <c r="P46" t="s">
        <v>803</v>
      </c>
      <c r="Q46">
        <v>140.86000000000001</v>
      </c>
      <c r="R46">
        <v>38.700000000000003</v>
      </c>
      <c r="S46">
        <v>14.82</v>
      </c>
      <c r="T46" t="s">
        <v>804</v>
      </c>
      <c r="U46">
        <v>45558</v>
      </c>
      <c r="V46">
        <v>0.35130787037037037</v>
      </c>
      <c r="W46" t="s">
        <v>805</v>
      </c>
      <c r="X46" t="s">
        <v>806</v>
      </c>
      <c r="Y46" t="s">
        <v>807</v>
      </c>
      <c r="Z46" t="s">
        <v>808</v>
      </c>
      <c r="AB46" t="s">
        <v>813</v>
      </c>
      <c r="AC46">
        <v>-12.7949</v>
      </c>
      <c r="AD46">
        <v>-2.7707199999999998</v>
      </c>
      <c r="AE46">
        <v>-16.41986</v>
      </c>
      <c r="AF46">
        <v>0.98</v>
      </c>
      <c r="AG46" t="s">
        <v>810</v>
      </c>
      <c r="AH46">
        <v>9</v>
      </c>
      <c r="AI46" t="s">
        <v>811</v>
      </c>
      <c r="AJ46">
        <v>-9.4600000000000009</v>
      </c>
      <c r="AK46">
        <v>0.04</v>
      </c>
    </row>
    <row r="47" spans="1:37" x14ac:dyDescent="0.3">
      <c r="A47" t="s">
        <v>792</v>
      </c>
      <c r="B47" t="s">
        <v>800</v>
      </c>
      <c r="C47" t="s">
        <v>812</v>
      </c>
      <c r="D47">
        <v>22</v>
      </c>
      <c r="E47" t="s">
        <v>802</v>
      </c>
      <c r="F47">
        <v>-51.2</v>
      </c>
      <c r="G47">
        <v>257.85000000000002</v>
      </c>
      <c r="K47">
        <v>28.21</v>
      </c>
      <c r="L47">
        <v>-42.1629</v>
      </c>
      <c r="M47" t="s">
        <v>460</v>
      </c>
      <c r="N47">
        <v>145.5917</v>
      </c>
      <c r="O47" t="s">
        <v>460</v>
      </c>
      <c r="P47" t="s">
        <v>803</v>
      </c>
      <c r="Q47">
        <v>140.63</v>
      </c>
      <c r="R47">
        <v>38.479999999999997</v>
      </c>
      <c r="S47">
        <v>14.83</v>
      </c>
      <c r="T47" t="s">
        <v>804</v>
      </c>
      <c r="U47">
        <v>45558</v>
      </c>
      <c r="V47">
        <v>0.3513310185185185</v>
      </c>
      <c r="W47" t="s">
        <v>805</v>
      </c>
      <c r="X47" t="s">
        <v>806</v>
      </c>
      <c r="Y47" t="s">
        <v>807</v>
      </c>
      <c r="Z47" t="s">
        <v>808</v>
      </c>
      <c r="AB47" t="s">
        <v>813</v>
      </c>
      <c r="AC47">
        <v>-13.407260000000001</v>
      </c>
      <c r="AD47">
        <v>-2.9026100000000001</v>
      </c>
      <c r="AE47">
        <v>-17.199359999999999</v>
      </c>
      <c r="AF47">
        <v>0.92</v>
      </c>
      <c r="AG47" t="s">
        <v>810</v>
      </c>
      <c r="AH47">
        <v>9</v>
      </c>
      <c r="AI47" t="s">
        <v>811</v>
      </c>
      <c r="AJ47">
        <v>-9.23</v>
      </c>
      <c r="AK47">
        <v>0.04</v>
      </c>
    </row>
    <row r="48" spans="1:37" x14ac:dyDescent="0.3">
      <c r="A48" t="s">
        <v>792</v>
      </c>
      <c r="B48" t="s">
        <v>800</v>
      </c>
      <c r="C48" t="s">
        <v>801</v>
      </c>
      <c r="D48">
        <v>22</v>
      </c>
      <c r="E48" t="s">
        <v>802</v>
      </c>
      <c r="F48">
        <v>-51.3</v>
      </c>
      <c r="G48">
        <v>257.93</v>
      </c>
      <c r="K48">
        <v>22.91</v>
      </c>
      <c r="L48">
        <v>-42.1629</v>
      </c>
      <c r="M48" t="s">
        <v>460</v>
      </c>
      <c r="N48">
        <v>145.5917</v>
      </c>
      <c r="O48" t="s">
        <v>460</v>
      </c>
      <c r="P48" t="s">
        <v>803</v>
      </c>
      <c r="Q48">
        <v>134.4</v>
      </c>
      <c r="R48">
        <v>32.33</v>
      </c>
      <c r="S48">
        <v>17.100000000000001</v>
      </c>
      <c r="T48" t="s">
        <v>804</v>
      </c>
      <c r="U48">
        <v>45558</v>
      </c>
      <c r="V48">
        <v>0.36225694444444445</v>
      </c>
      <c r="W48" t="s">
        <v>805</v>
      </c>
      <c r="X48" t="s">
        <v>806</v>
      </c>
      <c r="Y48" t="s">
        <v>807</v>
      </c>
      <c r="Z48" t="s">
        <v>808</v>
      </c>
      <c r="AB48" t="s">
        <v>809</v>
      </c>
      <c r="AC48">
        <v>-13.376289999999999</v>
      </c>
      <c r="AD48">
        <v>-2.8651599999999999</v>
      </c>
      <c r="AE48">
        <v>-17.229700000000001</v>
      </c>
      <c r="AF48">
        <v>0.35</v>
      </c>
      <c r="AG48" t="s">
        <v>810</v>
      </c>
      <c r="AH48">
        <v>9</v>
      </c>
      <c r="AI48" t="s">
        <v>811</v>
      </c>
      <c r="AJ48">
        <v>-3</v>
      </c>
      <c r="AK48">
        <v>0.04</v>
      </c>
    </row>
    <row r="49" spans="1:37" x14ac:dyDescent="0.3">
      <c r="A49" t="s">
        <v>792</v>
      </c>
      <c r="B49" t="s">
        <v>800</v>
      </c>
      <c r="C49" t="s">
        <v>801</v>
      </c>
      <c r="D49">
        <v>23</v>
      </c>
      <c r="E49" t="s">
        <v>802</v>
      </c>
      <c r="F49">
        <v>-51.29</v>
      </c>
      <c r="G49">
        <v>257.93</v>
      </c>
      <c r="K49">
        <v>22.34</v>
      </c>
      <c r="L49">
        <v>-42.1629</v>
      </c>
      <c r="M49" t="s">
        <v>460</v>
      </c>
      <c r="N49">
        <v>145.5917</v>
      </c>
      <c r="O49" t="s">
        <v>460</v>
      </c>
      <c r="P49" t="s">
        <v>803</v>
      </c>
      <c r="Q49">
        <v>134.68</v>
      </c>
      <c r="R49">
        <v>32.619999999999997</v>
      </c>
      <c r="S49">
        <v>17.100000000000001</v>
      </c>
      <c r="T49" t="s">
        <v>804</v>
      </c>
      <c r="U49">
        <v>45558</v>
      </c>
      <c r="V49">
        <v>0.36223379629629632</v>
      </c>
      <c r="W49" t="s">
        <v>805</v>
      </c>
      <c r="X49" t="s">
        <v>806</v>
      </c>
      <c r="Y49" t="s">
        <v>807</v>
      </c>
      <c r="Z49" t="s">
        <v>808</v>
      </c>
      <c r="AB49" t="s">
        <v>809</v>
      </c>
      <c r="AC49">
        <v>-13.987780000000001</v>
      </c>
      <c r="AD49">
        <v>-2.9959199999999999</v>
      </c>
      <c r="AE49">
        <v>-18.010079999999999</v>
      </c>
      <c r="AF49">
        <v>0.3</v>
      </c>
      <c r="AG49" t="s">
        <v>810</v>
      </c>
      <c r="AH49">
        <v>9</v>
      </c>
      <c r="AI49" t="s">
        <v>811</v>
      </c>
      <c r="AJ49">
        <v>-3.28</v>
      </c>
      <c r="AK49">
        <v>0.04</v>
      </c>
    </row>
    <row r="50" spans="1:37" x14ac:dyDescent="0.3">
      <c r="A50" t="s">
        <v>792</v>
      </c>
      <c r="B50" t="s">
        <v>800</v>
      </c>
      <c r="C50" t="s">
        <v>812</v>
      </c>
      <c r="D50">
        <v>23</v>
      </c>
      <c r="E50" t="s">
        <v>802</v>
      </c>
      <c r="F50">
        <v>-51.21</v>
      </c>
      <c r="G50">
        <v>257.85000000000002</v>
      </c>
      <c r="K50">
        <v>29.73</v>
      </c>
      <c r="L50">
        <v>-42.1629</v>
      </c>
      <c r="M50" t="s">
        <v>460</v>
      </c>
      <c r="N50">
        <v>145.5917</v>
      </c>
      <c r="O50" t="s">
        <v>460</v>
      </c>
      <c r="P50" t="s">
        <v>803</v>
      </c>
      <c r="Q50">
        <v>141.25</v>
      </c>
      <c r="R50">
        <v>39.1</v>
      </c>
      <c r="S50">
        <v>14.84</v>
      </c>
      <c r="T50" t="s">
        <v>804</v>
      </c>
      <c r="U50">
        <v>45558</v>
      </c>
      <c r="V50">
        <v>0.35135416666666669</v>
      </c>
      <c r="W50" t="s">
        <v>805</v>
      </c>
      <c r="X50" t="s">
        <v>806</v>
      </c>
      <c r="Y50" t="s">
        <v>807</v>
      </c>
      <c r="Z50" t="s">
        <v>808</v>
      </c>
      <c r="AB50" t="s">
        <v>813</v>
      </c>
      <c r="AC50">
        <v>-14.01976</v>
      </c>
      <c r="AD50">
        <v>-3.0344799999999998</v>
      </c>
      <c r="AE50">
        <v>-17.978750000000002</v>
      </c>
      <c r="AF50">
        <v>0.3</v>
      </c>
      <c r="AG50" t="s">
        <v>810</v>
      </c>
      <c r="AH50">
        <v>9</v>
      </c>
      <c r="AI50" t="s">
        <v>811</v>
      </c>
      <c r="AJ50">
        <v>-9.84</v>
      </c>
      <c r="AK50">
        <v>0.04</v>
      </c>
    </row>
    <row r="51" spans="1:37" x14ac:dyDescent="0.3">
      <c r="A51" t="s">
        <v>792</v>
      </c>
      <c r="B51" t="s">
        <v>800</v>
      </c>
      <c r="C51" t="s">
        <v>801</v>
      </c>
      <c r="D51">
        <v>24</v>
      </c>
      <c r="E51" t="s">
        <v>802</v>
      </c>
      <c r="F51">
        <v>-51.24</v>
      </c>
      <c r="G51">
        <v>257.93</v>
      </c>
      <c r="K51">
        <v>21.4</v>
      </c>
      <c r="L51">
        <v>-42.1629</v>
      </c>
      <c r="M51" t="s">
        <v>460</v>
      </c>
      <c r="N51">
        <v>145.5917</v>
      </c>
      <c r="O51" t="s">
        <v>460</v>
      </c>
      <c r="P51" t="s">
        <v>803</v>
      </c>
      <c r="Q51">
        <v>134.71</v>
      </c>
      <c r="R51">
        <v>32.64</v>
      </c>
      <c r="S51">
        <v>17.09</v>
      </c>
      <c r="T51" t="s">
        <v>804</v>
      </c>
      <c r="U51">
        <v>45558</v>
      </c>
      <c r="V51">
        <v>0.36219907407407409</v>
      </c>
      <c r="W51" t="s">
        <v>805</v>
      </c>
      <c r="X51" t="s">
        <v>806</v>
      </c>
      <c r="Y51" t="s">
        <v>807</v>
      </c>
      <c r="Z51" t="s">
        <v>808</v>
      </c>
      <c r="AB51" t="s">
        <v>809</v>
      </c>
      <c r="AC51">
        <v>-14.59966</v>
      </c>
      <c r="AD51">
        <v>-3.12676</v>
      </c>
      <c r="AE51">
        <v>-18.790130000000001</v>
      </c>
      <c r="AF51">
        <v>1.5</v>
      </c>
      <c r="AG51" t="s">
        <v>810</v>
      </c>
      <c r="AH51">
        <v>9</v>
      </c>
      <c r="AI51" t="s">
        <v>811</v>
      </c>
      <c r="AJ51">
        <v>-3.31</v>
      </c>
      <c r="AK51">
        <v>0.04</v>
      </c>
    </row>
    <row r="52" spans="1:37" x14ac:dyDescent="0.3">
      <c r="A52" t="s">
        <v>792</v>
      </c>
      <c r="B52" t="s">
        <v>800</v>
      </c>
      <c r="C52" t="s">
        <v>812</v>
      </c>
      <c r="D52">
        <v>24</v>
      </c>
      <c r="E52" t="s">
        <v>802</v>
      </c>
      <c r="F52">
        <v>-51.18</v>
      </c>
      <c r="G52">
        <v>257.86</v>
      </c>
      <c r="K52">
        <v>27.79</v>
      </c>
      <c r="L52">
        <v>-42.1629</v>
      </c>
      <c r="M52" t="s">
        <v>460</v>
      </c>
      <c r="N52">
        <v>145.5917</v>
      </c>
      <c r="O52" t="s">
        <v>460</v>
      </c>
      <c r="P52" t="s">
        <v>803</v>
      </c>
      <c r="Q52">
        <v>141.93</v>
      </c>
      <c r="R52">
        <v>39.799999999999997</v>
      </c>
      <c r="S52">
        <v>14.86</v>
      </c>
      <c r="T52" t="s">
        <v>804</v>
      </c>
      <c r="U52">
        <v>45558</v>
      </c>
      <c r="V52">
        <v>0.35137731481481482</v>
      </c>
      <c r="W52" t="s">
        <v>805</v>
      </c>
      <c r="X52" t="s">
        <v>806</v>
      </c>
      <c r="Y52" t="s">
        <v>807</v>
      </c>
      <c r="Z52" t="s">
        <v>808</v>
      </c>
      <c r="AB52" t="s">
        <v>813</v>
      </c>
      <c r="AC52">
        <v>-14.632400000000001</v>
      </c>
      <c r="AD52">
        <v>-3.1663199999999998</v>
      </c>
      <c r="AE52">
        <v>-18.758040000000001</v>
      </c>
      <c r="AF52">
        <v>0.92</v>
      </c>
      <c r="AG52" t="s">
        <v>810</v>
      </c>
      <c r="AH52">
        <v>9</v>
      </c>
      <c r="AI52" t="s">
        <v>811</v>
      </c>
      <c r="AJ52">
        <v>-10.53</v>
      </c>
      <c r="AK52">
        <v>0.04</v>
      </c>
    </row>
    <row r="53" spans="1:37" x14ac:dyDescent="0.3">
      <c r="A53" t="s">
        <v>792</v>
      </c>
      <c r="B53" t="s">
        <v>800</v>
      </c>
      <c r="C53" t="s">
        <v>801</v>
      </c>
      <c r="D53">
        <v>25</v>
      </c>
      <c r="E53" t="s">
        <v>802</v>
      </c>
      <c r="F53">
        <v>-51.15</v>
      </c>
      <c r="G53">
        <v>257.94</v>
      </c>
      <c r="K53">
        <v>22.67</v>
      </c>
      <c r="L53">
        <v>-42.1629</v>
      </c>
      <c r="M53" t="s">
        <v>460</v>
      </c>
      <c r="N53">
        <v>145.5917</v>
      </c>
      <c r="O53" t="s">
        <v>460</v>
      </c>
      <c r="P53" t="s">
        <v>803</v>
      </c>
      <c r="Q53">
        <v>134.76</v>
      </c>
      <c r="R53">
        <v>32.700000000000003</v>
      </c>
      <c r="S53">
        <v>17.09</v>
      </c>
      <c r="T53" t="s">
        <v>804</v>
      </c>
      <c r="U53">
        <v>45558</v>
      </c>
      <c r="V53">
        <v>0.36216435185185186</v>
      </c>
      <c r="W53" t="s">
        <v>805</v>
      </c>
      <c r="X53" t="s">
        <v>806</v>
      </c>
      <c r="Y53" t="s">
        <v>807</v>
      </c>
      <c r="Z53" t="s">
        <v>808</v>
      </c>
      <c r="AB53" t="s">
        <v>809</v>
      </c>
      <c r="AC53">
        <v>-15.212490000000001</v>
      </c>
      <c r="AD53">
        <v>-3.2577500000000001</v>
      </c>
      <c r="AE53">
        <v>-19.569410000000001</v>
      </c>
      <c r="AF53">
        <v>2.71</v>
      </c>
      <c r="AG53" t="s">
        <v>810</v>
      </c>
      <c r="AH53">
        <v>9</v>
      </c>
      <c r="AI53" t="s">
        <v>811</v>
      </c>
      <c r="AJ53">
        <v>-3.36</v>
      </c>
      <c r="AK53">
        <v>0.04</v>
      </c>
    </row>
    <row r="54" spans="1:37" x14ac:dyDescent="0.3">
      <c r="A54" t="s">
        <v>792</v>
      </c>
      <c r="B54" t="s">
        <v>800</v>
      </c>
      <c r="C54" t="s">
        <v>812</v>
      </c>
      <c r="D54">
        <v>25</v>
      </c>
      <c r="E54" t="s">
        <v>802</v>
      </c>
      <c r="F54">
        <v>-51.11</v>
      </c>
      <c r="G54">
        <v>257.87</v>
      </c>
      <c r="K54">
        <v>25.85</v>
      </c>
      <c r="L54">
        <v>-42.1629</v>
      </c>
      <c r="M54" t="s">
        <v>460</v>
      </c>
      <c r="N54">
        <v>145.5917</v>
      </c>
      <c r="O54" t="s">
        <v>460</v>
      </c>
      <c r="P54" t="s">
        <v>803</v>
      </c>
      <c r="Q54">
        <v>141.82</v>
      </c>
      <c r="R54">
        <v>39.69</v>
      </c>
      <c r="S54">
        <v>14.86</v>
      </c>
      <c r="T54" t="s">
        <v>804</v>
      </c>
      <c r="U54">
        <v>45558</v>
      </c>
      <c r="V54">
        <v>0.35140046296296296</v>
      </c>
      <c r="W54" t="s">
        <v>805</v>
      </c>
      <c r="X54" t="s">
        <v>806</v>
      </c>
      <c r="Y54" t="s">
        <v>807</v>
      </c>
      <c r="Z54" t="s">
        <v>808</v>
      </c>
      <c r="AB54" t="s">
        <v>813</v>
      </c>
      <c r="AC54">
        <v>-15.24574</v>
      </c>
      <c r="AD54">
        <v>-3.2982</v>
      </c>
      <c r="AE54">
        <v>-19.536770000000001</v>
      </c>
      <c r="AF54">
        <v>2.11</v>
      </c>
      <c r="AG54" t="s">
        <v>810</v>
      </c>
      <c r="AH54">
        <v>9</v>
      </c>
      <c r="AI54" t="s">
        <v>811</v>
      </c>
      <c r="AJ54">
        <v>-10.42</v>
      </c>
      <c r="AK54">
        <v>0.04</v>
      </c>
    </row>
    <row r="55" spans="1:37" x14ac:dyDescent="0.3">
      <c r="A55" t="s">
        <v>792</v>
      </c>
      <c r="B55" t="s">
        <v>800</v>
      </c>
      <c r="C55" t="s">
        <v>812</v>
      </c>
      <c r="D55">
        <v>26</v>
      </c>
      <c r="E55" t="s">
        <v>802</v>
      </c>
      <c r="F55">
        <v>-51.03</v>
      </c>
      <c r="G55">
        <v>257.89</v>
      </c>
      <c r="K55">
        <v>27.36</v>
      </c>
      <c r="L55">
        <v>-42.1629</v>
      </c>
      <c r="M55" t="s">
        <v>460</v>
      </c>
      <c r="N55">
        <v>145.5917</v>
      </c>
      <c r="O55" t="s">
        <v>460</v>
      </c>
      <c r="P55" t="s">
        <v>803</v>
      </c>
      <c r="Q55">
        <v>141.96</v>
      </c>
      <c r="R55">
        <v>39.86</v>
      </c>
      <c r="S55">
        <v>14.88</v>
      </c>
      <c r="T55" t="s">
        <v>804</v>
      </c>
      <c r="U55">
        <v>45558</v>
      </c>
      <c r="V55">
        <v>0.35143518518518518</v>
      </c>
      <c r="W55" t="s">
        <v>805</v>
      </c>
      <c r="X55" t="s">
        <v>806</v>
      </c>
      <c r="Y55" t="s">
        <v>807</v>
      </c>
      <c r="Z55" t="s">
        <v>808</v>
      </c>
      <c r="AB55" t="s">
        <v>813</v>
      </c>
      <c r="AC55">
        <v>-15.860099999999999</v>
      </c>
      <c r="AD55">
        <v>-3.4301300000000001</v>
      </c>
      <c r="AE55">
        <v>-20.314689999999999</v>
      </c>
      <c r="AF55">
        <v>2.4300000000000002</v>
      </c>
      <c r="AG55" t="s">
        <v>810</v>
      </c>
      <c r="AH55">
        <v>9</v>
      </c>
      <c r="AI55" t="s">
        <v>811</v>
      </c>
      <c r="AJ55">
        <v>-10.56</v>
      </c>
      <c r="AK55">
        <v>0.04</v>
      </c>
    </row>
    <row r="56" spans="1:37" x14ac:dyDescent="0.3">
      <c r="A56" t="s">
        <v>792</v>
      </c>
      <c r="B56" t="s">
        <v>800</v>
      </c>
      <c r="C56" t="s">
        <v>801</v>
      </c>
      <c r="D56">
        <v>26</v>
      </c>
      <c r="E56" t="s">
        <v>802</v>
      </c>
      <c r="F56">
        <v>-51.1</v>
      </c>
      <c r="G56">
        <v>257.98</v>
      </c>
      <c r="K56">
        <v>23.24</v>
      </c>
      <c r="L56">
        <v>-42.1629</v>
      </c>
      <c r="M56" t="s">
        <v>460</v>
      </c>
      <c r="N56">
        <v>145.5917</v>
      </c>
      <c r="O56" t="s">
        <v>460</v>
      </c>
      <c r="P56" t="s">
        <v>803</v>
      </c>
      <c r="Q56">
        <v>134.38999999999999</v>
      </c>
      <c r="R56">
        <v>32.369999999999997</v>
      </c>
      <c r="S56">
        <v>17.09</v>
      </c>
      <c r="T56" t="s">
        <v>804</v>
      </c>
      <c r="U56">
        <v>45558</v>
      </c>
      <c r="V56">
        <v>0.36212962962962963</v>
      </c>
      <c r="W56" t="s">
        <v>805</v>
      </c>
      <c r="X56" t="s">
        <v>806</v>
      </c>
      <c r="Y56" t="s">
        <v>807</v>
      </c>
      <c r="Z56" t="s">
        <v>808</v>
      </c>
      <c r="AB56" t="s">
        <v>809</v>
      </c>
      <c r="AC56">
        <v>-15.826309999999999</v>
      </c>
      <c r="AD56">
        <v>-3.3886599999999998</v>
      </c>
      <c r="AE56">
        <v>-20.347930000000002</v>
      </c>
      <c r="AF56">
        <v>1.68</v>
      </c>
      <c r="AG56" t="s">
        <v>810</v>
      </c>
      <c r="AH56">
        <v>9</v>
      </c>
      <c r="AI56" t="s">
        <v>811</v>
      </c>
      <c r="AJ56">
        <v>-2.98</v>
      </c>
      <c r="AK56">
        <v>0.04</v>
      </c>
    </row>
    <row r="57" spans="1:37" x14ac:dyDescent="0.3">
      <c r="A57" t="s">
        <v>792</v>
      </c>
      <c r="B57" t="s">
        <v>800</v>
      </c>
      <c r="C57" t="s">
        <v>801</v>
      </c>
      <c r="D57">
        <v>27</v>
      </c>
      <c r="E57" t="s">
        <v>802</v>
      </c>
      <c r="F57">
        <v>-51.06</v>
      </c>
      <c r="G57">
        <v>258</v>
      </c>
      <c r="K57">
        <v>18.93</v>
      </c>
      <c r="L57">
        <v>-42.1629</v>
      </c>
      <c r="M57" t="s">
        <v>460</v>
      </c>
      <c r="N57">
        <v>145.5917</v>
      </c>
      <c r="O57" t="s">
        <v>460</v>
      </c>
      <c r="P57" t="s">
        <v>803</v>
      </c>
      <c r="Q57">
        <v>134.06</v>
      </c>
      <c r="R57">
        <v>32.06</v>
      </c>
      <c r="S57">
        <v>17.079999999999998</v>
      </c>
      <c r="T57" t="s">
        <v>804</v>
      </c>
      <c r="U57">
        <v>45558</v>
      </c>
      <c r="V57">
        <v>0.3621064814814815</v>
      </c>
      <c r="W57" t="s">
        <v>805</v>
      </c>
      <c r="X57" t="s">
        <v>806</v>
      </c>
      <c r="Y57" t="s">
        <v>807</v>
      </c>
      <c r="Z57" t="s">
        <v>808</v>
      </c>
      <c r="AB57" t="s">
        <v>809</v>
      </c>
      <c r="AC57">
        <v>-16.44079</v>
      </c>
      <c r="AD57">
        <v>-3.51939</v>
      </c>
      <c r="AE57">
        <v>-21.12595</v>
      </c>
      <c r="AF57">
        <v>1.26</v>
      </c>
      <c r="AG57" t="s">
        <v>810</v>
      </c>
      <c r="AH57">
        <v>9</v>
      </c>
      <c r="AI57" t="s">
        <v>811</v>
      </c>
      <c r="AJ57">
        <v>-2.65</v>
      </c>
      <c r="AK57">
        <v>0.04</v>
      </c>
    </row>
    <row r="58" spans="1:37" x14ac:dyDescent="0.3">
      <c r="A58" t="s">
        <v>792</v>
      </c>
      <c r="B58" t="s">
        <v>800</v>
      </c>
      <c r="C58" t="s">
        <v>812</v>
      </c>
      <c r="D58">
        <v>27</v>
      </c>
      <c r="E58" t="s">
        <v>802</v>
      </c>
      <c r="F58">
        <v>-50.99</v>
      </c>
      <c r="G58">
        <v>257.92</v>
      </c>
      <c r="K58">
        <v>25.28</v>
      </c>
      <c r="L58">
        <v>-42.1629</v>
      </c>
      <c r="M58" t="s">
        <v>460</v>
      </c>
      <c r="N58">
        <v>145.5917</v>
      </c>
      <c r="O58" t="s">
        <v>460</v>
      </c>
      <c r="P58" t="s">
        <v>803</v>
      </c>
      <c r="Q58">
        <v>141.84</v>
      </c>
      <c r="R58">
        <v>39.76</v>
      </c>
      <c r="S58">
        <v>14.89</v>
      </c>
      <c r="T58" t="s">
        <v>804</v>
      </c>
      <c r="U58">
        <v>45558</v>
      </c>
      <c r="V58">
        <v>0.35145833333333332</v>
      </c>
      <c r="W58" t="s">
        <v>805</v>
      </c>
      <c r="X58" t="s">
        <v>806</v>
      </c>
      <c r="Y58" t="s">
        <v>807</v>
      </c>
      <c r="Z58" t="s">
        <v>808</v>
      </c>
      <c r="AB58" t="s">
        <v>813</v>
      </c>
      <c r="AC58">
        <v>-16.47532</v>
      </c>
      <c r="AD58">
        <v>-3.5619700000000001</v>
      </c>
      <c r="AE58">
        <v>-21.091940000000001</v>
      </c>
      <c r="AF58">
        <v>1.33</v>
      </c>
      <c r="AG58" t="s">
        <v>810</v>
      </c>
      <c r="AH58">
        <v>9</v>
      </c>
      <c r="AI58" t="s">
        <v>811</v>
      </c>
      <c r="AJ58">
        <v>-10.43</v>
      </c>
      <c r="AK58">
        <v>0.04</v>
      </c>
    </row>
    <row r="59" spans="1:37" x14ac:dyDescent="0.3">
      <c r="A59" t="s">
        <v>792</v>
      </c>
      <c r="B59" t="s">
        <v>800</v>
      </c>
      <c r="C59" t="s">
        <v>801</v>
      </c>
      <c r="D59">
        <v>28</v>
      </c>
      <c r="E59" t="s">
        <v>802</v>
      </c>
      <c r="F59">
        <v>-51.05</v>
      </c>
      <c r="G59">
        <v>258.01</v>
      </c>
      <c r="K59">
        <v>17.23</v>
      </c>
      <c r="L59">
        <v>-42.1629</v>
      </c>
      <c r="M59" t="s">
        <v>460</v>
      </c>
      <c r="N59">
        <v>145.5917</v>
      </c>
      <c r="O59" t="s">
        <v>460</v>
      </c>
      <c r="P59" t="s">
        <v>803</v>
      </c>
      <c r="Q59">
        <v>134.16999999999999</v>
      </c>
      <c r="R59">
        <v>32.18</v>
      </c>
      <c r="S59">
        <v>17.079999999999998</v>
      </c>
      <c r="T59" t="s">
        <v>804</v>
      </c>
      <c r="U59">
        <v>45558</v>
      </c>
      <c r="V59">
        <v>0.36206018518518518</v>
      </c>
      <c r="W59" t="s">
        <v>805</v>
      </c>
      <c r="X59" t="s">
        <v>806</v>
      </c>
      <c r="Y59" t="s">
        <v>807</v>
      </c>
      <c r="Z59" t="s">
        <v>808</v>
      </c>
      <c r="AB59" t="s">
        <v>809</v>
      </c>
      <c r="AC59">
        <v>-17.05564</v>
      </c>
      <c r="AD59">
        <v>-3.65002</v>
      </c>
      <c r="AE59">
        <v>-21.903700000000001</v>
      </c>
      <c r="AF59">
        <v>0.35</v>
      </c>
      <c r="AG59" t="s">
        <v>810</v>
      </c>
      <c r="AH59">
        <v>9</v>
      </c>
      <c r="AI59" t="s">
        <v>811</v>
      </c>
      <c r="AJ59">
        <v>-2.77</v>
      </c>
      <c r="AK59">
        <v>0.04</v>
      </c>
    </row>
    <row r="60" spans="1:37" x14ac:dyDescent="0.3">
      <c r="A60" t="s">
        <v>792</v>
      </c>
      <c r="B60" t="s">
        <v>800</v>
      </c>
      <c r="C60" t="s">
        <v>812</v>
      </c>
      <c r="D60">
        <v>28</v>
      </c>
      <c r="E60" t="s">
        <v>802</v>
      </c>
      <c r="F60">
        <v>-50.96</v>
      </c>
      <c r="G60">
        <v>257.95</v>
      </c>
      <c r="K60">
        <v>21.82</v>
      </c>
      <c r="L60">
        <v>-42.1629</v>
      </c>
      <c r="M60" t="s">
        <v>460</v>
      </c>
      <c r="N60">
        <v>145.5917</v>
      </c>
      <c r="O60" t="s">
        <v>460</v>
      </c>
      <c r="P60" t="s">
        <v>803</v>
      </c>
      <c r="Q60">
        <v>142.4</v>
      </c>
      <c r="R60">
        <v>40.35</v>
      </c>
      <c r="S60">
        <v>14.9</v>
      </c>
      <c r="T60" t="s">
        <v>804</v>
      </c>
      <c r="U60">
        <v>45558</v>
      </c>
      <c r="V60">
        <v>0.35149305555555554</v>
      </c>
      <c r="W60" t="s">
        <v>805</v>
      </c>
      <c r="X60" t="s">
        <v>806</v>
      </c>
      <c r="Y60" t="s">
        <v>807</v>
      </c>
      <c r="Z60" t="s">
        <v>808</v>
      </c>
      <c r="AB60" t="s">
        <v>813</v>
      </c>
      <c r="AC60">
        <v>-17.091069999999998</v>
      </c>
      <c r="AD60">
        <v>-3.6935799999999999</v>
      </c>
      <c r="AE60">
        <v>-21.86881</v>
      </c>
      <c r="AF60">
        <v>1.06</v>
      </c>
      <c r="AG60" t="s">
        <v>810</v>
      </c>
      <c r="AH60">
        <v>9</v>
      </c>
      <c r="AI60" t="s">
        <v>811</v>
      </c>
      <c r="AJ60">
        <v>-11</v>
      </c>
      <c r="AK60">
        <v>0.04</v>
      </c>
    </row>
    <row r="61" spans="1:37" x14ac:dyDescent="0.3">
      <c r="A61" t="s">
        <v>792</v>
      </c>
      <c r="B61" t="s">
        <v>800</v>
      </c>
      <c r="C61" t="s">
        <v>801</v>
      </c>
      <c r="D61">
        <v>29</v>
      </c>
      <c r="E61" t="s">
        <v>802</v>
      </c>
      <c r="F61">
        <v>-51.05</v>
      </c>
      <c r="G61">
        <v>258.02</v>
      </c>
      <c r="K61">
        <v>20.02</v>
      </c>
      <c r="L61">
        <v>-42.1629</v>
      </c>
      <c r="M61" t="s">
        <v>460</v>
      </c>
      <c r="N61">
        <v>145.5917</v>
      </c>
      <c r="O61" t="s">
        <v>460</v>
      </c>
      <c r="P61" t="s">
        <v>803</v>
      </c>
      <c r="Q61">
        <v>133.97999999999999</v>
      </c>
      <c r="R61">
        <v>32.01</v>
      </c>
      <c r="S61">
        <v>17.079999999999998</v>
      </c>
      <c r="T61" t="s">
        <v>804</v>
      </c>
      <c r="U61">
        <v>45558</v>
      </c>
      <c r="V61">
        <v>0.36202546296296295</v>
      </c>
      <c r="W61" t="s">
        <v>805</v>
      </c>
      <c r="X61" t="s">
        <v>806</v>
      </c>
      <c r="Y61" t="s">
        <v>807</v>
      </c>
      <c r="Z61" t="s">
        <v>808</v>
      </c>
      <c r="AB61" t="s">
        <v>809</v>
      </c>
      <c r="AC61">
        <v>-17.670580000000001</v>
      </c>
      <c r="AD61">
        <v>-3.7805599999999999</v>
      </c>
      <c r="AE61">
        <v>-22.68139</v>
      </c>
      <c r="AF61">
        <v>0.19</v>
      </c>
      <c r="AG61" t="s">
        <v>810</v>
      </c>
      <c r="AH61">
        <v>9</v>
      </c>
      <c r="AI61" t="s">
        <v>811</v>
      </c>
      <c r="AJ61">
        <v>-2.58</v>
      </c>
      <c r="AK61">
        <v>0.04</v>
      </c>
    </row>
    <row r="62" spans="1:37" x14ac:dyDescent="0.3">
      <c r="A62" t="s">
        <v>792</v>
      </c>
      <c r="B62" t="s">
        <v>800</v>
      </c>
      <c r="C62" t="s">
        <v>812</v>
      </c>
      <c r="D62">
        <v>29</v>
      </c>
      <c r="E62" t="s">
        <v>802</v>
      </c>
      <c r="F62">
        <v>-50.97</v>
      </c>
      <c r="G62">
        <v>257.94</v>
      </c>
      <c r="K62">
        <v>20.73</v>
      </c>
      <c r="L62">
        <v>-42.1629</v>
      </c>
      <c r="M62" t="s">
        <v>460</v>
      </c>
      <c r="N62">
        <v>145.5917</v>
      </c>
      <c r="O62" t="s">
        <v>460</v>
      </c>
      <c r="P62" t="s">
        <v>803</v>
      </c>
      <c r="Q62">
        <v>142.13999999999999</v>
      </c>
      <c r="R62">
        <v>40.090000000000003</v>
      </c>
      <c r="S62">
        <v>14.91</v>
      </c>
      <c r="T62" t="s">
        <v>804</v>
      </c>
      <c r="U62">
        <v>45558</v>
      </c>
      <c r="V62">
        <v>0.35151620370370368</v>
      </c>
      <c r="W62" t="s">
        <v>805</v>
      </c>
      <c r="X62" t="s">
        <v>806</v>
      </c>
      <c r="Y62" t="s">
        <v>807</v>
      </c>
      <c r="Z62" t="s">
        <v>808</v>
      </c>
      <c r="AB62" t="s">
        <v>813</v>
      </c>
      <c r="AC62">
        <v>-17.706980000000001</v>
      </c>
      <c r="AD62">
        <v>-3.82511</v>
      </c>
      <c r="AE62">
        <v>-22.645579999999999</v>
      </c>
      <c r="AF62">
        <v>0.35</v>
      </c>
      <c r="AG62" t="s">
        <v>810</v>
      </c>
      <c r="AH62">
        <v>9</v>
      </c>
      <c r="AI62" t="s">
        <v>811</v>
      </c>
      <c r="AJ62">
        <v>-10.74</v>
      </c>
      <c r="AK62">
        <v>0.04</v>
      </c>
    </row>
    <row r="63" spans="1:37" x14ac:dyDescent="0.3">
      <c r="A63" t="s">
        <v>792</v>
      </c>
      <c r="B63" t="s">
        <v>800</v>
      </c>
      <c r="C63" t="s">
        <v>812</v>
      </c>
      <c r="D63">
        <v>30</v>
      </c>
      <c r="E63" t="s">
        <v>802</v>
      </c>
      <c r="F63">
        <v>-50.98</v>
      </c>
      <c r="G63">
        <v>257.98</v>
      </c>
      <c r="K63">
        <v>22.86</v>
      </c>
      <c r="L63">
        <v>-42.1629</v>
      </c>
      <c r="M63" t="s">
        <v>460</v>
      </c>
      <c r="N63">
        <v>145.5917</v>
      </c>
      <c r="O63" t="s">
        <v>460</v>
      </c>
      <c r="P63" t="s">
        <v>803</v>
      </c>
      <c r="Q63">
        <v>143.11000000000001</v>
      </c>
      <c r="R63">
        <v>41.1</v>
      </c>
      <c r="S63">
        <v>14.93</v>
      </c>
      <c r="T63" t="s">
        <v>804</v>
      </c>
      <c r="U63">
        <v>45558</v>
      </c>
      <c r="V63">
        <v>0.35155092592592591</v>
      </c>
      <c r="W63" t="s">
        <v>805</v>
      </c>
      <c r="X63" t="s">
        <v>806</v>
      </c>
      <c r="Y63" t="s">
        <v>807</v>
      </c>
      <c r="Z63" t="s">
        <v>808</v>
      </c>
      <c r="AB63" t="s">
        <v>813</v>
      </c>
      <c r="AC63">
        <v>-18.322780000000002</v>
      </c>
      <c r="AD63">
        <v>-3.9564599999999999</v>
      </c>
      <c r="AE63">
        <v>-23.422450000000001</v>
      </c>
      <c r="AF63">
        <v>0.81</v>
      </c>
      <c r="AG63" t="s">
        <v>810</v>
      </c>
      <c r="AH63">
        <v>9</v>
      </c>
      <c r="AI63" t="s">
        <v>811</v>
      </c>
      <c r="AJ63">
        <v>-11.71</v>
      </c>
      <c r="AK63">
        <v>0.04</v>
      </c>
    </row>
    <row r="64" spans="1:37" x14ac:dyDescent="0.3">
      <c r="A64" t="s">
        <v>792</v>
      </c>
      <c r="B64" t="s">
        <v>800</v>
      </c>
      <c r="C64" t="s">
        <v>801</v>
      </c>
      <c r="D64">
        <v>30</v>
      </c>
      <c r="E64" t="s">
        <v>802</v>
      </c>
      <c r="F64">
        <v>-51.06</v>
      </c>
      <c r="G64">
        <v>258.06</v>
      </c>
      <c r="K64">
        <v>19.98</v>
      </c>
      <c r="L64">
        <v>-42.1629</v>
      </c>
      <c r="M64" t="s">
        <v>460</v>
      </c>
      <c r="N64">
        <v>145.5917</v>
      </c>
      <c r="O64" t="s">
        <v>460</v>
      </c>
      <c r="P64" t="s">
        <v>803</v>
      </c>
      <c r="Q64">
        <v>133.81</v>
      </c>
      <c r="R64">
        <v>31.88</v>
      </c>
      <c r="S64">
        <v>17.07</v>
      </c>
      <c r="T64" t="s">
        <v>804</v>
      </c>
      <c r="U64">
        <v>45558</v>
      </c>
      <c r="V64">
        <v>0.36199074074074072</v>
      </c>
      <c r="W64" t="s">
        <v>805</v>
      </c>
      <c r="X64" t="s">
        <v>806</v>
      </c>
      <c r="Y64" t="s">
        <v>807</v>
      </c>
      <c r="Z64" t="s">
        <v>808</v>
      </c>
      <c r="AB64" t="s">
        <v>809</v>
      </c>
      <c r="AC64">
        <v>-18.285509999999999</v>
      </c>
      <c r="AD64">
        <v>-3.9108200000000002</v>
      </c>
      <c r="AE64">
        <v>-23.459140000000001</v>
      </c>
      <c r="AF64">
        <v>0.81</v>
      </c>
      <c r="AG64" t="s">
        <v>810</v>
      </c>
      <c r="AH64">
        <v>9</v>
      </c>
      <c r="AI64" t="s">
        <v>811</v>
      </c>
      <c r="AJ64">
        <v>-2.41</v>
      </c>
      <c r="AK64">
        <v>0.04</v>
      </c>
    </row>
    <row r="65" spans="1:37" x14ac:dyDescent="0.3">
      <c r="A65" t="s">
        <v>792</v>
      </c>
      <c r="B65" t="s">
        <v>800</v>
      </c>
      <c r="C65" t="s">
        <v>812</v>
      </c>
      <c r="D65">
        <v>31</v>
      </c>
      <c r="E65" t="s">
        <v>802</v>
      </c>
      <c r="F65">
        <v>-50.99</v>
      </c>
      <c r="G65">
        <v>257.99</v>
      </c>
      <c r="K65">
        <v>24.09</v>
      </c>
      <c r="L65">
        <v>-42.1629</v>
      </c>
      <c r="M65" t="s">
        <v>460</v>
      </c>
      <c r="N65">
        <v>145.5917</v>
      </c>
      <c r="O65" t="s">
        <v>460</v>
      </c>
      <c r="P65" t="s">
        <v>803</v>
      </c>
      <c r="Q65">
        <v>142.76</v>
      </c>
      <c r="R65">
        <v>40.76</v>
      </c>
      <c r="S65">
        <v>14.94</v>
      </c>
      <c r="T65" t="s">
        <v>804</v>
      </c>
      <c r="U65">
        <v>45558</v>
      </c>
      <c r="V65">
        <v>0.35158564814814813</v>
      </c>
      <c r="W65" t="s">
        <v>805</v>
      </c>
      <c r="X65" t="s">
        <v>806</v>
      </c>
      <c r="Y65" t="s">
        <v>807</v>
      </c>
      <c r="Z65" t="s">
        <v>808</v>
      </c>
      <c r="AB65" t="s">
        <v>813</v>
      </c>
      <c r="AC65">
        <v>-18.93852</v>
      </c>
      <c r="AD65">
        <v>-4.0875000000000004</v>
      </c>
      <c r="AE65">
        <v>-24.19943</v>
      </c>
      <c r="AF65">
        <v>0.35</v>
      </c>
      <c r="AG65" t="s">
        <v>810</v>
      </c>
      <c r="AH65">
        <v>9</v>
      </c>
      <c r="AI65" t="s">
        <v>811</v>
      </c>
      <c r="AJ65">
        <v>-11.36</v>
      </c>
      <c r="AK65">
        <v>0.04</v>
      </c>
    </row>
    <row r="66" spans="1:37" x14ac:dyDescent="0.3">
      <c r="A66" t="s">
        <v>792</v>
      </c>
      <c r="B66" t="s">
        <v>800</v>
      </c>
      <c r="C66" t="s">
        <v>801</v>
      </c>
      <c r="D66">
        <v>31</v>
      </c>
      <c r="E66" t="s">
        <v>802</v>
      </c>
      <c r="F66">
        <v>-51.08</v>
      </c>
      <c r="G66">
        <v>258.05</v>
      </c>
      <c r="K66">
        <v>16.52</v>
      </c>
      <c r="L66">
        <v>-42.1629</v>
      </c>
      <c r="M66" t="s">
        <v>460</v>
      </c>
      <c r="N66">
        <v>145.5917</v>
      </c>
      <c r="O66" t="s">
        <v>460</v>
      </c>
      <c r="P66" t="s">
        <v>803</v>
      </c>
      <c r="Q66">
        <v>134.03</v>
      </c>
      <c r="R66">
        <v>32.090000000000003</v>
      </c>
      <c r="S66">
        <v>17.07</v>
      </c>
      <c r="T66" t="s">
        <v>804</v>
      </c>
      <c r="U66">
        <v>45558</v>
      </c>
      <c r="V66">
        <v>0.36194444444444446</v>
      </c>
      <c r="W66" t="s">
        <v>805</v>
      </c>
      <c r="X66" t="s">
        <v>806</v>
      </c>
      <c r="Y66" t="s">
        <v>807</v>
      </c>
      <c r="Z66" t="s">
        <v>808</v>
      </c>
      <c r="AB66" t="s">
        <v>809</v>
      </c>
      <c r="AC66">
        <v>-18.900269999999999</v>
      </c>
      <c r="AD66">
        <v>-4.0408799999999996</v>
      </c>
      <c r="AE66">
        <v>-24.23706</v>
      </c>
      <c r="AF66">
        <v>0.63</v>
      </c>
      <c r="AG66" t="s">
        <v>810</v>
      </c>
      <c r="AH66">
        <v>9</v>
      </c>
      <c r="AI66" t="s">
        <v>811</v>
      </c>
      <c r="AJ66">
        <v>-2.63</v>
      </c>
      <c r="AK66">
        <v>0.04</v>
      </c>
    </row>
    <row r="67" spans="1:37" x14ac:dyDescent="0.3">
      <c r="A67" t="s">
        <v>792</v>
      </c>
      <c r="B67" t="s">
        <v>800</v>
      </c>
      <c r="C67" t="s">
        <v>801</v>
      </c>
      <c r="D67">
        <v>32</v>
      </c>
      <c r="E67" t="s">
        <v>802</v>
      </c>
      <c r="F67">
        <v>-51.06</v>
      </c>
      <c r="G67">
        <v>258.02999999999997</v>
      </c>
      <c r="K67">
        <v>21.63</v>
      </c>
      <c r="L67">
        <v>-42.1629</v>
      </c>
      <c r="M67" t="s">
        <v>460</v>
      </c>
      <c r="N67">
        <v>145.5917</v>
      </c>
      <c r="O67" t="s">
        <v>460</v>
      </c>
      <c r="P67" t="s">
        <v>803</v>
      </c>
      <c r="Q67">
        <v>134.71</v>
      </c>
      <c r="R67">
        <v>32.74</v>
      </c>
      <c r="S67">
        <v>17.059999999999999</v>
      </c>
      <c r="T67" t="s">
        <v>804</v>
      </c>
      <c r="U67">
        <v>45558</v>
      </c>
      <c r="V67">
        <v>0.36190972222222223</v>
      </c>
      <c r="W67" t="s">
        <v>805</v>
      </c>
      <c r="X67" t="s">
        <v>806</v>
      </c>
      <c r="Y67" t="s">
        <v>807</v>
      </c>
      <c r="Z67" t="s">
        <v>808</v>
      </c>
      <c r="AB67" t="s">
        <v>809</v>
      </c>
      <c r="AC67">
        <v>-19.515000000000001</v>
      </c>
      <c r="AD67">
        <v>-4.1710900000000004</v>
      </c>
      <c r="AE67">
        <v>-25.014970000000002</v>
      </c>
      <c r="AF67">
        <v>0.71</v>
      </c>
      <c r="AG67" t="s">
        <v>810</v>
      </c>
      <c r="AH67">
        <v>9</v>
      </c>
      <c r="AI67" t="s">
        <v>811</v>
      </c>
      <c r="AJ67">
        <v>-3.31</v>
      </c>
      <c r="AK67">
        <v>0.04</v>
      </c>
    </row>
    <row r="68" spans="1:37" x14ac:dyDescent="0.3">
      <c r="A68" t="s">
        <v>792</v>
      </c>
      <c r="B68" t="s">
        <v>800</v>
      </c>
      <c r="C68" t="s">
        <v>812</v>
      </c>
      <c r="D68">
        <v>32</v>
      </c>
      <c r="E68" t="s">
        <v>802</v>
      </c>
      <c r="F68">
        <v>-50.99</v>
      </c>
      <c r="G68">
        <v>257.95999999999998</v>
      </c>
      <c r="K68">
        <v>24.28</v>
      </c>
      <c r="L68">
        <v>-42.1629</v>
      </c>
      <c r="M68" t="s">
        <v>460</v>
      </c>
      <c r="N68">
        <v>145.5917</v>
      </c>
      <c r="O68" t="s">
        <v>460</v>
      </c>
      <c r="P68" t="s">
        <v>803</v>
      </c>
      <c r="Q68">
        <v>142.77000000000001</v>
      </c>
      <c r="R68">
        <v>40.729999999999997</v>
      </c>
      <c r="S68">
        <v>14.95</v>
      </c>
      <c r="T68" t="s">
        <v>804</v>
      </c>
      <c r="U68">
        <v>45558</v>
      </c>
      <c r="V68">
        <v>0.35160879629629632</v>
      </c>
      <c r="W68" t="s">
        <v>805</v>
      </c>
      <c r="X68" t="s">
        <v>806</v>
      </c>
      <c r="Y68" t="s">
        <v>807</v>
      </c>
      <c r="Z68" t="s">
        <v>808</v>
      </c>
      <c r="AB68" t="s">
        <v>813</v>
      </c>
      <c r="AC68">
        <v>-19.55416</v>
      </c>
      <c r="AD68">
        <v>-4.2186399999999997</v>
      </c>
      <c r="AE68">
        <v>-24.976459999999999</v>
      </c>
      <c r="AF68">
        <v>0.56999999999999995</v>
      </c>
      <c r="AG68" t="s">
        <v>810</v>
      </c>
      <c r="AH68">
        <v>9</v>
      </c>
      <c r="AI68" t="s">
        <v>811</v>
      </c>
      <c r="AJ68">
        <v>-11.36</v>
      </c>
      <c r="AK68">
        <v>0.04</v>
      </c>
    </row>
    <row r="69" spans="1:37" x14ac:dyDescent="0.3">
      <c r="A69" t="s">
        <v>792</v>
      </c>
      <c r="B69" t="s">
        <v>800</v>
      </c>
      <c r="C69" t="s">
        <v>812</v>
      </c>
      <c r="D69">
        <v>33</v>
      </c>
      <c r="E69" t="s">
        <v>802</v>
      </c>
      <c r="F69">
        <v>-50.94</v>
      </c>
      <c r="G69">
        <v>257.94</v>
      </c>
      <c r="K69">
        <v>24.76</v>
      </c>
      <c r="L69">
        <v>-42.1629</v>
      </c>
      <c r="M69" t="s">
        <v>460</v>
      </c>
      <c r="N69">
        <v>145.5917</v>
      </c>
      <c r="O69" t="s">
        <v>460</v>
      </c>
      <c r="P69" t="s">
        <v>803</v>
      </c>
      <c r="Q69">
        <v>143.96</v>
      </c>
      <c r="R69">
        <v>41.9</v>
      </c>
      <c r="S69">
        <v>14.96</v>
      </c>
      <c r="T69" t="s">
        <v>804</v>
      </c>
      <c r="U69">
        <v>45558</v>
      </c>
      <c r="V69">
        <v>0.35164351851851849</v>
      </c>
      <c r="W69" t="s">
        <v>805</v>
      </c>
      <c r="X69" t="s">
        <v>806</v>
      </c>
      <c r="Y69" t="s">
        <v>807</v>
      </c>
      <c r="Z69" t="s">
        <v>808</v>
      </c>
      <c r="AB69" t="s">
        <v>813</v>
      </c>
      <c r="AC69">
        <v>-20.170079999999999</v>
      </c>
      <c r="AD69">
        <v>-4.3501200000000004</v>
      </c>
      <c r="AE69">
        <v>-25.753229999999999</v>
      </c>
      <c r="AF69">
        <v>1.55</v>
      </c>
      <c r="AG69" t="s">
        <v>810</v>
      </c>
      <c r="AH69">
        <v>9</v>
      </c>
      <c r="AI69" t="s">
        <v>811</v>
      </c>
      <c r="AJ69">
        <v>-12.56</v>
      </c>
      <c r="AK69">
        <v>0.04</v>
      </c>
    </row>
    <row r="70" spans="1:37" x14ac:dyDescent="0.3">
      <c r="A70" t="s">
        <v>792</v>
      </c>
      <c r="B70" t="s">
        <v>800</v>
      </c>
      <c r="C70" t="s">
        <v>801</v>
      </c>
      <c r="D70">
        <v>33</v>
      </c>
      <c r="E70" t="s">
        <v>802</v>
      </c>
      <c r="F70">
        <v>-51.02</v>
      </c>
      <c r="G70">
        <v>257.99</v>
      </c>
      <c r="K70">
        <v>20.59</v>
      </c>
      <c r="L70">
        <v>-42.1629</v>
      </c>
      <c r="M70" t="s">
        <v>460</v>
      </c>
      <c r="N70">
        <v>145.5917</v>
      </c>
      <c r="O70" t="s">
        <v>460</v>
      </c>
      <c r="P70" t="s">
        <v>803</v>
      </c>
      <c r="Q70">
        <v>134.24</v>
      </c>
      <c r="R70">
        <v>32.24</v>
      </c>
      <c r="S70">
        <v>17.059999999999999</v>
      </c>
      <c r="T70" t="s">
        <v>804</v>
      </c>
      <c r="U70">
        <v>45558</v>
      </c>
      <c r="V70">
        <v>0.361875</v>
      </c>
      <c r="W70" t="s">
        <v>805</v>
      </c>
      <c r="X70" t="s">
        <v>806</v>
      </c>
      <c r="Y70" t="s">
        <v>807</v>
      </c>
      <c r="Z70" t="s">
        <v>808</v>
      </c>
      <c r="AB70" t="s">
        <v>809</v>
      </c>
      <c r="AC70">
        <v>-20.13006</v>
      </c>
      <c r="AD70">
        <v>-4.3017200000000004</v>
      </c>
      <c r="AE70">
        <v>-25.792560000000002</v>
      </c>
      <c r="AF70">
        <v>1.42</v>
      </c>
      <c r="AG70" t="s">
        <v>810</v>
      </c>
      <c r="AH70">
        <v>9</v>
      </c>
      <c r="AI70" t="s">
        <v>811</v>
      </c>
      <c r="AJ70">
        <v>-2.84</v>
      </c>
      <c r="AK70">
        <v>0.04</v>
      </c>
    </row>
    <row r="71" spans="1:37" x14ac:dyDescent="0.3">
      <c r="A71" t="s">
        <v>792</v>
      </c>
      <c r="B71" t="s">
        <v>800</v>
      </c>
      <c r="C71" t="s">
        <v>812</v>
      </c>
      <c r="D71">
        <v>34</v>
      </c>
      <c r="E71" t="s">
        <v>802</v>
      </c>
      <c r="F71">
        <v>-50.93</v>
      </c>
      <c r="G71">
        <v>257.92</v>
      </c>
      <c r="K71">
        <v>26.27</v>
      </c>
      <c r="L71">
        <v>-42.1629</v>
      </c>
      <c r="M71" t="s">
        <v>460</v>
      </c>
      <c r="N71">
        <v>145.5917</v>
      </c>
      <c r="O71" t="s">
        <v>460</v>
      </c>
      <c r="P71" t="s">
        <v>803</v>
      </c>
      <c r="Q71">
        <v>144.99</v>
      </c>
      <c r="R71">
        <v>42.92</v>
      </c>
      <c r="S71">
        <v>14.98</v>
      </c>
      <c r="T71" t="s">
        <v>804</v>
      </c>
      <c r="U71">
        <v>45558</v>
      </c>
      <c r="V71">
        <v>0.35166666666666668</v>
      </c>
      <c r="W71" t="s">
        <v>805</v>
      </c>
      <c r="X71" t="s">
        <v>806</v>
      </c>
      <c r="Y71" t="s">
        <v>807</v>
      </c>
      <c r="Z71" t="s">
        <v>808</v>
      </c>
      <c r="AB71" t="s">
        <v>813</v>
      </c>
      <c r="AC71">
        <v>-20.786349999999999</v>
      </c>
      <c r="AD71">
        <v>-4.4819000000000004</v>
      </c>
      <c r="AE71">
        <v>-26.52966</v>
      </c>
      <c r="AF71">
        <v>0.48</v>
      </c>
      <c r="AG71" t="s">
        <v>810</v>
      </c>
      <c r="AH71">
        <v>9</v>
      </c>
      <c r="AI71" t="s">
        <v>811</v>
      </c>
      <c r="AJ71">
        <v>-13.59</v>
      </c>
      <c r="AK71">
        <v>0.04</v>
      </c>
    </row>
    <row r="72" spans="1:37" x14ac:dyDescent="0.3">
      <c r="A72" t="s">
        <v>792</v>
      </c>
      <c r="B72" t="s">
        <v>800</v>
      </c>
      <c r="C72" t="s">
        <v>801</v>
      </c>
      <c r="D72">
        <v>34</v>
      </c>
      <c r="E72" t="s">
        <v>802</v>
      </c>
      <c r="F72">
        <v>-51.01</v>
      </c>
      <c r="G72">
        <v>257.95999999999998</v>
      </c>
      <c r="K72">
        <v>22.67</v>
      </c>
      <c r="L72">
        <v>-42.1629</v>
      </c>
      <c r="M72" t="s">
        <v>460</v>
      </c>
      <c r="N72">
        <v>145.5917</v>
      </c>
      <c r="O72" t="s">
        <v>460</v>
      </c>
      <c r="P72" t="s">
        <v>803</v>
      </c>
      <c r="Q72">
        <v>134.13999999999999</v>
      </c>
      <c r="R72">
        <v>32.1</v>
      </c>
      <c r="S72">
        <v>17.059999999999999</v>
      </c>
      <c r="T72" t="s">
        <v>804</v>
      </c>
      <c r="U72">
        <v>45558</v>
      </c>
      <c r="V72">
        <v>0.36184027777777777</v>
      </c>
      <c r="W72" t="s">
        <v>805</v>
      </c>
      <c r="X72" t="s">
        <v>806</v>
      </c>
      <c r="Y72" t="s">
        <v>807</v>
      </c>
      <c r="Z72" t="s">
        <v>808</v>
      </c>
      <c r="AB72" t="s">
        <v>809</v>
      </c>
      <c r="AC72">
        <v>-20.745380000000001</v>
      </c>
      <c r="AD72">
        <v>-4.4327899999999998</v>
      </c>
      <c r="AE72">
        <v>-26.569870000000002</v>
      </c>
      <c r="AF72">
        <v>0.64</v>
      </c>
      <c r="AG72" t="s">
        <v>810</v>
      </c>
      <c r="AH72">
        <v>9</v>
      </c>
      <c r="AI72" t="s">
        <v>811</v>
      </c>
      <c r="AJ72">
        <v>-2.73</v>
      </c>
      <c r="AK72">
        <v>0.04</v>
      </c>
    </row>
    <row r="73" spans="1:37" x14ac:dyDescent="0.3">
      <c r="A73" t="s">
        <v>792</v>
      </c>
      <c r="B73" t="s">
        <v>800</v>
      </c>
      <c r="C73" t="s">
        <v>801</v>
      </c>
      <c r="D73">
        <v>35</v>
      </c>
      <c r="E73" t="s">
        <v>802</v>
      </c>
      <c r="F73">
        <v>-51</v>
      </c>
      <c r="G73">
        <v>257.95</v>
      </c>
      <c r="K73">
        <v>20.170000000000002</v>
      </c>
      <c r="L73">
        <v>-42.1629</v>
      </c>
      <c r="M73" t="s">
        <v>460</v>
      </c>
      <c r="N73">
        <v>145.5917</v>
      </c>
      <c r="O73" t="s">
        <v>460</v>
      </c>
      <c r="P73" t="s">
        <v>803</v>
      </c>
      <c r="Q73">
        <v>134.58000000000001</v>
      </c>
      <c r="R73">
        <v>32.53</v>
      </c>
      <c r="S73">
        <v>17.05</v>
      </c>
      <c r="T73" t="s">
        <v>804</v>
      </c>
      <c r="U73">
        <v>45558</v>
      </c>
      <c r="V73">
        <v>0.36181712962962964</v>
      </c>
      <c r="W73" t="s">
        <v>805</v>
      </c>
      <c r="X73" t="s">
        <v>806</v>
      </c>
      <c r="Y73" t="s">
        <v>807</v>
      </c>
      <c r="Z73" t="s">
        <v>808</v>
      </c>
      <c r="AB73" t="s">
        <v>809</v>
      </c>
      <c r="AC73">
        <v>-21.360769999999999</v>
      </c>
      <c r="AD73">
        <v>-4.5640999999999998</v>
      </c>
      <c r="AE73">
        <v>-27.347069999999999</v>
      </c>
      <c r="AF73">
        <v>0.35</v>
      </c>
      <c r="AG73" t="s">
        <v>810</v>
      </c>
      <c r="AH73">
        <v>9</v>
      </c>
      <c r="AI73" t="s">
        <v>811</v>
      </c>
      <c r="AJ73">
        <v>-3.18</v>
      </c>
      <c r="AK73">
        <v>0.04</v>
      </c>
    </row>
    <row r="74" spans="1:37" x14ac:dyDescent="0.3">
      <c r="A74" t="s">
        <v>792</v>
      </c>
      <c r="B74" t="s">
        <v>800</v>
      </c>
      <c r="C74" t="s">
        <v>812</v>
      </c>
      <c r="D74">
        <v>35</v>
      </c>
      <c r="E74" t="s">
        <v>802</v>
      </c>
      <c r="F74">
        <v>-50.94</v>
      </c>
      <c r="G74">
        <v>257.88</v>
      </c>
      <c r="K74">
        <v>25.8</v>
      </c>
      <c r="L74">
        <v>-42.1629</v>
      </c>
      <c r="M74" t="s">
        <v>460</v>
      </c>
      <c r="N74">
        <v>145.5917</v>
      </c>
      <c r="O74" t="s">
        <v>460</v>
      </c>
      <c r="P74" t="s">
        <v>803</v>
      </c>
      <c r="Q74">
        <v>143.51</v>
      </c>
      <c r="R74">
        <v>41.4</v>
      </c>
      <c r="S74">
        <v>14.98</v>
      </c>
      <c r="T74" t="s">
        <v>804</v>
      </c>
      <c r="U74">
        <v>45558</v>
      </c>
      <c r="V74">
        <v>0.35168981481481482</v>
      </c>
      <c r="W74" t="s">
        <v>805</v>
      </c>
      <c r="X74" t="s">
        <v>806</v>
      </c>
      <c r="Y74" t="s">
        <v>807</v>
      </c>
      <c r="Z74" t="s">
        <v>808</v>
      </c>
      <c r="AB74" t="s">
        <v>813</v>
      </c>
      <c r="AC74">
        <v>-21.402550000000002</v>
      </c>
      <c r="AD74">
        <v>-4.6139999999999999</v>
      </c>
      <c r="AE74">
        <v>-27.306090000000001</v>
      </c>
      <c r="AF74">
        <v>0.81</v>
      </c>
      <c r="AG74" t="s">
        <v>810</v>
      </c>
      <c r="AH74">
        <v>9</v>
      </c>
      <c r="AI74" t="s">
        <v>811</v>
      </c>
      <c r="AJ74">
        <v>-12.11</v>
      </c>
      <c r="AK74">
        <v>0.04</v>
      </c>
    </row>
    <row r="75" spans="1:37" x14ac:dyDescent="0.3">
      <c r="A75" t="s">
        <v>792</v>
      </c>
      <c r="B75" t="s">
        <v>800</v>
      </c>
      <c r="C75" t="s">
        <v>812</v>
      </c>
      <c r="D75">
        <v>36</v>
      </c>
      <c r="E75" t="s">
        <v>802</v>
      </c>
      <c r="F75">
        <v>-50.91</v>
      </c>
      <c r="G75">
        <v>257.89999999999998</v>
      </c>
      <c r="K75">
        <v>24.9</v>
      </c>
      <c r="L75">
        <v>-42.1629</v>
      </c>
      <c r="M75" t="s">
        <v>460</v>
      </c>
      <c r="N75">
        <v>145.5917</v>
      </c>
      <c r="O75" t="s">
        <v>460</v>
      </c>
      <c r="P75" t="s">
        <v>803</v>
      </c>
      <c r="Q75">
        <v>144.68</v>
      </c>
      <c r="R75">
        <v>42.58</v>
      </c>
      <c r="S75">
        <v>14.99</v>
      </c>
      <c r="T75" t="s">
        <v>804</v>
      </c>
      <c r="U75">
        <v>45558</v>
      </c>
      <c r="V75">
        <v>0.35171296296296295</v>
      </c>
      <c r="W75" t="s">
        <v>805</v>
      </c>
      <c r="X75" t="s">
        <v>806</v>
      </c>
      <c r="Y75" t="s">
        <v>807</v>
      </c>
      <c r="Z75" t="s">
        <v>808</v>
      </c>
      <c r="AB75" t="s">
        <v>813</v>
      </c>
      <c r="AC75">
        <v>-22.01886</v>
      </c>
      <c r="AD75">
        <v>-4.7462400000000002</v>
      </c>
      <c r="AE75">
        <v>-28.082409999999999</v>
      </c>
      <c r="AF75">
        <v>0.98</v>
      </c>
      <c r="AG75" t="s">
        <v>810</v>
      </c>
      <c r="AH75">
        <v>9</v>
      </c>
      <c r="AI75" t="s">
        <v>811</v>
      </c>
      <c r="AJ75">
        <v>-13.27</v>
      </c>
      <c r="AK75">
        <v>0.04</v>
      </c>
    </row>
    <row r="76" spans="1:37" x14ac:dyDescent="0.3">
      <c r="A76" t="s">
        <v>792</v>
      </c>
      <c r="B76" t="s">
        <v>800</v>
      </c>
      <c r="C76" t="s">
        <v>801</v>
      </c>
      <c r="D76">
        <v>36</v>
      </c>
      <c r="E76" t="s">
        <v>802</v>
      </c>
      <c r="F76">
        <v>-50.97</v>
      </c>
      <c r="G76">
        <v>257.97000000000003</v>
      </c>
      <c r="K76">
        <v>26.51</v>
      </c>
      <c r="L76">
        <v>-42.1629</v>
      </c>
      <c r="M76" t="s">
        <v>460</v>
      </c>
      <c r="N76">
        <v>145.5917</v>
      </c>
      <c r="O76" t="s">
        <v>460</v>
      </c>
      <c r="P76" t="s">
        <v>803</v>
      </c>
      <c r="Q76">
        <v>134.5</v>
      </c>
      <c r="R76">
        <v>32.47</v>
      </c>
      <c r="S76">
        <v>17.05</v>
      </c>
      <c r="T76" t="s">
        <v>804</v>
      </c>
      <c r="U76">
        <v>45558</v>
      </c>
      <c r="V76">
        <v>0.36178240740740741</v>
      </c>
      <c r="W76" t="s">
        <v>805</v>
      </c>
      <c r="X76" t="s">
        <v>806</v>
      </c>
      <c r="Y76" t="s">
        <v>807</v>
      </c>
      <c r="Z76" t="s">
        <v>808</v>
      </c>
      <c r="AB76" t="s">
        <v>809</v>
      </c>
      <c r="AC76">
        <v>-21.97645</v>
      </c>
      <c r="AD76">
        <v>-4.6954099999999999</v>
      </c>
      <c r="AE76">
        <v>-28.12405</v>
      </c>
      <c r="AF76">
        <v>0.98</v>
      </c>
      <c r="AG76" t="s">
        <v>810</v>
      </c>
      <c r="AH76">
        <v>9</v>
      </c>
      <c r="AI76" t="s">
        <v>811</v>
      </c>
      <c r="AJ76">
        <v>-3.1</v>
      </c>
      <c r="AK76">
        <v>0.04</v>
      </c>
    </row>
    <row r="77" spans="1:37" x14ac:dyDescent="0.3">
      <c r="A77" t="s">
        <v>792</v>
      </c>
      <c r="B77" t="s">
        <v>800</v>
      </c>
      <c r="C77" t="s">
        <v>801</v>
      </c>
      <c r="D77">
        <v>37</v>
      </c>
      <c r="E77" t="s">
        <v>802</v>
      </c>
      <c r="F77">
        <v>-50.93</v>
      </c>
      <c r="G77">
        <v>258</v>
      </c>
      <c r="K77">
        <v>27.08</v>
      </c>
      <c r="L77">
        <v>-42.1629</v>
      </c>
      <c r="M77" t="s">
        <v>460</v>
      </c>
      <c r="N77">
        <v>145.5917</v>
      </c>
      <c r="O77" t="s">
        <v>460</v>
      </c>
      <c r="P77" t="s">
        <v>803</v>
      </c>
      <c r="Q77">
        <v>134.91999999999999</v>
      </c>
      <c r="R77">
        <v>32.92</v>
      </c>
      <c r="S77">
        <v>17.05</v>
      </c>
      <c r="T77" t="s">
        <v>804</v>
      </c>
      <c r="U77">
        <v>45558</v>
      </c>
      <c r="V77">
        <v>0.36174768518518519</v>
      </c>
      <c r="W77" t="s">
        <v>805</v>
      </c>
      <c r="X77" t="s">
        <v>806</v>
      </c>
      <c r="Y77" t="s">
        <v>807</v>
      </c>
      <c r="Z77" t="s">
        <v>808</v>
      </c>
      <c r="AB77" t="s">
        <v>809</v>
      </c>
      <c r="AC77">
        <v>-22.592649999999999</v>
      </c>
      <c r="AD77">
        <v>-4.8265599999999997</v>
      </c>
      <c r="AE77">
        <v>-28.900649999999999</v>
      </c>
      <c r="AF77">
        <v>1.33</v>
      </c>
      <c r="AG77" t="s">
        <v>810</v>
      </c>
      <c r="AH77">
        <v>9</v>
      </c>
      <c r="AI77" t="s">
        <v>811</v>
      </c>
      <c r="AJ77">
        <v>-3.52</v>
      </c>
      <c r="AK77">
        <v>0.04</v>
      </c>
    </row>
    <row r="78" spans="1:37" x14ac:dyDescent="0.3">
      <c r="A78" t="s">
        <v>792</v>
      </c>
      <c r="B78" t="s">
        <v>800</v>
      </c>
      <c r="C78" t="s">
        <v>812</v>
      </c>
      <c r="D78">
        <v>37</v>
      </c>
      <c r="E78" t="s">
        <v>802</v>
      </c>
      <c r="F78">
        <v>-50.87</v>
      </c>
      <c r="G78">
        <v>257.94</v>
      </c>
      <c r="K78">
        <v>16.989999999999998</v>
      </c>
      <c r="L78">
        <v>-42.1629</v>
      </c>
      <c r="M78" t="s">
        <v>460</v>
      </c>
      <c r="N78">
        <v>145.5917</v>
      </c>
      <c r="O78" t="s">
        <v>460</v>
      </c>
      <c r="P78" t="s">
        <v>803</v>
      </c>
      <c r="Q78">
        <v>144.65</v>
      </c>
      <c r="R78">
        <v>42.6</v>
      </c>
      <c r="S78">
        <v>15.01</v>
      </c>
      <c r="T78" t="s">
        <v>804</v>
      </c>
      <c r="U78">
        <v>45558</v>
      </c>
      <c r="V78">
        <v>0.35174768518518518</v>
      </c>
      <c r="W78" t="s">
        <v>805</v>
      </c>
      <c r="X78" t="s">
        <v>806</v>
      </c>
      <c r="Y78" t="s">
        <v>807</v>
      </c>
      <c r="Z78" t="s">
        <v>808</v>
      </c>
      <c r="AB78" t="s">
        <v>813</v>
      </c>
      <c r="AC78">
        <v>-22.6357</v>
      </c>
      <c r="AD78">
        <v>-4.87826</v>
      </c>
      <c r="AE78">
        <v>-28.858350000000002</v>
      </c>
      <c r="AF78">
        <v>1.42</v>
      </c>
      <c r="AG78" t="s">
        <v>810</v>
      </c>
      <c r="AH78">
        <v>9</v>
      </c>
      <c r="AI78" t="s">
        <v>811</v>
      </c>
      <c r="AJ78">
        <v>-13.25</v>
      </c>
      <c r="AK78">
        <v>0.04</v>
      </c>
    </row>
    <row r="79" spans="1:37" x14ac:dyDescent="0.3">
      <c r="A79" t="s">
        <v>792</v>
      </c>
      <c r="B79" t="s">
        <v>800</v>
      </c>
      <c r="C79" t="s">
        <v>801</v>
      </c>
      <c r="D79">
        <v>38</v>
      </c>
      <c r="E79" t="s">
        <v>802</v>
      </c>
      <c r="F79">
        <v>-50.89</v>
      </c>
      <c r="G79">
        <v>258.01</v>
      </c>
      <c r="K79">
        <v>27.69</v>
      </c>
      <c r="L79">
        <v>-42.1629</v>
      </c>
      <c r="M79" t="s">
        <v>460</v>
      </c>
      <c r="N79">
        <v>145.5917</v>
      </c>
      <c r="O79" t="s">
        <v>460</v>
      </c>
      <c r="P79" t="s">
        <v>803</v>
      </c>
      <c r="Q79">
        <v>135.66</v>
      </c>
      <c r="R79">
        <v>33.68</v>
      </c>
      <c r="S79">
        <v>17.05</v>
      </c>
      <c r="T79" t="s">
        <v>804</v>
      </c>
      <c r="U79">
        <v>45558</v>
      </c>
      <c r="V79">
        <v>0.36172453703703705</v>
      </c>
      <c r="W79" t="s">
        <v>805</v>
      </c>
      <c r="X79" t="s">
        <v>806</v>
      </c>
      <c r="Y79" t="s">
        <v>807</v>
      </c>
      <c r="Z79" t="s">
        <v>808</v>
      </c>
      <c r="AB79" t="s">
        <v>809</v>
      </c>
      <c r="AC79">
        <v>-23.209420000000001</v>
      </c>
      <c r="AD79">
        <v>-4.9576000000000002</v>
      </c>
      <c r="AE79">
        <v>-29.6768</v>
      </c>
      <c r="AF79">
        <v>1.21</v>
      </c>
      <c r="AG79" t="s">
        <v>810</v>
      </c>
      <c r="AH79">
        <v>9</v>
      </c>
      <c r="AI79" t="s">
        <v>811</v>
      </c>
      <c r="AJ79">
        <v>-4.26</v>
      </c>
      <c r="AK79">
        <v>0.04</v>
      </c>
    </row>
    <row r="80" spans="1:37" x14ac:dyDescent="0.3">
      <c r="A80" t="s">
        <v>792</v>
      </c>
      <c r="B80" t="s">
        <v>800</v>
      </c>
      <c r="C80" t="s">
        <v>812</v>
      </c>
      <c r="D80">
        <v>38</v>
      </c>
      <c r="E80" t="s">
        <v>802</v>
      </c>
      <c r="F80">
        <v>-50.84</v>
      </c>
      <c r="G80">
        <v>257.95999999999998</v>
      </c>
      <c r="K80">
        <v>21.96</v>
      </c>
      <c r="L80">
        <v>-42.1629</v>
      </c>
      <c r="M80" t="s">
        <v>460</v>
      </c>
      <c r="N80">
        <v>145.5917</v>
      </c>
      <c r="O80" t="s">
        <v>460</v>
      </c>
      <c r="P80" t="s">
        <v>803</v>
      </c>
      <c r="Q80">
        <v>145.47</v>
      </c>
      <c r="R80">
        <v>43.43</v>
      </c>
      <c r="S80">
        <v>15.02</v>
      </c>
      <c r="T80" t="s">
        <v>804</v>
      </c>
      <c r="U80">
        <v>45558</v>
      </c>
      <c r="V80">
        <v>0.3517824074074074</v>
      </c>
      <c r="W80" t="s">
        <v>805</v>
      </c>
      <c r="X80" t="s">
        <v>806</v>
      </c>
      <c r="Y80" t="s">
        <v>807</v>
      </c>
      <c r="Z80" t="s">
        <v>808</v>
      </c>
      <c r="AB80" t="s">
        <v>813</v>
      </c>
      <c r="AC80">
        <v>-23.253080000000001</v>
      </c>
      <c r="AD80">
        <v>-5.0100499999999997</v>
      </c>
      <c r="AE80">
        <v>-29.633900000000001</v>
      </c>
      <c r="AF80">
        <v>0.98</v>
      </c>
      <c r="AG80" t="s">
        <v>810</v>
      </c>
      <c r="AH80">
        <v>9</v>
      </c>
      <c r="AI80" t="s">
        <v>811</v>
      </c>
      <c r="AJ80">
        <v>-14.07</v>
      </c>
      <c r="AK80">
        <v>0.04</v>
      </c>
    </row>
    <row r="81" spans="1:37" x14ac:dyDescent="0.3">
      <c r="A81" t="s">
        <v>792</v>
      </c>
      <c r="B81" t="s">
        <v>800</v>
      </c>
      <c r="C81" t="s">
        <v>801</v>
      </c>
      <c r="D81">
        <v>39</v>
      </c>
      <c r="E81" t="s">
        <v>802</v>
      </c>
      <c r="F81">
        <v>-50.84</v>
      </c>
      <c r="G81">
        <v>257.99</v>
      </c>
      <c r="K81">
        <v>27.98</v>
      </c>
      <c r="L81">
        <v>-42.1629</v>
      </c>
      <c r="M81" t="s">
        <v>460</v>
      </c>
      <c r="N81">
        <v>145.5917</v>
      </c>
      <c r="O81" t="s">
        <v>460</v>
      </c>
      <c r="P81" t="s">
        <v>803</v>
      </c>
      <c r="Q81">
        <v>135.5</v>
      </c>
      <c r="R81">
        <v>33.49</v>
      </c>
      <c r="S81">
        <v>17.04</v>
      </c>
      <c r="T81" t="s">
        <v>804</v>
      </c>
      <c r="U81">
        <v>45558</v>
      </c>
      <c r="V81">
        <v>0.36170138888888886</v>
      </c>
      <c r="W81" t="s">
        <v>805</v>
      </c>
      <c r="X81" t="s">
        <v>806</v>
      </c>
      <c r="Y81" t="s">
        <v>807</v>
      </c>
      <c r="Z81" t="s">
        <v>808</v>
      </c>
      <c r="AB81" t="s">
        <v>809</v>
      </c>
      <c r="AC81">
        <v>-23.826779999999999</v>
      </c>
      <c r="AD81">
        <v>-5.0888299999999997</v>
      </c>
      <c r="AE81">
        <v>-30.452459999999999</v>
      </c>
      <c r="AF81">
        <v>1.55</v>
      </c>
      <c r="AG81" t="s">
        <v>810</v>
      </c>
      <c r="AH81">
        <v>9</v>
      </c>
      <c r="AI81" t="s">
        <v>811</v>
      </c>
      <c r="AJ81">
        <v>-4.0999999999999996</v>
      </c>
      <c r="AK81">
        <v>0.04</v>
      </c>
    </row>
    <row r="82" spans="1:37" x14ac:dyDescent="0.3">
      <c r="A82" t="s">
        <v>792</v>
      </c>
      <c r="B82" t="s">
        <v>800</v>
      </c>
      <c r="C82" t="s">
        <v>812</v>
      </c>
      <c r="D82">
        <v>39</v>
      </c>
      <c r="E82" t="s">
        <v>802</v>
      </c>
      <c r="F82">
        <v>-50.78</v>
      </c>
      <c r="G82">
        <v>257.94</v>
      </c>
      <c r="K82">
        <v>22.34</v>
      </c>
      <c r="L82">
        <v>-42.1629</v>
      </c>
      <c r="M82" t="s">
        <v>460</v>
      </c>
      <c r="N82">
        <v>145.5917</v>
      </c>
      <c r="O82" t="s">
        <v>460</v>
      </c>
      <c r="P82" t="s">
        <v>803</v>
      </c>
      <c r="Q82">
        <v>144.63</v>
      </c>
      <c r="R82">
        <v>42.58</v>
      </c>
      <c r="S82">
        <v>15.03</v>
      </c>
      <c r="T82" t="s">
        <v>804</v>
      </c>
      <c r="U82">
        <v>45558</v>
      </c>
      <c r="V82">
        <v>0.35181712962962963</v>
      </c>
      <c r="W82" t="s">
        <v>805</v>
      </c>
      <c r="X82" t="s">
        <v>806</v>
      </c>
      <c r="Y82" t="s">
        <v>807</v>
      </c>
      <c r="Z82" t="s">
        <v>808</v>
      </c>
      <c r="AB82" t="s">
        <v>813</v>
      </c>
      <c r="AC82">
        <v>-23.87105</v>
      </c>
      <c r="AD82">
        <v>-5.1419600000000001</v>
      </c>
      <c r="AE82">
        <v>-30.408950000000001</v>
      </c>
      <c r="AF82">
        <v>1.84</v>
      </c>
      <c r="AG82" t="s">
        <v>810</v>
      </c>
      <c r="AH82">
        <v>9</v>
      </c>
      <c r="AI82" t="s">
        <v>811</v>
      </c>
      <c r="AJ82">
        <v>-13.22</v>
      </c>
      <c r="AK82">
        <v>0.04</v>
      </c>
    </row>
    <row r="83" spans="1:37" x14ac:dyDescent="0.3">
      <c r="A83" t="s">
        <v>792</v>
      </c>
      <c r="B83" t="s">
        <v>800</v>
      </c>
      <c r="C83" t="s">
        <v>812</v>
      </c>
      <c r="D83">
        <v>40</v>
      </c>
      <c r="E83" t="s">
        <v>802</v>
      </c>
      <c r="F83">
        <v>-50.76</v>
      </c>
      <c r="G83">
        <v>257.92</v>
      </c>
      <c r="K83">
        <v>26.89</v>
      </c>
      <c r="L83">
        <v>-42.1629</v>
      </c>
      <c r="M83" t="s">
        <v>460</v>
      </c>
      <c r="N83">
        <v>145.5917</v>
      </c>
      <c r="O83" t="s">
        <v>460</v>
      </c>
      <c r="P83" t="s">
        <v>803</v>
      </c>
      <c r="Q83">
        <v>144.88</v>
      </c>
      <c r="R83">
        <v>42.81</v>
      </c>
      <c r="S83">
        <v>15.04</v>
      </c>
      <c r="T83" t="s">
        <v>804</v>
      </c>
      <c r="U83">
        <v>45558</v>
      </c>
      <c r="V83">
        <v>0.35184027777777777</v>
      </c>
      <c r="W83" t="s">
        <v>805</v>
      </c>
      <c r="X83" t="s">
        <v>806</v>
      </c>
      <c r="Y83" t="s">
        <v>807</v>
      </c>
      <c r="Z83" t="s">
        <v>808</v>
      </c>
      <c r="AB83" t="s">
        <v>813</v>
      </c>
      <c r="AC83">
        <v>-24.4895</v>
      </c>
      <c r="AD83">
        <v>-5.2742100000000001</v>
      </c>
      <c r="AE83">
        <v>-31.18357</v>
      </c>
      <c r="AF83">
        <v>0.71</v>
      </c>
      <c r="AG83" t="s">
        <v>810</v>
      </c>
      <c r="AH83">
        <v>9</v>
      </c>
      <c r="AI83" t="s">
        <v>811</v>
      </c>
      <c r="AJ83">
        <v>-13.48</v>
      </c>
      <c r="AK83">
        <v>0.04</v>
      </c>
    </row>
    <row r="84" spans="1:37" x14ac:dyDescent="0.3">
      <c r="A84" t="s">
        <v>792</v>
      </c>
      <c r="B84" t="s">
        <v>800</v>
      </c>
      <c r="C84" t="s">
        <v>801</v>
      </c>
      <c r="D84">
        <v>40</v>
      </c>
      <c r="E84" t="s">
        <v>802</v>
      </c>
      <c r="F84">
        <v>-50.82</v>
      </c>
      <c r="G84">
        <v>257.95999999999998</v>
      </c>
      <c r="K84">
        <v>29.11</v>
      </c>
      <c r="L84">
        <v>-42.1629</v>
      </c>
      <c r="M84" t="s">
        <v>460</v>
      </c>
      <c r="N84">
        <v>145.5917</v>
      </c>
      <c r="O84" t="s">
        <v>460</v>
      </c>
      <c r="P84" t="s">
        <v>803</v>
      </c>
      <c r="Q84">
        <v>135.06</v>
      </c>
      <c r="R84">
        <v>33.03</v>
      </c>
      <c r="S84">
        <v>17.04</v>
      </c>
      <c r="T84" t="s">
        <v>804</v>
      </c>
      <c r="U84">
        <v>45558</v>
      </c>
      <c r="V84">
        <v>0.36167824074074073</v>
      </c>
      <c r="W84" t="s">
        <v>805</v>
      </c>
      <c r="X84" t="s">
        <v>806</v>
      </c>
      <c r="Y84" t="s">
        <v>807</v>
      </c>
      <c r="Z84" t="s">
        <v>808</v>
      </c>
      <c r="AB84" t="s">
        <v>809</v>
      </c>
      <c r="AC84">
        <v>-24.44454</v>
      </c>
      <c r="AD84">
        <v>-5.2204199999999998</v>
      </c>
      <c r="AE84">
        <v>-31.227740000000001</v>
      </c>
      <c r="AF84">
        <v>0.83</v>
      </c>
      <c r="AG84" t="s">
        <v>810</v>
      </c>
      <c r="AH84">
        <v>9</v>
      </c>
      <c r="AI84" t="s">
        <v>811</v>
      </c>
      <c r="AJ84">
        <v>-3.66</v>
      </c>
      <c r="AK84">
        <v>0.04</v>
      </c>
    </row>
    <row r="85" spans="1:37" x14ac:dyDescent="0.3">
      <c r="A85" t="s">
        <v>792</v>
      </c>
      <c r="B85" t="s">
        <v>800</v>
      </c>
      <c r="C85" t="s">
        <v>801</v>
      </c>
      <c r="D85">
        <v>41</v>
      </c>
      <c r="E85" t="s">
        <v>802</v>
      </c>
      <c r="F85">
        <v>-50.82</v>
      </c>
      <c r="G85">
        <v>257.95</v>
      </c>
      <c r="K85">
        <v>30.15</v>
      </c>
      <c r="L85">
        <v>-42.1629</v>
      </c>
      <c r="M85" t="s">
        <v>460</v>
      </c>
      <c r="N85">
        <v>145.5917</v>
      </c>
      <c r="O85" t="s">
        <v>460</v>
      </c>
      <c r="P85" t="s">
        <v>803</v>
      </c>
      <c r="Q85">
        <v>134.32</v>
      </c>
      <c r="R85">
        <v>32.270000000000003</v>
      </c>
      <c r="S85">
        <v>17.04</v>
      </c>
      <c r="T85" t="s">
        <v>804</v>
      </c>
      <c r="U85">
        <v>45558</v>
      </c>
      <c r="V85">
        <v>0.3616550925925926</v>
      </c>
      <c r="W85" t="s">
        <v>805</v>
      </c>
      <c r="X85" t="s">
        <v>806</v>
      </c>
      <c r="Y85" t="s">
        <v>807</v>
      </c>
      <c r="Z85" t="s">
        <v>808</v>
      </c>
      <c r="AB85" t="s">
        <v>809</v>
      </c>
      <c r="AC85">
        <v>-25.062390000000001</v>
      </c>
      <c r="AD85">
        <v>-5.3522499999999997</v>
      </c>
      <c r="AE85">
        <v>-32.002899999999997</v>
      </c>
      <c r="AF85">
        <v>0.19</v>
      </c>
      <c r="AG85" t="s">
        <v>810</v>
      </c>
      <c r="AH85">
        <v>9</v>
      </c>
      <c r="AI85" t="s">
        <v>811</v>
      </c>
      <c r="AJ85">
        <v>-2.92</v>
      </c>
      <c r="AK85">
        <v>0.04</v>
      </c>
    </row>
    <row r="86" spans="1:37" x14ac:dyDescent="0.3">
      <c r="A86" t="s">
        <v>792</v>
      </c>
      <c r="B86" t="s">
        <v>800</v>
      </c>
      <c r="C86" t="s">
        <v>812</v>
      </c>
      <c r="D86">
        <v>41</v>
      </c>
      <c r="E86" t="s">
        <v>802</v>
      </c>
      <c r="F86">
        <v>-50.76</v>
      </c>
      <c r="G86">
        <v>257.88</v>
      </c>
      <c r="K86">
        <v>29.35</v>
      </c>
      <c r="L86">
        <v>-42.1629</v>
      </c>
      <c r="M86" t="s">
        <v>460</v>
      </c>
      <c r="N86">
        <v>145.5917</v>
      </c>
      <c r="O86" t="s">
        <v>460</v>
      </c>
      <c r="P86" t="s">
        <v>803</v>
      </c>
      <c r="Q86">
        <v>143.03</v>
      </c>
      <c r="R86">
        <v>40.92</v>
      </c>
      <c r="S86">
        <v>15.05</v>
      </c>
      <c r="T86" t="s">
        <v>804</v>
      </c>
      <c r="U86">
        <v>45558</v>
      </c>
      <c r="V86">
        <v>0.3518634259259259</v>
      </c>
      <c r="W86" t="s">
        <v>805</v>
      </c>
      <c r="X86" t="s">
        <v>806</v>
      </c>
      <c r="Y86" t="s">
        <v>807</v>
      </c>
      <c r="Z86" t="s">
        <v>808</v>
      </c>
      <c r="AB86" t="s">
        <v>813</v>
      </c>
      <c r="AC86">
        <v>-25.10802</v>
      </c>
      <c r="AD86">
        <v>-5.4068100000000001</v>
      </c>
      <c r="AE86">
        <v>-31.958069999999999</v>
      </c>
      <c r="AF86">
        <v>0.76</v>
      </c>
      <c r="AG86" t="s">
        <v>810</v>
      </c>
      <c r="AH86">
        <v>9</v>
      </c>
      <c r="AI86" t="s">
        <v>811</v>
      </c>
      <c r="AJ86">
        <v>-11.63</v>
      </c>
      <c r="AK86">
        <v>0.04</v>
      </c>
    </row>
    <row r="87" spans="1:37" x14ac:dyDescent="0.3">
      <c r="A87" t="s">
        <v>792</v>
      </c>
      <c r="B87" t="s">
        <v>800</v>
      </c>
      <c r="C87" t="s">
        <v>812</v>
      </c>
      <c r="D87">
        <v>42</v>
      </c>
      <c r="E87" t="s">
        <v>802</v>
      </c>
      <c r="F87">
        <v>-50.75</v>
      </c>
      <c r="G87">
        <v>257.89</v>
      </c>
      <c r="K87">
        <v>33.61</v>
      </c>
      <c r="L87">
        <v>-42.1629</v>
      </c>
      <c r="M87" t="s">
        <v>460</v>
      </c>
      <c r="N87">
        <v>145.5917</v>
      </c>
      <c r="O87" t="s">
        <v>460</v>
      </c>
      <c r="P87" t="s">
        <v>803</v>
      </c>
      <c r="Q87">
        <v>144.51</v>
      </c>
      <c r="R87">
        <v>42.41</v>
      </c>
      <c r="S87">
        <v>15.06</v>
      </c>
      <c r="T87" t="s">
        <v>804</v>
      </c>
      <c r="U87">
        <v>45558</v>
      </c>
      <c r="V87">
        <v>0.35188657407407409</v>
      </c>
      <c r="W87" t="s">
        <v>805</v>
      </c>
      <c r="X87" t="s">
        <v>806</v>
      </c>
      <c r="Y87" t="s">
        <v>807</v>
      </c>
      <c r="Z87" t="s">
        <v>808</v>
      </c>
      <c r="AB87" t="s">
        <v>813</v>
      </c>
      <c r="AC87">
        <v>-25.726559999999999</v>
      </c>
      <c r="AD87">
        <v>-5.5395799999999999</v>
      </c>
      <c r="AE87">
        <v>-32.732520000000001</v>
      </c>
      <c r="AF87">
        <v>0.35</v>
      </c>
      <c r="AG87" t="s">
        <v>810</v>
      </c>
      <c r="AH87">
        <v>9</v>
      </c>
      <c r="AI87" t="s">
        <v>811</v>
      </c>
      <c r="AJ87">
        <v>-13.11</v>
      </c>
      <c r="AK87">
        <v>0.04</v>
      </c>
    </row>
    <row r="88" spans="1:37" x14ac:dyDescent="0.3">
      <c r="A88" t="s">
        <v>792</v>
      </c>
      <c r="B88" t="s">
        <v>800</v>
      </c>
      <c r="C88" t="s">
        <v>801</v>
      </c>
      <c r="D88">
        <v>42</v>
      </c>
      <c r="E88" t="s">
        <v>802</v>
      </c>
      <c r="F88">
        <v>-50.8</v>
      </c>
      <c r="G88">
        <v>257.93</v>
      </c>
      <c r="K88">
        <v>32.57</v>
      </c>
      <c r="L88">
        <v>-42.1629</v>
      </c>
      <c r="M88" t="s">
        <v>460</v>
      </c>
      <c r="N88">
        <v>145.5917</v>
      </c>
      <c r="O88" t="s">
        <v>460</v>
      </c>
      <c r="P88" t="s">
        <v>803</v>
      </c>
      <c r="Q88">
        <v>135.08000000000001</v>
      </c>
      <c r="R88">
        <v>33.020000000000003</v>
      </c>
      <c r="S88">
        <v>17.04</v>
      </c>
      <c r="T88" t="s">
        <v>804</v>
      </c>
      <c r="U88">
        <v>45558</v>
      </c>
      <c r="V88">
        <v>0.36163194444444446</v>
      </c>
      <c r="W88" t="s">
        <v>805</v>
      </c>
      <c r="X88" t="s">
        <v>806</v>
      </c>
      <c r="Y88" t="s">
        <v>807</v>
      </c>
      <c r="Z88" t="s">
        <v>808</v>
      </c>
      <c r="AB88" t="s">
        <v>809</v>
      </c>
      <c r="AC88">
        <v>-25.680340000000001</v>
      </c>
      <c r="AD88">
        <v>-5.48428</v>
      </c>
      <c r="AE88">
        <v>-32.77796</v>
      </c>
      <c r="AF88">
        <v>0.71</v>
      </c>
      <c r="AG88" t="s">
        <v>810</v>
      </c>
      <c r="AH88">
        <v>9</v>
      </c>
      <c r="AI88" t="s">
        <v>811</v>
      </c>
      <c r="AJ88">
        <v>-3.68</v>
      </c>
      <c r="AK88">
        <v>0.04</v>
      </c>
    </row>
    <row r="89" spans="1:37" x14ac:dyDescent="0.3">
      <c r="A89" t="s">
        <v>792</v>
      </c>
      <c r="B89" t="s">
        <v>800</v>
      </c>
      <c r="C89" t="s">
        <v>812</v>
      </c>
      <c r="D89">
        <v>43</v>
      </c>
      <c r="E89" t="s">
        <v>802</v>
      </c>
      <c r="F89">
        <v>-50.72</v>
      </c>
      <c r="G89">
        <v>257.87</v>
      </c>
      <c r="K89">
        <v>32.619999999999997</v>
      </c>
      <c r="L89">
        <v>-42.1629</v>
      </c>
      <c r="M89" t="s">
        <v>460</v>
      </c>
      <c r="N89">
        <v>145.5917</v>
      </c>
      <c r="O89" t="s">
        <v>460</v>
      </c>
      <c r="P89" t="s">
        <v>803</v>
      </c>
      <c r="Q89">
        <v>144.41999999999999</v>
      </c>
      <c r="R89">
        <v>42.3</v>
      </c>
      <c r="S89">
        <v>15.07</v>
      </c>
      <c r="T89" t="s">
        <v>804</v>
      </c>
      <c r="U89">
        <v>45558</v>
      </c>
      <c r="V89">
        <v>0.35190972222222222</v>
      </c>
      <c r="W89" t="s">
        <v>805</v>
      </c>
      <c r="X89" t="s">
        <v>806</v>
      </c>
      <c r="Y89" t="s">
        <v>807</v>
      </c>
      <c r="Z89" t="s">
        <v>808</v>
      </c>
      <c r="AB89" t="s">
        <v>813</v>
      </c>
      <c r="AC89">
        <v>-26.345369999999999</v>
      </c>
      <c r="AD89">
        <v>-5.6724699999999997</v>
      </c>
      <c r="AE89">
        <v>-33.506740000000001</v>
      </c>
      <c r="AF89">
        <v>0.98</v>
      </c>
      <c r="AG89" t="s">
        <v>810</v>
      </c>
      <c r="AH89">
        <v>9</v>
      </c>
      <c r="AI89" t="s">
        <v>811</v>
      </c>
      <c r="AJ89">
        <v>-13.02</v>
      </c>
      <c r="AK89">
        <v>0.04</v>
      </c>
    </row>
    <row r="90" spans="1:37" x14ac:dyDescent="0.3">
      <c r="A90" t="s">
        <v>792</v>
      </c>
      <c r="B90" t="s">
        <v>800</v>
      </c>
      <c r="C90" t="s">
        <v>801</v>
      </c>
      <c r="D90">
        <v>43</v>
      </c>
      <c r="E90" t="s">
        <v>802</v>
      </c>
      <c r="F90">
        <v>-50.75</v>
      </c>
      <c r="G90">
        <v>257.89999999999998</v>
      </c>
      <c r="K90">
        <v>33.33</v>
      </c>
      <c r="L90">
        <v>-42.1629</v>
      </c>
      <c r="M90" t="s">
        <v>460</v>
      </c>
      <c r="N90">
        <v>145.5917</v>
      </c>
      <c r="O90" t="s">
        <v>460</v>
      </c>
      <c r="P90" t="s">
        <v>803</v>
      </c>
      <c r="Q90">
        <v>135.02000000000001</v>
      </c>
      <c r="R90">
        <v>32.93</v>
      </c>
      <c r="S90">
        <v>17.03</v>
      </c>
      <c r="T90" t="s">
        <v>804</v>
      </c>
      <c r="U90">
        <v>45558</v>
      </c>
      <c r="V90">
        <v>0.36160879629629628</v>
      </c>
      <c r="W90" t="s">
        <v>805</v>
      </c>
      <c r="X90" t="s">
        <v>806</v>
      </c>
      <c r="Y90" t="s">
        <v>807</v>
      </c>
      <c r="Z90" t="s">
        <v>808</v>
      </c>
      <c r="AB90" t="s">
        <v>809</v>
      </c>
      <c r="AC90">
        <v>-26.298690000000001</v>
      </c>
      <c r="AD90">
        <v>-5.6166700000000001</v>
      </c>
      <c r="AE90">
        <v>-33.552630000000001</v>
      </c>
      <c r="AF90">
        <v>1.6</v>
      </c>
      <c r="AG90" t="s">
        <v>810</v>
      </c>
      <c r="AH90">
        <v>9</v>
      </c>
      <c r="AI90" t="s">
        <v>811</v>
      </c>
      <c r="AJ90">
        <v>-3.62</v>
      </c>
      <c r="AK90">
        <v>0.04</v>
      </c>
    </row>
    <row r="91" spans="1:37" x14ac:dyDescent="0.3">
      <c r="A91" t="s">
        <v>792</v>
      </c>
      <c r="B91" t="s">
        <v>800</v>
      </c>
      <c r="C91" t="s">
        <v>801</v>
      </c>
      <c r="D91">
        <v>44</v>
      </c>
      <c r="E91" t="s">
        <v>802</v>
      </c>
      <c r="F91">
        <v>-50.69</v>
      </c>
      <c r="G91">
        <v>257.86</v>
      </c>
      <c r="K91">
        <v>32.24</v>
      </c>
      <c r="L91">
        <v>-42.1629</v>
      </c>
      <c r="M91" t="s">
        <v>460</v>
      </c>
      <c r="N91">
        <v>145.5917</v>
      </c>
      <c r="O91" t="s">
        <v>460</v>
      </c>
      <c r="P91" t="s">
        <v>803</v>
      </c>
      <c r="Q91">
        <v>135.52000000000001</v>
      </c>
      <c r="R91">
        <v>33.380000000000003</v>
      </c>
      <c r="S91">
        <v>17.03</v>
      </c>
      <c r="T91" t="s">
        <v>804</v>
      </c>
      <c r="U91">
        <v>45558</v>
      </c>
      <c r="V91">
        <v>0.36158564814814814</v>
      </c>
      <c r="W91" t="s">
        <v>805</v>
      </c>
      <c r="X91" t="s">
        <v>806</v>
      </c>
      <c r="Y91" t="s">
        <v>807</v>
      </c>
      <c r="Z91" t="s">
        <v>808</v>
      </c>
      <c r="AB91" t="s">
        <v>809</v>
      </c>
      <c r="AC91">
        <v>-26.91769</v>
      </c>
      <c r="AD91">
        <v>-5.7496</v>
      </c>
      <c r="AE91">
        <v>-34.326689999999999</v>
      </c>
      <c r="AF91">
        <v>1.95</v>
      </c>
      <c r="AG91" t="s">
        <v>810</v>
      </c>
      <c r="AH91">
        <v>9</v>
      </c>
      <c r="AI91" t="s">
        <v>811</v>
      </c>
      <c r="AJ91">
        <v>-4.1100000000000003</v>
      </c>
      <c r="AK91">
        <v>0.04</v>
      </c>
    </row>
    <row r="92" spans="1:37" x14ac:dyDescent="0.3">
      <c r="A92" t="s">
        <v>792</v>
      </c>
      <c r="B92" t="s">
        <v>800</v>
      </c>
      <c r="C92" t="s">
        <v>812</v>
      </c>
      <c r="D92">
        <v>44</v>
      </c>
      <c r="E92" t="s">
        <v>802</v>
      </c>
      <c r="F92">
        <v>-50.67</v>
      </c>
      <c r="G92">
        <v>257.8</v>
      </c>
      <c r="K92">
        <v>31.1</v>
      </c>
      <c r="L92">
        <v>-42.1629</v>
      </c>
      <c r="M92" t="s">
        <v>460</v>
      </c>
      <c r="N92">
        <v>145.5917</v>
      </c>
      <c r="O92" t="s">
        <v>460</v>
      </c>
      <c r="P92" t="s">
        <v>803</v>
      </c>
      <c r="Q92">
        <v>144.24</v>
      </c>
      <c r="R92">
        <v>42.05</v>
      </c>
      <c r="S92">
        <v>15.08</v>
      </c>
      <c r="T92" t="s">
        <v>804</v>
      </c>
      <c r="U92">
        <v>45558</v>
      </c>
      <c r="V92">
        <v>0.35193287037037035</v>
      </c>
      <c r="W92" t="s">
        <v>805</v>
      </c>
      <c r="X92" t="s">
        <v>806</v>
      </c>
      <c r="Y92" t="s">
        <v>807</v>
      </c>
      <c r="Z92" t="s">
        <v>808</v>
      </c>
      <c r="AB92" t="s">
        <v>813</v>
      </c>
      <c r="AC92">
        <v>-26.964590000000001</v>
      </c>
      <c r="AD92">
        <v>-5.8059500000000002</v>
      </c>
      <c r="AE92">
        <v>-34.280529999999999</v>
      </c>
      <c r="AF92">
        <v>2</v>
      </c>
      <c r="AG92" t="s">
        <v>810</v>
      </c>
      <c r="AH92">
        <v>9</v>
      </c>
      <c r="AI92" t="s">
        <v>811</v>
      </c>
      <c r="AJ92">
        <v>-12.84</v>
      </c>
      <c r="AK92">
        <v>0.04</v>
      </c>
    </row>
    <row r="93" spans="1:37" x14ac:dyDescent="0.3">
      <c r="A93" t="s">
        <v>792</v>
      </c>
      <c r="B93" t="s">
        <v>800</v>
      </c>
      <c r="C93" t="s">
        <v>801</v>
      </c>
      <c r="D93">
        <v>45</v>
      </c>
      <c r="E93" t="s">
        <v>802</v>
      </c>
      <c r="F93">
        <v>-50.66</v>
      </c>
      <c r="G93">
        <v>257.85000000000002</v>
      </c>
      <c r="K93">
        <v>30.96</v>
      </c>
      <c r="L93">
        <v>-42.1629</v>
      </c>
      <c r="M93" t="s">
        <v>460</v>
      </c>
      <c r="N93">
        <v>145.5917</v>
      </c>
      <c r="O93" t="s">
        <v>460</v>
      </c>
      <c r="P93" t="s">
        <v>803</v>
      </c>
      <c r="Q93">
        <v>135.65</v>
      </c>
      <c r="R93">
        <v>33.51</v>
      </c>
      <c r="S93">
        <v>17.03</v>
      </c>
      <c r="T93" t="s">
        <v>804</v>
      </c>
      <c r="U93">
        <v>45558</v>
      </c>
      <c r="V93">
        <v>0.36157407407407405</v>
      </c>
      <c r="W93" t="s">
        <v>805</v>
      </c>
      <c r="X93" t="s">
        <v>806</v>
      </c>
      <c r="Y93" t="s">
        <v>807</v>
      </c>
      <c r="Z93" t="s">
        <v>808</v>
      </c>
      <c r="AB93" t="s">
        <v>809</v>
      </c>
      <c r="AC93">
        <v>-27.537220000000001</v>
      </c>
      <c r="AD93">
        <v>-5.88293</v>
      </c>
      <c r="AE93">
        <v>-35.100250000000003</v>
      </c>
      <c r="AF93">
        <v>0.92</v>
      </c>
      <c r="AG93" t="s">
        <v>810</v>
      </c>
      <c r="AH93">
        <v>9</v>
      </c>
      <c r="AI93" t="s">
        <v>811</v>
      </c>
      <c r="AJ93">
        <v>-4.25</v>
      </c>
      <c r="AK93">
        <v>0.04</v>
      </c>
    </row>
    <row r="94" spans="1:37" x14ac:dyDescent="0.3">
      <c r="A94" t="s">
        <v>792</v>
      </c>
      <c r="B94" t="s">
        <v>800</v>
      </c>
      <c r="C94" t="s">
        <v>812</v>
      </c>
      <c r="D94">
        <v>45</v>
      </c>
      <c r="E94" t="s">
        <v>802</v>
      </c>
      <c r="F94">
        <v>-50.62</v>
      </c>
      <c r="G94">
        <v>257.79000000000002</v>
      </c>
      <c r="K94">
        <v>28.02</v>
      </c>
      <c r="L94">
        <v>-42.1629</v>
      </c>
      <c r="M94" t="s">
        <v>460</v>
      </c>
      <c r="N94">
        <v>145.5917</v>
      </c>
      <c r="O94" t="s">
        <v>460</v>
      </c>
      <c r="P94" t="s">
        <v>803</v>
      </c>
      <c r="Q94">
        <v>145.36000000000001</v>
      </c>
      <c r="R94">
        <v>43.16</v>
      </c>
      <c r="S94">
        <v>15.09</v>
      </c>
      <c r="T94" t="s">
        <v>804</v>
      </c>
      <c r="U94">
        <v>45558</v>
      </c>
      <c r="V94">
        <v>0.35195601851851854</v>
      </c>
      <c r="W94" t="s">
        <v>805</v>
      </c>
      <c r="X94" t="s">
        <v>806</v>
      </c>
      <c r="Y94" t="s">
        <v>807</v>
      </c>
      <c r="Z94" t="s">
        <v>808</v>
      </c>
      <c r="AB94" t="s">
        <v>813</v>
      </c>
      <c r="AC94">
        <v>-27.584379999999999</v>
      </c>
      <c r="AD94">
        <v>-5.94001</v>
      </c>
      <c r="AE94">
        <v>-35.053759999999997</v>
      </c>
      <c r="AF94">
        <v>1.51</v>
      </c>
      <c r="AG94" t="s">
        <v>810</v>
      </c>
      <c r="AH94">
        <v>9</v>
      </c>
      <c r="AI94" t="s">
        <v>811</v>
      </c>
      <c r="AJ94">
        <v>-13.95</v>
      </c>
      <c r="AK94">
        <v>0.04</v>
      </c>
    </row>
    <row r="95" spans="1:37" x14ac:dyDescent="0.3">
      <c r="A95" t="s">
        <v>792</v>
      </c>
      <c r="B95" t="s">
        <v>800</v>
      </c>
      <c r="C95" t="s">
        <v>801</v>
      </c>
      <c r="D95">
        <v>46</v>
      </c>
      <c r="E95" t="s">
        <v>802</v>
      </c>
      <c r="F95">
        <v>-50.64</v>
      </c>
      <c r="G95">
        <v>257.86</v>
      </c>
      <c r="K95">
        <v>30.11</v>
      </c>
      <c r="L95">
        <v>-42.1629</v>
      </c>
      <c r="M95" t="s">
        <v>460</v>
      </c>
      <c r="N95">
        <v>145.5917</v>
      </c>
      <c r="O95" t="s">
        <v>460</v>
      </c>
      <c r="P95" t="s">
        <v>803</v>
      </c>
      <c r="Q95">
        <v>134.08000000000001</v>
      </c>
      <c r="R95">
        <v>31.94</v>
      </c>
      <c r="S95">
        <v>17.03</v>
      </c>
      <c r="T95" t="s">
        <v>804</v>
      </c>
      <c r="U95">
        <v>45558</v>
      </c>
      <c r="V95">
        <v>0.36155092592592591</v>
      </c>
      <c r="W95" t="s">
        <v>805</v>
      </c>
      <c r="X95" t="s">
        <v>806</v>
      </c>
      <c r="Y95" t="s">
        <v>807</v>
      </c>
      <c r="Z95" t="s">
        <v>808</v>
      </c>
      <c r="AB95" t="s">
        <v>809</v>
      </c>
      <c r="AC95">
        <v>-28.15709</v>
      </c>
      <c r="AD95">
        <v>-6.0163200000000003</v>
      </c>
      <c r="AE95">
        <v>-35.873539999999998</v>
      </c>
      <c r="AF95">
        <v>0.63</v>
      </c>
      <c r="AG95" t="s">
        <v>810</v>
      </c>
      <c r="AH95">
        <v>9</v>
      </c>
      <c r="AI95" t="s">
        <v>811</v>
      </c>
      <c r="AJ95">
        <v>-2.68</v>
      </c>
      <c r="AK95">
        <v>0.04</v>
      </c>
    </row>
    <row r="96" spans="1:37" x14ac:dyDescent="0.3">
      <c r="A96" t="s">
        <v>792</v>
      </c>
      <c r="B96" t="s">
        <v>800</v>
      </c>
      <c r="C96" t="s">
        <v>812</v>
      </c>
      <c r="D96">
        <v>46</v>
      </c>
      <c r="E96" t="s">
        <v>802</v>
      </c>
      <c r="F96">
        <v>-50.61</v>
      </c>
      <c r="G96">
        <v>257.8</v>
      </c>
      <c r="K96">
        <v>27.93</v>
      </c>
      <c r="L96">
        <v>-42.1629</v>
      </c>
      <c r="M96" t="s">
        <v>460</v>
      </c>
      <c r="N96">
        <v>145.5917</v>
      </c>
      <c r="O96" t="s">
        <v>460</v>
      </c>
      <c r="P96" t="s">
        <v>803</v>
      </c>
      <c r="Q96">
        <v>145.06</v>
      </c>
      <c r="R96">
        <v>42.87</v>
      </c>
      <c r="S96">
        <v>15.1</v>
      </c>
      <c r="T96" t="s">
        <v>804</v>
      </c>
      <c r="U96">
        <v>45558</v>
      </c>
      <c r="V96">
        <v>0.35197916666666668</v>
      </c>
      <c r="W96" t="s">
        <v>805</v>
      </c>
      <c r="X96" t="s">
        <v>806</v>
      </c>
      <c r="Y96" t="s">
        <v>807</v>
      </c>
      <c r="Z96" t="s">
        <v>808</v>
      </c>
      <c r="AB96" t="s">
        <v>813</v>
      </c>
      <c r="AC96">
        <v>-28.20457</v>
      </c>
      <c r="AD96">
        <v>-6.07416</v>
      </c>
      <c r="AE96">
        <v>-35.826659999999997</v>
      </c>
      <c r="AF96">
        <v>0.36</v>
      </c>
      <c r="AG96" t="s">
        <v>810</v>
      </c>
      <c r="AH96">
        <v>9</v>
      </c>
      <c r="AI96" t="s">
        <v>811</v>
      </c>
      <c r="AJ96">
        <v>-13.65</v>
      </c>
      <c r="AK96">
        <v>0.04</v>
      </c>
    </row>
    <row r="97" spans="1:37" x14ac:dyDescent="0.3">
      <c r="A97" t="s">
        <v>792</v>
      </c>
      <c r="B97" t="s">
        <v>800</v>
      </c>
      <c r="C97" t="s">
        <v>812</v>
      </c>
      <c r="D97">
        <v>47</v>
      </c>
      <c r="E97" t="s">
        <v>802</v>
      </c>
      <c r="F97">
        <v>-50.57</v>
      </c>
      <c r="G97">
        <v>257.8</v>
      </c>
      <c r="K97">
        <v>23.95</v>
      </c>
      <c r="L97">
        <v>-42.1629</v>
      </c>
      <c r="M97" t="s">
        <v>460</v>
      </c>
      <c r="N97">
        <v>145.5917</v>
      </c>
      <c r="O97" t="s">
        <v>460</v>
      </c>
      <c r="P97" t="s">
        <v>803</v>
      </c>
      <c r="Q97">
        <v>146.24</v>
      </c>
      <c r="R97">
        <v>44.05</v>
      </c>
      <c r="S97">
        <v>15.11</v>
      </c>
      <c r="T97" t="s">
        <v>804</v>
      </c>
      <c r="U97">
        <v>45558</v>
      </c>
      <c r="V97">
        <v>0.3520138888888889</v>
      </c>
      <c r="W97" t="s">
        <v>805</v>
      </c>
      <c r="X97" t="s">
        <v>806</v>
      </c>
      <c r="Y97" t="s">
        <v>807</v>
      </c>
      <c r="Z97" t="s">
        <v>808</v>
      </c>
      <c r="AB97" t="s">
        <v>813</v>
      </c>
      <c r="AC97">
        <v>-28.825089999999999</v>
      </c>
      <c r="AD97">
        <v>-6.2083199999999996</v>
      </c>
      <c r="AE97">
        <v>-36.59928</v>
      </c>
      <c r="AF97">
        <v>1.2</v>
      </c>
      <c r="AG97" t="s">
        <v>810</v>
      </c>
      <c r="AH97">
        <v>9</v>
      </c>
      <c r="AI97" t="s">
        <v>811</v>
      </c>
      <c r="AJ97">
        <v>-14.84</v>
      </c>
      <c r="AK97">
        <v>0.04</v>
      </c>
    </row>
    <row r="98" spans="1:37" x14ac:dyDescent="0.3">
      <c r="A98" t="s">
        <v>792</v>
      </c>
      <c r="B98" t="s">
        <v>800</v>
      </c>
      <c r="C98" t="s">
        <v>801</v>
      </c>
      <c r="D98">
        <v>47</v>
      </c>
      <c r="E98" t="s">
        <v>802</v>
      </c>
      <c r="F98">
        <v>-50.61</v>
      </c>
      <c r="G98">
        <v>257.83</v>
      </c>
      <c r="K98">
        <v>31.34</v>
      </c>
      <c r="L98">
        <v>-42.1629</v>
      </c>
      <c r="M98" t="s">
        <v>460</v>
      </c>
      <c r="N98">
        <v>145.5917</v>
      </c>
      <c r="O98" t="s">
        <v>460</v>
      </c>
      <c r="P98" t="s">
        <v>803</v>
      </c>
      <c r="Q98">
        <v>135.15</v>
      </c>
      <c r="R98">
        <v>32.979999999999997</v>
      </c>
      <c r="S98">
        <v>17.03</v>
      </c>
      <c r="T98" t="s">
        <v>804</v>
      </c>
      <c r="U98">
        <v>45558</v>
      </c>
      <c r="V98">
        <v>0.36152777777777778</v>
      </c>
      <c r="W98" t="s">
        <v>805</v>
      </c>
      <c r="X98" t="s">
        <v>806</v>
      </c>
      <c r="Y98" t="s">
        <v>807</v>
      </c>
      <c r="Z98" t="s">
        <v>808</v>
      </c>
      <c r="AB98" t="s">
        <v>809</v>
      </c>
      <c r="AC98">
        <v>-28.777259999999998</v>
      </c>
      <c r="AD98">
        <v>-6.1498999999999997</v>
      </c>
      <c r="AE98">
        <v>-36.646549999999998</v>
      </c>
      <c r="AF98">
        <v>1.07</v>
      </c>
      <c r="AG98" t="s">
        <v>810</v>
      </c>
      <c r="AH98">
        <v>9</v>
      </c>
      <c r="AI98" t="s">
        <v>811</v>
      </c>
      <c r="AJ98">
        <v>-3.75</v>
      </c>
      <c r="AK98">
        <v>0.04</v>
      </c>
    </row>
    <row r="99" spans="1:37" x14ac:dyDescent="0.3">
      <c r="A99" t="s">
        <v>792</v>
      </c>
      <c r="B99" t="s">
        <v>800</v>
      </c>
      <c r="C99" t="s">
        <v>812</v>
      </c>
      <c r="D99">
        <v>48</v>
      </c>
      <c r="E99" t="s">
        <v>802</v>
      </c>
      <c r="F99">
        <v>-50.54</v>
      </c>
      <c r="G99">
        <v>257.81</v>
      </c>
      <c r="K99">
        <v>23.34</v>
      </c>
      <c r="L99">
        <v>-42.1629</v>
      </c>
      <c r="M99" t="s">
        <v>460</v>
      </c>
      <c r="N99">
        <v>145.5917</v>
      </c>
      <c r="O99" t="s">
        <v>460</v>
      </c>
      <c r="P99" t="s">
        <v>803</v>
      </c>
      <c r="Q99">
        <v>145.38999999999999</v>
      </c>
      <c r="R99">
        <v>43.2</v>
      </c>
      <c r="S99">
        <v>15.12</v>
      </c>
      <c r="T99" t="s">
        <v>804</v>
      </c>
      <c r="U99">
        <v>45558</v>
      </c>
      <c r="V99">
        <v>0.35203703703703704</v>
      </c>
      <c r="W99" t="s">
        <v>805</v>
      </c>
      <c r="X99" t="s">
        <v>806</v>
      </c>
      <c r="Y99" t="s">
        <v>807</v>
      </c>
      <c r="Z99" t="s">
        <v>808</v>
      </c>
      <c r="AB99" t="s">
        <v>813</v>
      </c>
      <c r="AC99">
        <v>-29.446090000000002</v>
      </c>
      <c r="AD99">
        <v>-6.34253</v>
      </c>
      <c r="AE99">
        <v>-37.371519999999997</v>
      </c>
      <c r="AF99">
        <v>0.92</v>
      </c>
      <c r="AG99" t="s">
        <v>810</v>
      </c>
      <c r="AH99">
        <v>9</v>
      </c>
      <c r="AI99" t="s">
        <v>811</v>
      </c>
      <c r="AJ99">
        <v>-13.99</v>
      </c>
      <c r="AK99">
        <v>0.04</v>
      </c>
    </row>
    <row r="100" spans="1:37" x14ac:dyDescent="0.3">
      <c r="A100" t="s">
        <v>792</v>
      </c>
      <c r="B100" t="s">
        <v>800</v>
      </c>
      <c r="C100" t="s">
        <v>801</v>
      </c>
      <c r="D100">
        <v>48</v>
      </c>
      <c r="E100" t="s">
        <v>802</v>
      </c>
      <c r="F100">
        <v>-50.57</v>
      </c>
      <c r="G100">
        <v>257.85000000000002</v>
      </c>
      <c r="K100">
        <v>32.76</v>
      </c>
      <c r="L100">
        <v>-42.1629</v>
      </c>
      <c r="M100" t="s">
        <v>460</v>
      </c>
      <c r="N100">
        <v>145.5917</v>
      </c>
      <c r="O100" t="s">
        <v>460</v>
      </c>
      <c r="P100" t="s">
        <v>803</v>
      </c>
      <c r="Q100">
        <v>135.05000000000001</v>
      </c>
      <c r="R100">
        <v>32.9</v>
      </c>
      <c r="S100">
        <v>17.02</v>
      </c>
      <c r="T100" t="s">
        <v>804</v>
      </c>
      <c r="U100">
        <v>45558</v>
      </c>
      <c r="V100">
        <v>0.36150462962962965</v>
      </c>
      <c r="W100" t="s">
        <v>805</v>
      </c>
      <c r="X100" t="s">
        <v>806</v>
      </c>
      <c r="Y100" t="s">
        <v>807</v>
      </c>
      <c r="Z100" t="s">
        <v>808</v>
      </c>
      <c r="AB100" t="s">
        <v>809</v>
      </c>
      <c r="AC100">
        <v>-29.397880000000001</v>
      </c>
      <c r="AD100">
        <v>-6.2836299999999996</v>
      </c>
      <c r="AE100">
        <v>-37.419170000000001</v>
      </c>
      <c r="AF100">
        <v>1.26</v>
      </c>
      <c r="AG100" t="s">
        <v>810</v>
      </c>
      <c r="AH100">
        <v>9</v>
      </c>
      <c r="AI100" t="s">
        <v>811</v>
      </c>
      <c r="AJ100">
        <v>-3.65</v>
      </c>
      <c r="AK100">
        <v>0.04</v>
      </c>
    </row>
    <row r="101" spans="1:37" x14ac:dyDescent="0.3">
      <c r="A101" t="s">
        <v>792</v>
      </c>
      <c r="B101" t="s">
        <v>800</v>
      </c>
      <c r="C101" t="s">
        <v>801</v>
      </c>
      <c r="D101">
        <v>49</v>
      </c>
      <c r="E101" t="s">
        <v>802</v>
      </c>
      <c r="F101">
        <v>-50.53</v>
      </c>
      <c r="G101">
        <v>257.89</v>
      </c>
      <c r="K101">
        <v>27.03</v>
      </c>
      <c r="L101">
        <v>-42.1629</v>
      </c>
      <c r="M101" t="s">
        <v>460</v>
      </c>
      <c r="N101">
        <v>145.5917</v>
      </c>
      <c r="O101" t="s">
        <v>460</v>
      </c>
      <c r="P101" t="s">
        <v>803</v>
      </c>
      <c r="Q101">
        <v>135.96</v>
      </c>
      <c r="R101">
        <v>33.85</v>
      </c>
      <c r="S101">
        <v>17.02</v>
      </c>
      <c r="T101" t="s">
        <v>804</v>
      </c>
      <c r="U101">
        <v>45558</v>
      </c>
      <c r="V101">
        <v>0.36148148148148146</v>
      </c>
      <c r="W101" t="s">
        <v>805</v>
      </c>
      <c r="X101" t="s">
        <v>806</v>
      </c>
      <c r="Y101" t="s">
        <v>807</v>
      </c>
      <c r="Z101" t="s">
        <v>808</v>
      </c>
      <c r="AB101" t="s">
        <v>809</v>
      </c>
      <c r="AC101">
        <v>-30.019100000000002</v>
      </c>
      <c r="AD101">
        <v>-6.4171500000000004</v>
      </c>
      <c r="AE101">
        <v>-38.19135</v>
      </c>
      <c r="AF101">
        <v>1.42</v>
      </c>
      <c r="AG101" t="s">
        <v>810</v>
      </c>
      <c r="AH101">
        <v>9</v>
      </c>
      <c r="AI101" t="s">
        <v>811</v>
      </c>
      <c r="AJ101">
        <v>-4.5599999999999996</v>
      </c>
      <c r="AK101">
        <v>0.04</v>
      </c>
    </row>
    <row r="102" spans="1:37" x14ac:dyDescent="0.3">
      <c r="A102" t="s">
        <v>792</v>
      </c>
      <c r="B102" t="s">
        <v>800</v>
      </c>
      <c r="C102" t="s">
        <v>812</v>
      </c>
      <c r="D102">
        <v>49</v>
      </c>
      <c r="E102" t="s">
        <v>802</v>
      </c>
      <c r="F102">
        <v>-50.5</v>
      </c>
      <c r="G102">
        <v>257.86</v>
      </c>
      <c r="K102">
        <v>25.28</v>
      </c>
      <c r="L102">
        <v>-42.1629</v>
      </c>
      <c r="M102" t="s">
        <v>460</v>
      </c>
      <c r="N102">
        <v>145.5917</v>
      </c>
      <c r="O102" t="s">
        <v>460</v>
      </c>
      <c r="P102" t="s">
        <v>803</v>
      </c>
      <c r="Q102">
        <v>145.62</v>
      </c>
      <c r="R102">
        <v>43.48</v>
      </c>
      <c r="S102">
        <v>15.13</v>
      </c>
      <c r="T102" t="s">
        <v>804</v>
      </c>
      <c r="U102">
        <v>45558</v>
      </c>
      <c r="V102">
        <v>0.35207175925925926</v>
      </c>
      <c r="W102" t="s">
        <v>805</v>
      </c>
      <c r="X102" t="s">
        <v>806</v>
      </c>
      <c r="Y102" t="s">
        <v>807</v>
      </c>
      <c r="Z102" t="s">
        <v>808</v>
      </c>
      <c r="AB102" t="s">
        <v>813</v>
      </c>
      <c r="AC102">
        <v>-30.067630000000001</v>
      </c>
      <c r="AD102">
        <v>-6.4765100000000002</v>
      </c>
      <c r="AE102">
        <v>-38.143360000000001</v>
      </c>
      <c r="AF102">
        <v>1.53</v>
      </c>
      <c r="AG102" t="s">
        <v>810</v>
      </c>
      <c r="AH102">
        <v>9</v>
      </c>
      <c r="AI102" t="s">
        <v>811</v>
      </c>
      <c r="AJ102">
        <v>-14.22</v>
      </c>
      <c r="AK102">
        <v>0.04</v>
      </c>
    </row>
    <row r="103" spans="1:37" x14ac:dyDescent="0.3">
      <c r="A103" t="s">
        <v>792</v>
      </c>
      <c r="B103" t="s">
        <v>800</v>
      </c>
      <c r="C103" t="s">
        <v>812</v>
      </c>
      <c r="D103">
        <v>50</v>
      </c>
      <c r="E103" t="s">
        <v>802</v>
      </c>
      <c r="F103">
        <v>-50.49</v>
      </c>
      <c r="G103">
        <v>257.87</v>
      </c>
      <c r="K103">
        <v>25.42</v>
      </c>
      <c r="L103">
        <v>-42.1629</v>
      </c>
      <c r="M103" t="s">
        <v>460</v>
      </c>
      <c r="N103">
        <v>145.5917</v>
      </c>
      <c r="O103" t="s">
        <v>460</v>
      </c>
      <c r="P103" t="s">
        <v>803</v>
      </c>
      <c r="Q103">
        <v>145.1</v>
      </c>
      <c r="R103">
        <v>42.97</v>
      </c>
      <c r="S103">
        <v>15.14</v>
      </c>
      <c r="T103" t="s">
        <v>804</v>
      </c>
      <c r="U103">
        <v>45558</v>
      </c>
      <c r="V103">
        <v>0.3520949074074074</v>
      </c>
      <c r="W103" t="s">
        <v>805</v>
      </c>
      <c r="X103" t="s">
        <v>806</v>
      </c>
      <c r="Y103" t="s">
        <v>807</v>
      </c>
      <c r="Z103" t="s">
        <v>808</v>
      </c>
      <c r="AB103" t="s">
        <v>813</v>
      </c>
      <c r="AC103">
        <v>-30.68956</v>
      </c>
      <c r="AD103">
        <v>-6.6102400000000001</v>
      </c>
      <c r="AE103">
        <v>-38.914929999999998</v>
      </c>
      <c r="AF103">
        <v>0.36</v>
      </c>
      <c r="AG103" t="s">
        <v>810</v>
      </c>
      <c r="AH103">
        <v>9</v>
      </c>
      <c r="AI103" t="s">
        <v>811</v>
      </c>
      <c r="AJ103">
        <v>-13.7</v>
      </c>
      <c r="AK103">
        <v>0.04</v>
      </c>
    </row>
    <row r="104" spans="1:37" x14ac:dyDescent="0.3">
      <c r="A104" t="s">
        <v>792</v>
      </c>
      <c r="B104" t="s">
        <v>800</v>
      </c>
      <c r="C104" t="s">
        <v>801</v>
      </c>
      <c r="D104">
        <v>50</v>
      </c>
      <c r="E104" t="s">
        <v>802</v>
      </c>
      <c r="F104">
        <v>-50.51</v>
      </c>
      <c r="G104">
        <v>257.91000000000003</v>
      </c>
      <c r="K104">
        <v>26.89</v>
      </c>
      <c r="L104">
        <v>-42.1629</v>
      </c>
      <c r="M104" t="s">
        <v>460</v>
      </c>
      <c r="N104">
        <v>145.5917</v>
      </c>
      <c r="O104" t="s">
        <v>460</v>
      </c>
      <c r="P104" t="s">
        <v>803</v>
      </c>
      <c r="Q104">
        <v>135.6</v>
      </c>
      <c r="R104">
        <v>33.51</v>
      </c>
      <c r="S104">
        <v>17.02</v>
      </c>
      <c r="T104" t="s">
        <v>804</v>
      </c>
      <c r="U104">
        <v>45558</v>
      </c>
      <c r="V104">
        <v>0.36144675925925923</v>
      </c>
      <c r="W104" t="s">
        <v>805</v>
      </c>
      <c r="X104" t="s">
        <v>806</v>
      </c>
      <c r="Y104" t="s">
        <v>807</v>
      </c>
      <c r="Z104" t="s">
        <v>808</v>
      </c>
      <c r="AB104" t="s">
        <v>809</v>
      </c>
      <c r="AC104">
        <v>-30.640779999999999</v>
      </c>
      <c r="AD104">
        <v>-6.5504199999999999</v>
      </c>
      <c r="AE104">
        <v>-38.963200000000001</v>
      </c>
      <c r="AF104">
        <v>0.71</v>
      </c>
      <c r="AG104" t="s">
        <v>810</v>
      </c>
      <c r="AH104">
        <v>9</v>
      </c>
      <c r="AI104" t="s">
        <v>811</v>
      </c>
      <c r="AJ104">
        <v>-4.1900000000000004</v>
      </c>
      <c r="AK104">
        <v>0.04</v>
      </c>
    </row>
    <row r="105" spans="1:37" x14ac:dyDescent="0.3">
      <c r="A105" t="s">
        <v>792</v>
      </c>
      <c r="B105" t="s">
        <v>800</v>
      </c>
      <c r="C105" t="s">
        <v>812</v>
      </c>
      <c r="D105">
        <v>51</v>
      </c>
      <c r="E105" t="s">
        <v>802</v>
      </c>
      <c r="F105">
        <v>-50.47</v>
      </c>
      <c r="G105">
        <v>257.86</v>
      </c>
      <c r="K105">
        <v>27.55</v>
      </c>
      <c r="L105">
        <v>-42.1629</v>
      </c>
      <c r="M105" t="s">
        <v>460</v>
      </c>
      <c r="N105">
        <v>145.5917</v>
      </c>
      <c r="O105" t="s">
        <v>460</v>
      </c>
      <c r="P105" t="s">
        <v>803</v>
      </c>
      <c r="Q105">
        <v>144.66999999999999</v>
      </c>
      <c r="R105">
        <v>42.54</v>
      </c>
      <c r="S105">
        <v>15.15</v>
      </c>
      <c r="T105" t="s">
        <v>804</v>
      </c>
      <c r="U105">
        <v>45558</v>
      </c>
      <c r="V105">
        <v>0.35211805555555553</v>
      </c>
      <c r="W105" t="s">
        <v>805</v>
      </c>
      <c r="X105" t="s">
        <v>806</v>
      </c>
      <c r="Y105" t="s">
        <v>807</v>
      </c>
      <c r="Z105" t="s">
        <v>808</v>
      </c>
      <c r="AB105" t="s">
        <v>813</v>
      </c>
      <c r="AC105">
        <v>-31.311679999999999</v>
      </c>
      <c r="AD105">
        <v>-6.7440100000000003</v>
      </c>
      <c r="AE105">
        <v>-39.686340000000001</v>
      </c>
      <c r="AF105">
        <v>0.63</v>
      </c>
      <c r="AG105" t="s">
        <v>810</v>
      </c>
      <c r="AH105">
        <v>9</v>
      </c>
      <c r="AI105" t="s">
        <v>811</v>
      </c>
      <c r="AJ105">
        <v>-13.27</v>
      </c>
      <c r="AK105">
        <v>0.04</v>
      </c>
    </row>
    <row r="106" spans="1:37" x14ac:dyDescent="0.3">
      <c r="A106" t="s">
        <v>792</v>
      </c>
      <c r="B106" t="s">
        <v>800</v>
      </c>
      <c r="C106" t="s">
        <v>801</v>
      </c>
      <c r="D106">
        <v>51</v>
      </c>
      <c r="E106" t="s">
        <v>802</v>
      </c>
      <c r="F106">
        <v>-50.5</v>
      </c>
      <c r="G106">
        <v>257.87</v>
      </c>
      <c r="K106">
        <v>33.75</v>
      </c>
      <c r="L106">
        <v>-42.1629</v>
      </c>
      <c r="M106" t="s">
        <v>460</v>
      </c>
      <c r="N106">
        <v>145.5917</v>
      </c>
      <c r="O106" t="s">
        <v>460</v>
      </c>
      <c r="P106" t="s">
        <v>803</v>
      </c>
      <c r="Q106">
        <v>135.13</v>
      </c>
      <c r="R106">
        <v>33</v>
      </c>
      <c r="S106">
        <v>17.02</v>
      </c>
      <c r="T106" t="s">
        <v>804</v>
      </c>
      <c r="U106">
        <v>45558</v>
      </c>
      <c r="V106">
        <v>0.3614236111111111</v>
      </c>
      <c r="W106" t="s">
        <v>805</v>
      </c>
      <c r="X106" t="s">
        <v>806</v>
      </c>
      <c r="Y106" t="s">
        <v>807</v>
      </c>
      <c r="Z106" t="s">
        <v>808</v>
      </c>
      <c r="AB106" t="s">
        <v>809</v>
      </c>
      <c r="AC106">
        <v>-31.262640000000001</v>
      </c>
      <c r="AD106">
        <v>-6.6838499999999996</v>
      </c>
      <c r="AE106">
        <v>-39.734879999999997</v>
      </c>
      <c r="AF106">
        <v>0.82</v>
      </c>
      <c r="AG106" t="s">
        <v>810</v>
      </c>
      <c r="AH106">
        <v>9</v>
      </c>
      <c r="AI106" t="s">
        <v>811</v>
      </c>
      <c r="AJ106">
        <v>-3.72</v>
      </c>
      <c r="AK106">
        <v>0.04</v>
      </c>
    </row>
    <row r="107" spans="1:37" x14ac:dyDescent="0.3">
      <c r="A107" t="s">
        <v>792</v>
      </c>
      <c r="B107" t="s">
        <v>800</v>
      </c>
      <c r="C107" t="s">
        <v>801</v>
      </c>
      <c r="D107">
        <v>52</v>
      </c>
      <c r="E107" t="s">
        <v>802</v>
      </c>
      <c r="F107">
        <v>-50.45</v>
      </c>
      <c r="G107">
        <v>257.82</v>
      </c>
      <c r="K107">
        <v>28.12</v>
      </c>
      <c r="L107">
        <v>-42.1629</v>
      </c>
      <c r="M107" t="s">
        <v>460</v>
      </c>
      <c r="N107">
        <v>145.5917</v>
      </c>
      <c r="O107" t="s">
        <v>460</v>
      </c>
      <c r="P107" t="s">
        <v>803</v>
      </c>
      <c r="Q107">
        <v>134.97</v>
      </c>
      <c r="R107">
        <v>32.799999999999997</v>
      </c>
      <c r="S107">
        <v>17.010000000000002</v>
      </c>
      <c r="T107" t="s">
        <v>804</v>
      </c>
      <c r="U107">
        <v>45558</v>
      </c>
      <c r="V107">
        <v>0.36140046296296297</v>
      </c>
      <c r="W107" t="s">
        <v>805</v>
      </c>
      <c r="X107" t="s">
        <v>806</v>
      </c>
      <c r="Y107" t="s">
        <v>807</v>
      </c>
      <c r="Z107" t="s">
        <v>808</v>
      </c>
      <c r="AB107" t="s">
        <v>809</v>
      </c>
      <c r="AC107">
        <v>-31.884789999999999</v>
      </c>
      <c r="AD107">
        <v>-6.81785</v>
      </c>
      <c r="AE107">
        <v>-40.506219999999999</v>
      </c>
      <c r="AF107">
        <v>1.78</v>
      </c>
      <c r="AG107" t="s">
        <v>810</v>
      </c>
      <c r="AH107">
        <v>9</v>
      </c>
      <c r="AI107" t="s">
        <v>811</v>
      </c>
      <c r="AJ107">
        <v>-3.56</v>
      </c>
      <c r="AK107">
        <v>0.04</v>
      </c>
    </row>
    <row r="108" spans="1:37" x14ac:dyDescent="0.3">
      <c r="A108" t="s">
        <v>792</v>
      </c>
      <c r="B108" t="s">
        <v>800</v>
      </c>
      <c r="C108" t="s">
        <v>812</v>
      </c>
      <c r="D108">
        <v>52</v>
      </c>
      <c r="E108" t="s">
        <v>802</v>
      </c>
      <c r="F108">
        <v>-50.44</v>
      </c>
      <c r="G108">
        <v>257.79000000000002</v>
      </c>
      <c r="K108">
        <v>24.05</v>
      </c>
      <c r="L108">
        <v>-42.1629</v>
      </c>
      <c r="M108" t="s">
        <v>460</v>
      </c>
      <c r="N108">
        <v>145.5917</v>
      </c>
      <c r="O108" t="s">
        <v>460</v>
      </c>
      <c r="P108" t="s">
        <v>803</v>
      </c>
      <c r="Q108">
        <v>143.97</v>
      </c>
      <c r="R108">
        <v>41.77</v>
      </c>
      <c r="S108">
        <v>15.16</v>
      </c>
      <c r="T108" t="s">
        <v>804</v>
      </c>
      <c r="U108">
        <v>45558</v>
      </c>
      <c r="V108">
        <v>0.35215277777777776</v>
      </c>
      <c r="W108" t="s">
        <v>805</v>
      </c>
      <c r="X108" t="s">
        <v>806</v>
      </c>
      <c r="Y108" t="s">
        <v>807</v>
      </c>
      <c r="Z108" t="s">
        <v>808</v>
      </c>
      <c r="AB108" t="s">
        <v>813</v>
      </c>
      <c r="AC108">
        <v>-31.934049999999999</v>
      </c>
      <c r="AD108">
        <v>-6.8782899999999998</v>
      </c>
      <c r="AE108">
        <v>-40.457459999999998</v>
      </c>
      <c r="AF108">
        <v>1.61</v>
      </c>
      <c r="AG108" t="s">
        <v>810</v>
      </c>
      <c r="AH108">
        <v>9</v>
      </c>
      <c r="AI108" t="s">
        <v>811</v>
      </c>
      <c r="AJ108">
        <v>-12.57</v>
      </c>
      <c r="AK108">
        <v>0.04</v>
      </c>
    </row>
    <row r="109" spans="1:37" x14ac:dyDescent="0.3">
      <c r="A109" t="s">
        <v>792</v>
      </c>
      <c r="B109" t="s">
        <v>800</v>
      </c>
      <c r="C109" t="s">
        <v>801</v>
      </c>
      <c r="D109">
        <v>53</v>
      </c>
      <c r="E109" t="s">
        <v>802</v>
      </c>
      <c r="F109">
        <v>-50.42</v>
      </c>
      <c r="G109">
        <v>257.85000000000002</v>
      </c>
      <c r="K109">
        <v>23.2</v>
      </c>
      <c r="L109">
        <v>-42.1629</v>
      </c>
      <c r="M109" t="s">
        <v>460</v>
      </c>
      <c r="N109">
        <v>145.5917</v>
      </c>
      <c r="O109" t="s">
        <v>460</v>
      </c>
      <c r="P109" t="s">
        <v>803</v>
      </c>
      <c r="Q109">
        <v>135.01</v>
      </c>
      <c r="R109">
        <v>32.86</v>
      </c>
      <c r="S109">
        <v>17.010000000000002</v>
      </c>
      <c r="T109" t="s">
        <v>804</v>
      </c>
      <c r="U109">
        <v>45558</v>
      </c>
      <c r="V109">
        <v>0.36137731481481483</v>
      </c>
      <c r="W109" t="s">
        <v>805</v>
      </c>
      <c r="X109" t="s">
        <v>806</v>
      </c>
      <c r="Y109" t="s">
        <v>807</v>
      </c>
      <c r="Z109" t="s">
        <v>808</v>
      </c>
      <c r="AB109" t="s">
        <v>809</v>
      </c>
      <c r="AC109">
        <v>-32.507440000000003</v>
      </c>
      <c r="AD109">
        <v>-6.9520799999999996</v>
      </c>
      <c r="AE109">
        <v>-41.27713</v>
      </c>
      <c r="AF109">
        <v>1.07</v>
      </c>
      <c r="AG109" t="s">
        <v>810</v>
      </c>
      <c r="AH109">
        <v>9</v>
      </c>
      <c r="AI109" t="s">
        <v>811</v>
      </c>
      <c r="AJ109">
        <v>-3.61</v>
      </c>
      <c r="AK109">
        <v>0.04</v>
      </c>
    </row>
    <row r="110" spans="1:37" x14ac:dyDescent="0.3">
      <c r="A110" t="s">
        <v>792</v>
      </c>
      <c r="B110" t="s">
        <v>800</v>
      </c>
      <c r="C110" t="s">
        <v>812</v>
      </c>
      <c r="D110">
        <v>53</v>
      </c>
      <c r="E110" t="s">
        <v>802</v>
      </c>
      <c r="F110">
        <v>-50.4</v>
      </c>
      <c r="G110">
        <v>257.77999999999997</v>
      </c>
      <c r="K110">
        <v>23.76</v>
      </c>
      <c r="L110">
        <v>-42.1629</v>
      </c>
      <c r="M110" t="s">
        <v>460</v>
      </c>
      <c r="N110">
        <v>145.5917</v>
      </c>
      <c r="O110" t="s">
        <v>460</v>
      </c>
      <c r="P110" t="s">
        <v>803</v>
      </c>
      <c r="Q110">
        <v>145.4</v>
      </c>
      <c r="R110">
        <v>43.19</v>
      </c>
      <c r="S110">
        <v>15.17</v>
      </c>
      <c r="T110" t="s">
        <v>804</v>
      </c>
      <c r="U110">
        <v>45558</v>
      </c>
      <c r="V110">
        <v>0.35217592592592595</v>
      </c>
      <c r="W110" t="s">
        <v>805</v>
      </c>
      <c r="X110" t="s">
        <v>806</v>
      </c>
      <c r="Y110" t="s">
        <v>807</v>
      </c>
      <c r="Z110" t="s">
        <v>808</v>
      </c>
      <c r="AB110" t="s">
        <v>813</v>
      </c>
      <c r="AC110">
        <v>-32.556780000000003</v>
      </c>
      <c r="AD110">
        <v>-7.0130999999999997</v>
      </c>
      <c r="AE110">
        <v>-41.228200000000001</v>
      </c>
      <c r="AF110">
        <v>1.22</v>
      </c>
      <c r="AG110" t="s">
        <v>810</v>
      </c>
      <c r="AH110">
        <v>9</v>
      </c>
      <c r="AI110" t="s">
        <v>811</v>
      </c>
      <c r="AJ110">
        <v>-14</v>
      </c>
      <c r="AK110">
        <v>0.04</v>
      </c>
    </row>
    <row r="111" spans="1:37" x14ac:dyDescent="0.3">
      <c r="A111" t="s">
        <v>792</v>
      </c>
      <c r="B111" t="s">
        <v>800</v>
      </c>
      <c r="C111" t="s">
        <v>812</v>
      </c>
      <c r="D111">
        <v>54</v>
      </c>
      <c r="E111" t="s">
        <v>802</v>
      </c>
      <c r="F111">
        <v>-50.37</v>
      </c>
      <c r="G111">
        <v>257.83999999999997</v>
      </c>
      <c r="K111">
        <v>25.89</v>
      </c>
      <c r="L111">
        <v>-42.1629</v>
      </c>
      <c r="M111" t="s">
        <v>460</v>
      </c>
      <c r="N111">
        <v>145.5917</v>
      </c>
      <c r="O111" t="s">
        <v>460</v>
      </c>
      <c r="P111" t="s">
        <v>803</v>
      </c>
      <c r="Q111">
        <v>144.76</v>
      </c>
      <c r="R111">
        <v>42.6</v>
      </c>
      <c r="S111">
        <v>15.18</v>
      </c>
      <c r="T111" t="s">
        <v>804</v>
      </c>
      <c r="U111">
        <v>45558</v>
      </c>
      <c r="V111">
        <v>0.35221064814814818</v>
      </c>
      <c r="W111" t="s">
        <v>805</v>
      </c>
      <c r="X111" t="s">
        <v>806</v>
      </c>
      <c r="Y111" t="s">
        <v>807</v>
      </c>
      <c r="Z111" t="s">
        <v>808</v>
      </c>
      <c r="AB111" t="s">
        <v>813</v>
      </c>
      <c r="AC111">
        <v>-33.180030000000002</v>
      </c>
      <c r="AD111">
        <v>-7.1477300000000001</v>
      </c>
      <c r="AE111">
        <v>-41.998539999999998</v>
      </c>
      <c r="AF111">
        <v>1.46</v>
      </c>
      <c r="AG111" t="s">
        <v>810</v>
      </c>
      <c r="AH111">
        <v>9</v>
      </c>
      <c r="AI111" t="s">
        <v>811</v>
      </c>
      <c r="AJ111">
        <v>-13.35</v>
      </c>
      <c r="AK111">
        <v>0.04</v>
      </c>
    </row>
    <row r="112" spans="1:37" x14ac:dyDescent="0.3">
      <c r="A112" t="s">
        <v>792</v>
      </c>
      <c r="B112" t="s">
        <v>800</v>
      </c>
      <c r="C112" t="s">
        <v>801</v>
      </c>
      <c r="D112">
        <v>54</v>
      </c>
      <c r="E112" t="s">
        <v>802</v>
      </c>
      <c r="F112">
        <v>-50.39</v>
      </c>
      <c r="G112">
        <v>257.89999999999998</v>
      </c>
      <c r="K112">
        <v>25.37</v>
      </c>
      <c r="L112">
        <v>-42.1629</v>
      </c>
      <c r="M112" t="s">
        <v>460</v>
      </c>
      <c r="N112">
        <v>145.5917</v>
      </c>
      <c r="O112" t="s">
        <v>460</v>
      </c>
      <c r="P112" t="s">
        <v>803</v>
      </c>
      <c r="Q112">
        <v>134.66</v>
      </c>
      <c r="R112">
        <v>32.57</v>
      </c>
      <c r="S112">
        <v>17.010000000000002</v>
      </c>
      <c r="T112" t="s">
        <v>804</v>
      </c>
      <c r="U112">
        <v>45558</v>
      </c>
      <c r="V112">
        <v>0.3613425925925926</v>
      </c>
      <c r="W112" t="s">
        <v>805</v>
      </c>
      <c r="X112" t="s">
        <v>806</v>
      </c>
      <c r="Y112" t="s">
        <v>807</v>
      </c>
      <c r="Z112" t="s">
        <v>808</v>
      </c>
      <c r="AB112" t="s">
        <v>809</v>
      </c>
      <c r="AC112">
        <v>-33.130580000000002</v>
      </c>
      <c r="AD112">
        <v>-7.0859500000000004</v>
      </c>
      <c r="AE112">
        <v>-42.047699999999999</v>
      </c>
      <c r="AF112">
        <v>1.31</v>
      </c>
      <c r="AG112" t="s">
        <v>810</v>
      </c>
      <c r="AH112">
        <v>9</v>
      </c>
      <c r="AI112" t="s">
        <v>811</v>
      </c>
      <c r="AJ112">
        <v>-3.26</v>
      </c>
      <c r="AK112">
        <v>0.04</v>
      </c>
    </row>
    <row r="113" spans="1:37" x14ac:dyDescent="0.3">
      <c r="A113" t="s">
        <v>792</v>
      </c>
      <c r="B113" t="s">
        <v>800</v>
      </c>
      <c r="C113" t="s">
        <v>801</v>
      </c>
      <c r="D113">
        <v>55</v>
      </c>
      <c r="E113" t="s">
        <v>802</v>
      </c>
      <c r="F113">
        <v>-50.36</v>
      </c>
      <c r="G113">
        <v>257.89</v>
      </c>
      <c r="K113">
        <v>25.61</v>
      </c>
      <c r="L113">
        <v>-42.1629</v>
      </c>
      <c r="M113" t="s">
        <v>460</v>
      </c>
      <c r="N113">
        <v>145.5917</v>
      </c>
      <c r="O113" t="s">
        <v>460</v>
      </c>
      <c r="P113" t="s">
        <v>803</v>
      </c>
      <c r="Q113">
        <v>135.76</v>
      </c>
      <c r="R113">
        <v>33.659999999999997</v>
      </c>
      <c r="S113">
        <v>17</v>
      </c>
      <c r="T113" t="s">
        <v>804</v>
      </c>
      <c r="U113">
        <v>45558</v>
      </c>
      <c r="V113">
        <v>0.36131944444444447</v>
      </c>
      <c r="W113" t="s">
        <v>805</v>
      </c>
      <c r="X113" t="s">
        <v>806</v>
      </c>
      <c r="Y113" t="s">
        <v>807</v>
      </c>
      <c r="Z113" t="s">
        <v>808</v>
      </c>
      <c r="AB113" t="s">
        <v>809</v>
      </c>
      <c r="AC113">
        <v>-33.754159999999999</v>
      </c>
      <c r="AD113">
        <v>-7.2196899999999999</v>
      </c>
      <c r="AE113">
        <v>-42.817929999999997</v>
      </c>
      <c r="AF113">
        <v>0.92</v>
      </c>
      <c r="AG113" t="s">
        <v>810</v>
      </c>
      <c r="AH113">
        <v>9</v>
      </c>
      <c r="AI113" t="s">
        <v>811</v>
      </c>
      <c r="AJ113">
        <v>-4.3600000000000003</v>
      </c>
      <c r="AK113">
        <v>0.04</v>
      </c>
    </row>
    <row r="114" spans="1:37" x14ac:dyDescent="0.3">
      <c r="A114" t="s">
        <v>792</v>
      </c>
      <c r="B114" t="s">
        <v>800</v>
      </c>
      <c r="C114" t="s">
        <v>812</v>
      </c>
      <c r="D114">
        <v>55</v>
      </c>
      <c r="E114" t="s">
        <v>802</v>
      </c>
      <c r="F114">
        <v>-50.34</v>
      </c>
      <c r="G114">
        <v>257.85000000000002</v>
      </c>
      <c r="K114">
        <v>30.2</v>
      </c>
      <c r="L114">
        <v>-42.1629</v>
      </c>
      <c r="M114" t="s">
        <v>460</v>
      </c>
      <c r="N114">
        <v>145.5917</v>
      </c>
      <c r="O114" t="s">
        <v>460</v>
      </c>
      <c r="P114" t="s">
        <v>803</v>
      </c>
      <c r="Q114">
        <v>144.5</v>
      </c>
      <c r="R114">
        <v>42.36</v>
      </c>
      <c r="S114">
        <v>15.19</v>
      </c>
      <c r="T114" t="s">
        <v>804</v>
      </c>
      <c r="U114">
        <v>45558</v>
      </c>
      <c r="V114">
        <v>0.35223379629629631</v>
      </c>
      <c r="W114" t="s">
        <v>805</v>
      </c>
      <c r="X114" t="s">
        <v>806</v>
      </c>
      <c r="Y114" t="s">
        <v>807</v>
      </c>
      <c r="Z114" t="s">
        <v>808</v>
      </c>
      <c r="AB114" t="s">
        <v>813</v>
      </c>
      <c r="AC114">
        <v>-33.803750000000001</v>
      </c>
      <c r="AD114">
        <v>-7.28207</v>
      </c>
      <c r="AE114">
        <v>-42.768549999999998</v>
      </c>
      <c r="AF114">
        <v>0.92</v>
      </c>
      <c r="AG114" t="s">
        <v>810</v>
      </c>
      <c r="AH114">
        <v>9</v>
      </c>
      <c r="AI114" t="s">
        <v>811</v>
      </c>
      <c r="AJ114">
        <v>-13.1</v>
      </c>
      <c r="AK114">
        <v>0.04</v>
      </c>
    </row>
    <row r="115" spans="1:37" x14ac:dyDescent="0.3">
      <c r="A115" t="s">
        <v>792</v>
      </c>
      <c r="B115" t="s">
        <v>800</v>
      </c>
      <c r="C115" t="s">
        <v>801</v>
      </c>
      <c r="D115">
        <v>56</v>
      </c>
      <c r="E115" t="s">
        <v>802</v>
      </c>
      <c r="F115">
        <v>-50.34</v>
      </c>
      <c r="G115">
        <v>257.87</v>
      </c>
      <c r="K115">
        <v>24.9</v>
      </c>
      <c r="L115">
        <v>-42.1629</v>
      </c>
      <c r="M115" t="s">
        <v>460</v>
      </c>
      <c r="N115">
        <v>145.5917</v>
      </c>
      <c r="O115" t="s">
        <v>460</v>
      </c>
      <c r="P115" t="s">
        <v>803</v>
      </c>
      <c r="Q115">
        <v>135.83000000000001</v>
      </c>
      <c r="R115">
        <v>33.700000000000003</v>
      </c>
      <c r="S115">
        <v>17</v>
      </c>
      <c r="T115" t="s">
        <v>804</v>
      </c>
      <c r="U115">
        <v>45558</v>
      </c>
      <c r="V115">
        <v>0.36129629629629628</v>
      </c>
      <c r="W115" t="s">
        <v>805</v>
      </c>
      <c r="X115" t="s">
        <v>806</v>
      </c>
      <c r="Y115" t="s">
        <v>807</v>
      </c>
      <c r="Z115" t="s">
        <v>808</v>
      </c>
      <c r="AB115" t="s">
        <v>809</v>
      </c>
      <c r="AC115">
        <v>-34.378030000000003</v>
      </c>
      <c r="AD115">
        <v>-7.3536700000000002</v>
      </c>
      <c r="AE115">
        <v>-43.587890000000002</v>
      </c>
      <c r="AF115">
        <v>0.71</v>
      </c>
      <c r="AG115" t="s">
        <v>810</v>
      </c>
      <c r="AH115">
        <v>9</v>
      </c>
      <c r="AI115" t="s">
        <v>811</v>
      </c>
      <c r="AJ115">
        <v>-4.43</v>
      </c>
      <c r="AK115">
        <v>0.04</v>
      </c>
    </row>
    <row r="116" spans="1:37" x14ac:dyDescent="0.3">
      <c r="A116" t="s">
        <v>792</v>
      </c>
      <c r="B116" t="s">
        <v>800</v>
      </c>
      <c r="C116" t="s">
        <v>812</v>
      </c>
      <c r="D116">
        <v>56</v>
      </c>
      <c r="E116" t="s">
        <v>802</v>
      </c>
      <c r="F116">
        <v>-50.32</v>
      </c>
      <c r="G116">
        <v>257.82</v>
      </c>
      <c r="K116">
        <v>31.29</v>
      </c>
      <c r="L116">
        <v>-42.1629</v>
      </c>
      <c r="M116" t="s">
        <v>460</v>
      </c>
      <c r="N116">
        <v>145.5917</v>
      </c>
      <c r="O116" t="s">
        <v>460</v>
      </c>
      <c r="P116" t="s">
        <v>803</v>
      </c>
      <c r="Q116">
        <v>144.4</v>
      </c>
      <c r="R116">
        <v>42.23</v>
      </c>
      <c r="S116">
        <v>15.2</v>
      </c>
      <c r="T116" t="s">
        <v>804</v>
      </c>
      <c r="U116">
        <v>45558</v>
      </c>
      <c r="V116">
        <v>0.35225694444444444</v>
      </c>
      <c r="W116" t="s">
        <v>805</v>
      </c>
      <c r="X116" t="s">
        <v>806</v>
      </c>
      <c r="Y116" t="s">
        <v>807</v>
      </c>
      <c r="Z116" t="s">
        <v>808</v>
      </c>
      <c r="AB116" t="s">
        <v>813</v>
      </c>
      <c r="AC116">
        <v>-34.427779999999998</v>
      </c>
      <c r="AD116">
        <v>-7.4165999999999999</v>
      </c>
      <c r="AE116">
        <v>-43.538290000000003</v>
      </c>
      <c r="AF116">
        <v>0.83</v>
      </c>
      <c r="AG116" t="s">
        <v>810</v>
      </c>
      <c r="AH116">
        <v>9</v>
      </c>
      <c r="AI116" t="s">
        <v>811</v>
      </c>
      <c r="AJ116">
        <v>-13</v>
      </c>
      <c r="AK116">
        <v>0.04</v>
      </c>
    </row>
    <row r="117" spans="1:37" x14ac:dyDescent="0.3">
      <c r="A117" t="s">
        <v>792</v>
      </c>
      <c r="B117" t="s">
        <v>800</v>
      </c>
      <c r="C117" t="s">
        <v>812</v>
      </c>
      <c r="D117">
        <v>57</v>
      </c>
      <c r="E117" t="s">
        <v>802</v>
      </c>
      <c r="F117">
        <v>-50.31</v>
      </c>
      <c r="G117">
        <v>257.82</v>
      </c>
      <c r="K117">
        <v>31.95</v>
      </c>
      <c r="L117">
        <v>-42.1629</v>
      </c>
      <c r="M117" t="s">
        <v>460</v>
      </c>
      <c r="N117">
        <v>145.5917</v>
      </c>
      <c r="O117" t="s">
        <v>460</v>
      </c>
      <c r="P117" t="s">
        <v>803</v>
      </c>
      <c r="Q117">
        <v>144.01</v>
      </c>
      <c r="R117">
        <v>41.83</v>
      </c>
      <c r="S117">
        <v>15.21</v>
      </c>
      <c r="T117" t="s">
        <v>804</v>
      </c>
      <c r="U117">
        <v>45558</v>
      </c>
      <c r="V117">
        <v>0.35228009259259258</v>
      </c>
      <c r="W117" t="s">
        <v>805</v>
      </c>
      <c r="X117" t="s">
        <v>806</v>
      </c>
      <c r="Y117" t="s">
        <v>807</v>
      </c>
      <c r="Z117" t="s">
        <v>808</v>
      </c>
      <c r="AB117" t="s">
        <v>813</v>
      </c>
      <c r="AC117">
        <v>-35.051969999999997</v>
      </c>
      <c r="AD117">
        <v>-7.5513199999999996</v>
      </c>
      <c r="AE117">
        <v>-44.307850000000002</v>
      </c>
      <c r="AF117">
        <v>0.3</v>
      </c>
      <c r="AG117" t="s">
        <v>810</v>
      </c>
      <c r="AH117">
        <v>9</v>
      </c>
      <c r="AI117" t="s">
        <v>811</v>
      </c>
      <c r="AJ117">
        <v>-12.6</v>
      </c>
      <c r="AK117">
        <v>0.04</v>
      </c>
    </row>
    <row r="118" spans="1:37" x14ac:dyDescent="0.3">
      <c r="A118" t="s">
        <v>792</v>
      </c>
      <c r="B118" t="s">
        <v>800</v>
      </c>
      <c r="C118" t="s">
        <v>801</v>
      </c>
      <c r="D118">
        <v>57</v>
      </c>
      <c r="E118" t="s">
        <v>802</v>
      </c>
      <c r="F118">
        <v>-50.31</v>
      </c>
      <c r="G118">
        <v>257.88</v>
      </c>
      <c r="K118">
        <v>27.36</v>
      </c>
      <c r="L118">
        <v>-42.1629</v>
      </c>
      <c r="M118" t="s">
        <v>460</v>
      </c>
      <c r="N118">
        <v>145.5917</v>
      </c>
      <c r="O118" t="s">
        <v>460</v>
      </c>
      <c r="P118" t="s">
        <v>803</v>
      </c>
      <c r="Q118">
        <v>135.76</v>
      </c>
      <c r="R118">
        <v>33.65</v>
      </c>
      <c r="S118">
        <v>17</v>
      </c>
      <c r="T118" t="s">
        <v>804</v>
      </c>
      <c r="U118">
        <v>45558</v>
      </c>
      <c r="V118">
        <v>0.36126157407407405</v>
      </c>
      <c r="W118" t="s">
        <v>805</v>
      </c>
      <c r="X118" t="s">
        <v>806</v>
      </c>
      <c r="Y118" t="s">
        <v>807</v>
      </c>
      <c r="Z118" t="s">
        <v>808</v>
      </c>
      <c r="AB118" t="s">
        <v>809</v>
      </c>
      <c r="AC118">
        <v>-35.002220000000001</v>
      </c>
      <c r="AD118">
        <v>-7.4877700000000003</v>
      </c>
      <c r="AE118">
        <v>-44.357570000000003</v>
      </c>
      <c r="AF118">
        <v>0.92</v>
      </c>
      <c r="AG118" t="s">
        <v>810</v>
      </c>
      <c r="AH118">
        <v>9</v>
      </c>
      <c r="AI118" t="s">
        <v>811</v>
      </c>
      <c r="AJ118">
        <v>-4.3600000000000003</v>
      </c>
      <c r="AK118">
        <v>0.04</v>
      </c>
    </row>
    <row r="119" spans="1:37" x14ac:dyDescent="0.3">
      <c r="A119" t="s">
        <v>792</v>
      </c>
      <c r="B119" t="s">
        <v>800</v>
      </c>
      <c r="C119" t="s">
        <v>812</v>
      </c>
      <c r="D119">
        <v>58</v>
      </c>
      <c r="E119" t="s">
        <v>802</v>
      </c>
      <c r="F119">
        <v>-50.3</v>
      </c>
      <c r="G119">
        <v>257.88</v>
      </c>
      <c r="K119">
        <v>31.53</v>
      </c>
      <c r="L119">
        <v>-42.1629</v>
      </c>
      <c r="M119" t="s">
        <v>460</v>
      </c>
      <c r="N119">
        <v>145.5917</v>
      </c>
      <c r="O119" t="s">
        <v>460</v>
      </c>
      <c r="P119" t="s">
        <v>803</v>
      </c>
      <c r="Q119">
        <v>143.34</v>
      </c>
      <c r="R119">
        <v>41.22</v>
      </c>
      <c r="S119">
        <v>15.21</v>
      </c>
      <c r="T119" t="s">
        <v>804</v>
      </c>
      <c r="U119">
        <v>45558</v>
      </c>
      <c r="V119">
        <v>0.35230324074074076</v>
      </c>
      <c r="W119" t="s">
        <v>805</v>
      </c>
      <c r="X119" t="s">
        <v>806</v>
      </c>
      <c r="Y119" t="s">
        <v>807</v>
      </c>
      <c r="Z119" t="s">
        <v>808</v>
      </c>
      <c r="AB119" t="s">
        <v>813</v>
      </c>
      <c r="AC119">
        <v>-35.676369999999999</v>
      </c>
      <c r="AD119">
        <v>-7.6857499999999996</v>
      </c>
      <c r="AE119">
        <v>-45.077309999999997</v>
      </c>
      <c r="AF119">
        <v>1.19</v>
      </c>
      <c r="AG119" t="s">
        <v>810</v>
      </c>
      <c r="AH119">
        <v>9</v>
      </c>
      <c r="AI119" t="s">
        <v>811</v>
      </c>
      <c r="AJ119">
        <v>-11.94</v>
      </c>
      <c r="AK119">
        <v>0.04</v>
      </c>
    </row>
    <row r="120" spans="1:37" x14ac:dyDescent="0.3">
      <c r="A120" t="s">
        <v>792</v>
      </c>
      <c r="B120" t="s">
        <v>800</v>
      </c>
      <c r="C120" t="s">
        <v>801</v>
      </c>
      <c r="D120">
        <v>58</v>
      </c>
      <c r="E120" t="s">
        <v>802</v>
      </c>
      <c r="F120">
        <v>-50.31</v>
      </c>
      <c r="G120">
        <v>257.92</v>
      </c>
      <c r="K120">
        <v>27.55</v>
      </c>
      <c r="L120">
        <v>-42.1629</v>
      </c>
      <c r="M120" t="s">
        <v>460</v>
      </c>
      <c r="N120">
        <v>145.5917</v>
      </c>
      <c r="O120" t="s">
        <v>460</v>
      </c>
      <c r="P120" t="s">
        <v>803</v>
      </c>
      <c r="Q120">
        <v>135.71</v>
      </c>
      <c r="R120">
        <v>33.64</v>
      </c>
      <c r="S120">
        <v>17</v>
      </c>
      <c r="T120" t="s">
        <v>804</v>
      </c>
      <c r="U120">
        <v>45558</v>
      </c>
      <c r="V120">
        <v>0.36123842592592592</v>
      </c>
      <c r="W120" t="s">
        <v>805</v>
      </c>
      <c r="X120" t="s">
        <v>806</v>
      </c>
      <c r="Y120" t="s">
        <v>807</v>
      </c>
      <c r="Z120" t="s">
        <v>808</v>
      </c>
      <c r="AB120" t="s">
        <v>809</v>
      </c>
      <c r="AC120">
        <v>-35.626660000000001</v>
      </c>
      <c r="AD120">
        <v>-7.6216299999999997</v>
      </c>
      <c r="AE120">
        <v>-45.127079999999999</v>
      </c>
      <c r="AF120">
        <v>0.77</v>
      </c>
      <c r="AG120" t="s">
        <v>810</v>
      </c>
      <c r="AH120">
        <v>9</v>
      </c>
      <c r="AI120" t="s">
        <v>811</v>
      </c>
      <c r="AJ120">
        <v>-4.3099999999999996</v>
      </c>
      <c r="AK120">
        <v>0.04</v>
      </c>
    </row>
    <row r="121" spans="1:37" x14ac:dyDescent="0.3">
      <c r="A121" t="s">
        <v>792</v>
      </c>
      <c r="B121" t="s">
        <v>800</v>
      </c>
      <c r="C121" t="s">
        <v>812</v>
      </c>
      <c r="D121">
        <v>59</v>
      </c>
      <c r="E121" t="s">
        <v>802</v>
      </c>
      <c r="F121">
        <v>-50.28</v>
      </c>
      <c r="G121">
        <v>257.92</v>
      </c>
      <c r="K121">
        <v>32.19</v>
      </c>
      <c r="L121">
        <v>-42.1629</v>
      </c>
      <c r="M121" t="s">
        <v>460</v>
      </c>
      <c r="N121">
        <v>145.5917</v>
      </c>
      <c r="O121" t="s">
        <v>460</v>
      </c>
      <c r="P121" t="s">
        <v>803</v>
      </c>
      <c r="Q121">
        <v>144.31</v>
      </c>
      <c r="R121">
        <v>42.23</v>
      </c>
      <c r="S121">
        <v>15.22</v>
      </c>
      <c r="T121" t="s">
        <v>804</v>
      </c>
      <c r="U121">
        <v>45558</v>
      </c>
      <c r="V121">
        <v>0.3523263888888889</v>
      </c>
      <c r="W121" t="s">
        <v>805</v>
      </c>
      <c r="X121" t="s">
        <v>806</v>
      </c>
      <c r="Y121" t="s">
        <v>807</v>
      </c>
      <c r="Z121" t="s">
        <v>808</v>
      </c>
      <c r="AB121" t="s">
        <v>813</v>
      </c>
      <c r="AC121">
        <v>-36.301079999999999</v>
      </c>
      <c r="AD121">
        <v>-7.81968</v>
      </c>
      <c r="AE121">
        <v>-45.846600000000002</v>
      </c>
      <c r="AF121">
        <v>0.97</v>
      </c>
      <c r="AG121" t="s">
        <v>810</v>
      </c>
      <c r="AH121">
        <v>9</v>
      </c>
      <c r="AI121" t="s">
        <v>811</v>
      </c>
      <c r="AJ121">
        <v>-12.91</v>
      </c>
      <c r="AK121">
        <v>0.04</v>
      </c>
    </row>
    <row r="122" spans="1:37" x14ac:dyDescent="0.3">
      <c r="A122" t="s">
        <v>792</v>
      </c>
      <c r="B122" t="s">
        <v>800</v>
      </c>
      <c r="C122" t="s">
        <v>801</v>
      </c>
      <c r="D122">
        <v>59</v>
      </c>
      <c r="E122" t="s">
        <v>802</v>
      </c>
      <c r="F122">
        <v>-50.29</v>
      </c>
      <c r="G122">
        <v>257.95</v>
      </c>
      <c r="K122">
        <v>27.36</v>
      </c>
      <c r="L122">
        <v>-42.1629</v>
      </c>
      <c r="M122" t="s">
        <v>460</v>
      </c>
      <c r="N122">
        <v>145.5917</v>
      </c>
      <c r="O122" t="s">
        <v>460</v>
      </c>
      <c r="P122" t="s">
        <v>803</v>
      </c>
      <c r="Q122">
        <v>135.57</v>
      </c>
      <c r="R122">
        <v>33.520000000000003</v>
      </c>
      <c r="S122">
        <v>16.989999999999998</v>
      </c>
      <c r="T122" t="s">
        <v>804</v>
      </c>
      <c r="U122">
        <v>45558</v>
      </c>
      <c r="V122">
        <v>0.36121527777777779</v>
      </c>
      <c r="W122" t="s">
        <v>805</v>
      </c>
      <c r="X122" t="s">
        <v>806</v>
      </c>
      <c r="Y122" t="s">
        <v>807</v>
      </c>
      <c r="Z122" t="s">
        <v>808</v>
      </c>
      <c r="AB122" t="s">
        <v>809</v>
      </c>
      <c r="AC122">
        <v>-36.25132</v>
      </c>
      <c r="AD122">
        <v>-7.7551500000000004</v>
      </c>
      <c r="AE122">
        <v>-45.896479999999997</v>
      </c>
      <c r="AF122">
        <v>0.83</v>
      </c>
      <c r="AG122" t="s">
        <v>810</v>
      </c>
      <c r="AH122">
        <v>9</v>
      </c>
      <c r="AI122" t="s">
        <v>811</v>
      </c>
      <c r="AJ122">
        <v>-4.17</v>
      </c>
      <c r="AK122">
        <v>0.04</v>
      </c>
    </row>
    <row r="123" spans="1:37" x14ac:dyDescent="0.3">
      <c r="A123" t="s">
        <v>792</v>
      </c>
      <c r="B123" t="s">
        <v>800</v>
      </c>
      <c r="C123" t="s">
        <v>812</v>
      </c>
      <c r="D123">
        <v>60</v>
      </c>
      <c r="E123" t="s">
        <v>802</v>
      </c>
      <c r="F123">
        <v>-50.28</v>
      </c>
      <c r="G123">
        <v>257.92</v>
      </c>
      <c r="K123">
        <v>32.049999999999997</v>
      </c>
      <c r="L123">
        <v>-42.1629</v>
      </c>
      <c r="M123" t="s">
        <v>460</v>
      </c>
      <c r="N123">
        <v>145.5917</v>
      </c>
      <c r="O123" t="s">
        <v>460</v>
      </c>
      <c r="P123" t="s">
        <v>803</v>
      </c>
      <c r="Q123">
        <v>144.83000000000001</v>
      </c>
      <c r="R123">
        <v>42.76</v>
      </c>
      <c r="S123">
        <v>15.23</v>
      </c>
      <c r="T123" t="s">
        <v>804</v>
      </c>
      <c r="U123">
        <v>45558</v>
      </c>
      <c r="V123">
        <v>0.35233796296296294</v>
      </c>
      <c r="W123" t="s">
        <v>805</v>
      </c>
      <c r="X123" t="s">
        <v>806</v>
      </c>
      <c r="Y123" t="s">
        <v>807</v>
      </c>
      <c r="Z123" t="s">
        <v>808</v>
      </c>
      <c r="AB123" t="s">
        <v>813</v>
      </c>
      <c r="AC123">
        <v>-36.925960000000003</v>
      </c>
      <c r="AD123">
        <v>-7.9534099999999999</v>
      </c>
      <c r="AE123">
        <v>-46.615769999999998</v>
      </c>
      <c r="AF123">
        <v>0</v>
      </c>
      <c r="AG123" t="s">
        <v>810</v>
      </c>
      <c r="AH123">
        <v>9</v>
      </c>
      <c r="AI123" t="s">
        <v>811</v>
      </c>
      <c r="AJ123">
        <v>-13.43</v>
      </c>
      <c r="AK123">
        <v>0.04</v>
      </c>
    </row>
    <row r="124" spans="1:37" x14ac:dyDescent="0.3">
      <c r="A124" t="s">
        <v>792</v>
      </c>
      <c r="B124" t="s">
        <v>800</v>
      </c>
      <c r="C124" t="s">
        <v>801</v>
      </c>
      <c r="D124">
        <v>60</v>
      </c>
      <c r="E124" t="s">
        <v>802</v>
      </c>
      <c r="F124">
        <v>-50.28</v>
      </c>
      <c r="G124">
        <v>257.95</v>
      </c>
      <c r="K124">
        <v>28.35</v>
      </c>
      <c r="L124">
        <v>-42.1629</v>
      </c>
      <c r="M124" t="s">
        <v>460</v>
      </c>
      <c r="N124">
        <v>145.5917</v>
      </c>
      <c r="O124" t="s">
        <v>460</v>
      </c>
      <c r="P124" t="s">
        <v>803</v>
      </c>
      <c r="Q124">
        <v>134.72</v>
      </c>
      <c r="R124">
        <v>32.67</v>
      </c>
      <c r="S124">
        <v>16.989999999999998</v>
      </c>
      <c r="T124" t="s">
        <v>804</v>
      </c>
      <c r="U124">
        <v>45558</v>
      </c>
      <c r="V124">
        <v>0.36119212962962965</v>
      </c>
      <c r="W124" t="s">
        <v>805</v>
      </c>
      <c r="X124" t="s">
        <v>806</v>
      </c>
      <c r="Y124" t="s">
        <v>807</v>
      </c>
      <c r="Z124" t="s">
        <v>808</v>
      </c>
      <c r="AB124" t="s">
        <v>809</v>
      </c>
      <c r="AC124">
        <v>-36.87621</v>
      </c>
      <c r="AD124">
        <v>-7.8885500000000004</v>
      </c>
      <c r="AE124">
        <v>-46.665709999999997</v>
      </c>
      <c r="AF124">
        <v>0.3</v>
      </c>
      <c r="AG124" t="s">
        <v>810</v>
      </c>
      <c r="AH124">
        <v>9</v>
      </c>
      <c r="AI124" t="s">
        <v>811</v>
      </c>
      <c r="AJ124">
        <v>-3.32</v>
      </c>
      <c r="AK124">
        <v>0.04</v>
      </c>
    </row>
    <row r="125" spans="1:37" x14ac:dyDescent="0.3">
      <c r="A125" t="s">
        <v>792</v>
      </c>
      <c r="B125" t="s">
        <v>800</v>
      </c>
      <c r="C125" t="s">
        <v>801</v>
      </c>
      <c r="D125">
        <v>61</v>
      </c>
      <c r="E125" t="s">
        <v>802</v>
      </c>
      <c r="F125">
        <v>-50.26</v>
      </c>
      <c r="G125">
        <v>257.97000000000003</v>
      </c>
      <c r="K125">
        <v>29.68</v>
      </c>
      <c r="L125">
        <v>-42.1629</v>
      </c>
      <c r="M125" t="s">
        <v>460</v>
      </c>
      <c r="N125">
        <v>145.5917</v>
      </c>
      <c r="O125" t="s">
        <v>460</v>
      </c>
      <c r="P125" t="s">
        <v>803</v>
      </c>
      <c r="Q125">
        <v>136.03</v>
      </c>
      <c r="R125">
        <v>34</v>
      </c>
      <c r="S125">
        <v>16.989999999999998</v>
      </c>
      <c r="T125" t="s">
        <v>804</v>
      </c>
      <c r="U125">
        <v>45558</v>
      </c>
      <c r="V125">
        <v>0.36116898148148147</v>
      </c>
      <c r="W125" t="s">
        <v>805</v>
      </c>
      <c r="X125" t="s">
        <v>806</v>
      </c>
      <c r="Y125" t="s">
        <v>807</v>
      </c>
      <c r="Z125" t="s">
        <v>808</v>
      </c>
      <c r="AB125" t="s">
        <v>809</v>
      </c>
      <c r="AC125">
        <v>-37.50132</v>
      </c>
      <c r="AD125">
        <v>-8.0218699999999998</v>
      </c>
      <c r="AE125">
        <v>-47.43477</v>
      </c>
      <c r="AF125">
        <v>0.71</v>
      </c>
      <c r="AG125" t="s">
        <v>810</v>
      </c>
      <c r="AH125">
        <v>9</v>
      </c>
      <c r="AI125" t="s">
        <v>811</v>
      </c>
      <c r="AJ125">
        <v>-4.63</v>
      </c>
      <c r="AK125">
        <v>0.04</v>
      </c>
    </row>
    <row r="126" spans="1:37" x14ac:dyDescent="0.3">
      <c r="A126" t="s">
        <v>792</v>
      </c>
      <c r="B126" t="s">
        <v>800</v>
      </c>
      <c r="C126" t="s">
        <v>812</v>
      </c>
      <c r="D126">
        <v>61</v>
      </c>
      <c r="E126" t="s">
        <v>802</v>
      </c>
      <c r="F126">
        <v>-50.27</v>
      </c>
      <c r="G126">
        <v>257.92</v>
      </c>
      <c r="K126">
        <v>30.86</v>
      </c>
      <c r="L126">
        <v>-42.1629</v>
      </c>
      <c r="M126" t="s">
        <v>460</v>
      </c>
      <c r="N126">
        <v>145.5917</v>
      </c>
      <c r="O126" t="s">
        <v>460</v>
      </c>
      <c r="P126" t="s">
        <v>803</v>
      </c>
      <c r="Q126">
        <v>144.57</v>
      </c>
      <c r="R126">
        <v>42.49</v>
      </c>
      <c r="S126">
        <v>15.23</v>
      </c>
      <c r="T126" t="s">
        <v>804</v>
      </c>
      <c r="U126">
        <v>45558</v>
      </c>
      <c r="V126">
        <v>0.35236111111111112</v>
      </c>
      <c r="W126" t="s">
        <v>805</v>
      </c>
      <c r="X126" t="s">
        <v>806</v>
      </c>
      <c r="Y126" t="s">
        <v>807</v>
      </c>
      <c r="Z126" t="s">
        <v>808</v>
      </c>
      <c r="AB126" t="s">
        <v>813</v>
      </c>
      <c r="AC126">
        <v>-37.550910000000002</v>
      </c>
      <c r="AD126">
        <v>-8.0871600000000008</v>
      </c>
      <c r="AE126">
        <v>-47.384900000000002</v>
      </c>
      <c r="AF126">
        <v>0.3</v>
      </c>
      <c r="AG126" t="s">
        <v>810</v>
      </c>
      <c r="AH126">
        <v>9</v>
      </c>
      <c r="AI126" t="s">
        <v>811</v>
      </c>
      <c r="AJ126">
        <v>-13.17</v>
      </c>
      <c r="AK126">
        <v>0.04</v>
      </c>
    </row>
    <row r="127" spans="1:37" x14ac:dyDescent="0.3">
      <c r="A127" t="s">
        <v>792</v>
      </c>
      <c r="B127" t="s">
        <v>800</v>
      </c>
      <c r="C127" t="s">
        <v>801</v>
      </c>
      <c r="D127">
        <v>62</v>
      </c>
      <c r="E127" t="s">
        <v>802</v>
      </c>
      <c r="F127">
        <v>-50.2</v>
      </c>
      <c r="G127">
        <v>257.92</v>
      </c>
      <c r="K127">
        <v>30.2</v>
      </c>
      <c r="L127">
        <v>-42.1629</v>
      </c>
      <c r="M127" t="s">
        <v>460</v>
      </c>
      <c r="N127">
        <v>145.5917</v>
      </c>
      <c r="O127" t="s">
        <v>460</v>
      </c>
      <c r="P127" t="s">
        <v>803</v>
      </c>
      <c r="Q127">
        <v>135.87</v>
      </c>
      <c r="R127">
        <v>33.799999999999997</v>
      </c>
      <c r="S127">
        <v>16.989999999999998</v>
      </c>
      <c r="T127" t="s">
        <v>804</v>
      </c>
      <c r="U127">
        <v>45558</v>
      </c>
      <c r="V127">
        <v>0.36113425925925924</v>
      </c>
      <c r="W127" t="s">
        <v>805</v>
      </c>
      <c r="X127" t="s">
        <v>806</v>
      </c>
      <c r="Y127" t="s">
        <v>807</v>
      </c>
      <c r="Z127" t="s">
        <v>808</v>
      </c>
      <c r="AB127" t="s">
        <v>809</v>
      </c>
      <c r="AC127">
        <v>-38.126919999999998</v>
      </c>
      <c r="AD127">
        <v>-8.1554800000000007</v>
      </c>
      <c r="AE127">
        <v>-48.203389999999999</v>
      </c>
      <c r="AF127">
        <v>2.04</v>
      </c>
      <c r="AG127" t="s">
        <v>810</v>
      </c>
      <c r="AH127">
        <v>9</v>
      </c>
      <c r="AI127" t="s">
        <v>811</v>
      </c>
      <c r="AJ127">
        <v>-4.47</v>
      </c>
      <c r="AK127">
        <v>0.04</v>
      </c>
    </row>
    <row r="128" spans="1:37" x14ac:dyDescent="0.3">
      <c r="A128" t="s">
        <v>792</v>
      </c>
      <c r="B128" t="s">
        <v>800</v>
      </c>
      <c r="C128" t="s">
        <v>812</v>
      </c>
      <c r="D128">
        <v>62</v>
      </c>
      <c r="E128" t="s">
        <v>802</v>
      </c>
      <c r="F128">
        <v>-50.23</v>
      </c>
      <c r="G128">
        <v>257.91000000000003</v>
      </c>
      <c r="K128">
        <v>30.63</v>
      </c>
      <c r="L128">
        <v>-42.1629</v>
      </c>
      <c r="M128" t="s">
        <v>460</v>
      </c>
      <c r="N128">
        <v>145.5917</v>
      </c>
      <c r="O128" t="s">
        <v>460</v>
      </c>
      <c r="P128" t="s">
        <v>803</v>
      </c>
      <c r="Q128">
        <v>145.32</v>
      </c>
      <c r="R128">
        <v>43.23</v>
      </c>
      <c r="S128">
        <v>15.24</v>
      </c>
      <c r="T128" t="s">
        <v>804</v>
      </c>
      <c r="U128">
        <v>45558</v>
      </c>
      <c r="V128">
        <v>0.35238425925925926</v>
      </c>
      <c r="W128" t="s">
        <v>805</v>
      </c>
      <c r="X128" t="s">
        <v>806</v>
      </c>
      <c r="Y128" t="s">
        <v>807</v>
      </c>
      <c r="Z128" t="s">
        <v>808</v>
      </c>
      <c r="AB128" t="s">
        <v>813</v>
      </c>
      <c r="AC128">
        <v>-38.176180000000002</v>
      </c>
      <c r="AD128">
        <v>-8.2210400000000003</v>
      </c>
      <c r="AE128">
        <v>-48.153739999999999</v>
      </c>
      <c r="AF128">
        <v>1.22</v>
      </c>
      <c r="AG128" t="s">
        <v>810</v>
      </c>
      <c r="AH128">
        <v>9</v>
      </c>
      <c r="AI128" t="s">
        <v>811</v>
      </c>
      <c r="AJ128">
        <v>-13.91</v>
      </c>
      <c r="AK128">
        <v>0.04</v>
      </c>
    </row>
    <row r="129" spans="1:37" x14ac:dyDescent="0.3">
      <c r="A129" t="s">
        <v>792</v>
      </c>
      <c r="B129" t="s">
        <v>800</v>
      </c>
      <c r="C129" t="s">
        <v>812</v>
      </c>
      <c r="D129">
        <v>63</v>
      </c>
      <c r="E129" t="s">
        <v>802</v>
      </c>
      <c r="F129">
        <v>-50.2</v>
      </c>
      <c r="G129">
        <v>257.87</v>
      </c>
      <c r="K129">
        <v>30.44</v>
      </c>
      <c r="L129">
        <v>-42.1629</v>
      </c>
      <c r="M129" t="s">
        <v>460</v>
      </c>
      <c r="N129">
        <v>145.5917</v>
      </c>
      <c r="O129" t="s">
        <v>460</v>
      </c>
      <c r="P129" t="s">
        <v>803</v>
      </c>
      <c r="Q129">
        <v>146</v>
      </c>
      <c r="R129">
        <v>43.88</v>
      </c>
      <c r="S129">
        <v>15.25</v>
      </c>
      <c r="T129" t="s">
        <v>804</v>
      </c>
      <c r="U129">
        <v>45558</v>
      </c>
      <c r="V129">
        <v>0.35240740740740739</v>
      </c>
      <c r="W129" t="s">
        <v>805</v>
      </c>
      <c r="X129" t="s">
        <v>806</v>
      </c>
      <c r="Y129" t="s">
        <v>807</v>
      </c>
      <c r="Z129" t="s">
        <v>808</v>
      </c>
      <c r="AB129" t="s">
        <v>813</v>
      </c>
      <c r="AC129">
        <v>-38.801850000000002</v>
      </c>
      <c r="AD129">
        <v>-8.3552800000000005</v>
      </c>
      <c r="AE129">
        <v>-48.922190000000001</v>
      </c>
      <c r="AF129">
        <v>1.18</v>
      </c>
      <c r="AG129" t="s">
        <v>810</v>
      </c>
      <c r="AH129">
        <v>9</v>
      </c>
      <c r="AI129" t="s">
        <v>811</v>
      </c>
      <c r="AJ129">
        <v>-14.6</v>
      </c>
      <c r="AK129">
        <v>0.04</v>
      </c>
    </row>
    <row r="130" spans="1:37" x14ac:dyDescent="0.3">
      <c r="A130" t="s">
        <v>792</v>
      </c>
      <c r="B130" t="s">
        <v>800</v>
      </c>
      <c r="C130" t="s">
        <v>801</v>
      </c>
      <c r="D130">
        <v>63</v>
      </c>
      <c r="E130" t="s">
        <v>802</v>
      </c>
      <c r="F130">
        <v>-50.18</v>
      </c>
      <c r="G130">
        <v>257.88</v>
      </c>
      <c r="K130">
        <v>29.68</v>
      </c>
      <c r="L130">
        <v>-42.1629</v>
      </c>
      <c r="M130" t="s">
        <v>460</v>
      </c>
      <c r="N130">
        <v>145.5917</v>
      </c>
      <c r="O130" t="s">
        <v>460</v>
      </c>
      <c r="P130" t="s">
        <v>803</v>
      </c>
      <c r="Q130">
        <v>135.72</v>
      </c>
      <c r="R130">
        <v>33.61</v>
      </c>
      <c r="S130">
        <v>16.98</v>
      </c>
      <c r="T130" t="s">
        <v>804</v>
      </c>
      <c r="U130">
        <v>45558</v>
      </c>
      <c r="V130">
        <v>0.3611111111111111</v>
      </c>
      <c r="W130" t="s">
        <v>805</v>
      </c>
      <c r="X130" t="s">
        <v>806</v>
      </c>
      <c r="Y130" t="s">
        <v>807</v>
      </c>
      <c r="Z130" t="s">
        <v>808</v>
      </c>
      <c r="AB130" t="s">
        <v>809</v>
      </c>
      <c r="AC130">
        <v>-38.752940000000002</v>
      </c>
      <c r="AD130">
        <v>-8.2896800000000006</v>
      </c>
      <c r="AE130">
        <v>-48.971559999999997</v>
      </c>
      <c r="AF130">
        <v>0.97</v>
      </c>
      <c r="AG130" t="s">
        <v>810</v>
      </c>
      <c r="AH130">
        <v>9</v>
      </c>
      <c r="AI130" t="s">
        <v>811</v>
      </c>
      <c r="AJ130">
        <v>-4.3099999999999996</v>
      </c>
      <c r="AK130">
        <v>0.04</v>
      </c>
    </row>
    <row r="131" spans="1:37" x14ac:dyDescent="0.3">
      <c r="A131" t="s">
        <v>792</v>
      </c>
      <c r="B131" t="s">
        <v>800</v>
      </c>
      <c r="C131" t="s">
        <v>801</v>
      </c>
      <c r="D131">
        <v>64</v>
      </c>
      <c r="E131" t="s">
        <v>802</v>
      </c>
      <c r="F131">
        <v>-50.16</v>
      </c>
      <c r="G131">
        <v>257.85000000000002</v>
      </c>
      <c r="K131">
        <v>29.25</v>
      </c>
      <c r="L131">
        <v>-42.1629</v>
      </c>
      <c r="M131" t="s">
        <v>460</v>
      </c>
      <c r="N131">
        <v>145.5917</v>
      </c>
      <c r="O131" t="s">
        <v>460</v>
      </c>
      <c r="P131" t="s">
        <v>803</v>
      </c>
      <c r="Q131">
        <v>136.15</v>
      </c>
      <c r="R131">
        <v>34.01</v>
      </c>
      <c r="S131">
        <v>16.98</v>
      </c>
      <c r="T131" t="s">
        <v>804</v>
      </c>
      <c r="U131">
        <v>45558</v>
      </c>
      <c r="V131">
        <v>0.36108796296296297</v>
      </c>
      <c r="W131" t="s">
        <v>805</v>
      </c>
      <c r="X131" t="s">
        <v>806</v>
      </c>
      <c r="Y131" t="s">
        <v>807</v>
      </c>
      <c r="Z131" t="s">
        <v>808</v>
      </c>
      <c r="AB131" t="s">
        <v>809</v>
      </c>
      <c r="AC131">
        <v>-39.37914</v>
      </c>
      <c r="AD131">
        <v>-8.4243299999999994</v>
      </c>
      <c r="AE131">
        <v>-49.739510000000003</v>
      </c>
      <c r="AF131">
        <v>0.83</v>
      </c>
      <c r="AG131" t="s">
        <v>810</v>
      </c>
      <c r="AH131">
        <v>9</v>
      </c>
      <c r="AI131" t="s">
        <v>811</v>
      </c>
      <c r="AJ131">
        <v>-4.75</v>
      </c>
      <c r="AK131">
        <v>0.04</v>
      </c>
    </row>
    <row r="132" spans="1:37" x14ac:dyDescent="0.3">
      <c r="A132" t="s">
        <v>792</v>
      </c>
      <c r="B132" t="s">
        <v>800</v>
      </c>
      <c r="C132" t="s">
        <v>812</v>
      </c>
      <c r="D132">
        <v>64</v>
      </c>
      <c r="E132" t="s">
        <v>802</v>
      </c>
      <c r="F132">
        <v>-50.17</v>
      </c>
      <c r="G132">
        <v>257.85000000000002</v>
      </c>
      <c r="K132">
        <v>29.06</v>
      </c>
      <c r="L132">
        <v>-42.1629</v>
      </c>
      <c r="M132" t="s">
        <v>460</v>
      </c>
      <c r="N132">
        <v>145.5917</v>
      </c>
      <c r="O132" t="s">
        <v>460</v>
      </c>
      <c r="P132" t="s">
        <v>803</v>
      </c>
      <c r="Q132">
        <v>145.54</v>
      </c>
      <c r="R132">
        <v>43.39</v>
      </c>
      <c r="S132">
        <v>15.26</v>
      </c>
      <c r="T132" t="s">
        <v>804</v>
      </c>
      <c r="U132">
        <v>45558</v>
      </c>
      <c r="V132">
        <v>0.35243055555555558</v>
      </c>
      <c r="W132" t="s">
        <v>805</v>
      </c>
      <c r="X132" t="s">
        <v>806</v>
      </c>
      <c r="Y132" t="s">
        <v>807</v>
      </c>
      <c r="Z132" t="s">
        <v>808</v>
      </c>
      <c r="AB132" t="s">
        <v>813</v>
      </c>
      <c r="AC132">
        <v>-39.427840000000003</v>
      </c>
      <c r="AD132">
        <v>-8.4899400000000007</v>
      </c>
      <c r="AE132">
        <v>-49.690300000000001</v>
      </c>
      <c r="AF132">
        <v>0.98</v>
      </c>
      <c r="AG132" t="s">
        <v>810</v>
      </c>
      <c r="AH132">
        <v>9</v>
      </c>
      <c r="AI132" t="s">
        <v>811</v>
      </c>
      <c r="AJ132">
        <v>-14.14</v>
      </c>
      <c r="AK132">
        <v>0.04</v>
      </c>
    </row>
    <row r="133" spans="1:37" x14ac:dyDescent="0.3">
      <c r="A133" t="s">
        <v>792</v>
      </c>
      <c r="B133" t="s">
        <v>800</v>
      </c>
      <c r="C133" t="s">
        <v>801</v>
      </c>
      <c r="D133">
        <v>65</v>
      </c>
      <c r="E133" t="s">
        <v>802</v>
      </c>
      <c r="F133">
        <v>-50.12</v>
      </c>
      <c r="G133">
        <v>257.83999999999997</v>
      </c>
      <c r="K133">
        <v>28.5</v>
      </c>
      <c r="L133">
        <v>-42.1629</v>
      </c>
      <c r="M133" t="s">
        <v>460</v>
      </c>
      <c r="N133">
        <v>145.5917</v>
      </c>
      <c r="O133" t="s">
        <v>460</v>
      </c>
      <c r="P133" t="s">
        <v>803</v>
      </c>
      <c r="Q133">
        <v>136.12</v>
      </c>
      <c r="R133">
        <v>33.96</v>
      </c>
      <c r="S133">
        <v>16.98</v>
      </c>
      <c r="T133" t="s">
        <v>804</v>
      </c>
      <c r="U133">
        <v>45558</v>
      </c>
      <c r="V133">
        <v>0.36106481481481484</v>
      </c>
      <c r="W133" t="s">
        <v>805</v>
      </c>
      <c r="X133" t="s">
        <v>806</v>
      </c>
      <c r="Y133" t="s">
        <v>807</v>
      </c>
      <c r="Z133" t="s">
        <v>808</v>
      </c>
      <c r="AB133" t="s">
        <v>809</v>
      </c>
      <c r="AC133">
        <v>-40.005690000000001</v>
      </c>
      <c r="AD133">
        <v>-8.5592799999999993</v>
      </c>
      <c r="AE133">
        <v>-50.507129999999997</v>
      </c>
      <c r="AF133">
        <v>1.22</v>
      </c>
      <c r="AG133" t="s">
        <v>810</v>
      </c>
      <c r="AH133">
        <v>9</v>
      </c>
      <c r="AI133" t="s">
        <v>811</v>
      </c>
      <c r="AJ133">
        <v>-4.72</v>
      </c>
      <c r="AK133">
        <v>0.04</v>
      </c>
    </row>
    <row r="134" spans="1:37" x14ac:dyDescent="0.3">
      <c r="A134" t="s">
        <v>792</v>
      </c>
      <c r="B134" t="s">
        <v>800</v>
      </c>
      <c r="C134" t="s">
        <v>812</v>
      </c>
      <c r="D134">
        <v>65</v>
      </c>
      <c r="E134" t="s">
        <v>802</v>
      </c>
      <c r="F134">
        <v>-50.15</v>
      </c>
      <c r="G134">
        <v>257.83</v>
      </c>
      <c r="K134">
        <v>27.83</v>
      </c>
      <c r="L134">
        <v>-42.1629</v>
      </c>
      <c r="M134" t="s">
        <v>460</v>
      </c>
      <c r="N134">
        <v>145.5917</v>
      </c>
      <c r="O134" t="s">
        <v>460</v>
      </c>
      <c r="P134" t="s">
        <v>803</v>
      </c>
      <c r="Q134">
        <v>147.43</v>
      </c>
      <c r="R134">
        <v>45.27</v>
      </c>
      <c r="S134">
        <v>15.27</v>
      </c>
      <c r="T134" t="s">
        <v>804</v>
      </c>
      <c r="U134">
        <v>45558</v>
      </c>
      <c r="V134">
        <v>0.35245370370370371</v>
      </c>
      <c r="W134" t="s">
        <v>805</v>
      </c>
      <c r="X134" t="s">
        <v>806</v>
      </c>
      <c r="Y134" t="s">
        <v>807</v>
      </c>
      <c r="Z134" t="s">
        <v>808</v>
      </c>
      <c r="AB134" t="s">
        <v>813</v>
      </c>
      <c r="AC134">
        <v>-40.054110000000001</v>
      </c>
      <c r="AD134">
        <v>-8.6248900000000006</v>
      </c>
      <c r="AE134">
        <v>-50.45814</v>
      </c>
      <c r="AF134">
        <v>0.71</v>
      </c>
      <c r="AG134" t="s">
        <v>810</v>
      </c>
      <c r="AH134">
        <v>9</v>
      </c>
      <c r="AI134" t="s">
        <v>811</v>
      </c>
      <c r="AJ134">
        <v>-16.03</v>
      </c>
      <c r="AK134">
        <v>0.04</v>
      </c>
    </row>
    <row r="135" spans="1:37" x14ac:dyDescent="0.3">
      <c r="A135" t="s">
        <v>792</v>
      </c>
      <c r="B135" t="s">
        <v>800</v>
      </c>
      <c r="C135" t="s">
        <v>812</v>
      </c>
      <c r="D135">
        <v>66</v>
      </c>
      <c r="E135" t="s">
        <v>802</v>
      </c>
      <c r="F135">
        <v>-50.11</v>
      </c>
      <c r="G135">
        <v>257.81</v>
      </c>
      <c r="K135">
        <v>29.63</v>
      </c>
      <c r="L135">
        <v>-42.1629</v>
      </c>
      <c r="M135" t="s">
        <v>460</v>
      </c>
      <c r="N135">
        <v>145.5917</v>
      </c>
      <c r="O135" t="s">
        <v>460</v>
      </c>
      <c r="P135" t="s">
        <v>803</v>
      </c>
      <c r="Q135">
        <v>147.07</v>
      </c>
      <c r="R135">
        <v>44.88</v>
      </c>
      <c r="S135">
        <v>15.28</v>
      </c>
      <c r="T135" t="s">
        <v>804</v>
      </c>
      <c r="U135">
        <v>45558</v>
      </c>
      <c r="V135">
        <v>0.35247685185185185</v>
      </c>
      <c r="W135" t="s">
        <v>805</v>
      </c>
      <c r="X135" t="s">
        <v>806</v>
      </c>
      <c r="Y135" t="s">
        <v>807</v>
      </c>
      <c r="Z135" t="s">
        <v>808</v>
      </c>
      <c r="AB135" t="s">
        <v>813</v>
      </c>
      <c r="AC135">
        <v>-40.680729999999997</v>
      </c>
      <c r="AD135">
        <v>-8.7601399999999998</v>
      </c>
      <c r="AE135">
        <v>-51.225639999999999</v>
      </c>
      <c r="AF135">
        <v>1.26</v>
      </c>
      <c r="AG135" t="s">
        <v>810</v>
      </c>
      <c r="AH135">
        <v>9</v>
      </c>
      <c r="AI135" t="s">
        <v>811</v>
      </c>
      <c r="AJ135">
        <v>-15.66</v>
      </c>
      <c r="AK135">
        <v>0.04</v>
      </c>
    </row>
    <row r="136" spans="1:37" x14ac:dyDescent="0.3">
      <c r="A136" t="s">
        <v>792</v>
      </c>
      <c r="B136" t="s">
        <v>800</v>
      </c>
      <c r="C136" t="s">
        <v>801</v>
      </c>
      <c r="D136">
        <v>66</v>
      </c>
      <c r="E136" t="s">
        <v>802</v>
      </c>
      <c r="F136">
        <v>-50.07</v>
      </c>
      <c r="G136">
        <v>257.83</v>
      </c>
      <c r="K136">
        <v>28.31</v>
      </c>
      <c r="L136">
        <v>-42.1629</v>
      </c>
      <c r="M136" t="s">
        <v>460</v>
      </c>
      <c r="N136">
        <v>145.5917</v>
      </c>
      <c r="O136" t="s">
        <v>460</v>
      </c>
      <c r="P136" t="s">
        <v>803</v>
      </c>
      <c r="Q136">
        <v>134.86000000000001</v>
      </c>
      <c r="R136">
        <v>32.69</v>
      </c>
      <c r="S136">
        <v>16.98</v>
      </c>
      <c r="T136" t="s">
        <v>804</v>
      </c>
      <c r="U136">
        <v>45558</v>
      </c>
      <c r="V136">
        <v>0.36104166666666665</v>
      </c>
      <c r="W136" t="s">
        <v>805</v>
      </c>
      <c r="X136" t="s">
        <v>806</v>
      </c>
      <c r="Y136" t="s">
        <v>807</v>
      </c>
      <c r="Z136" t="s">
        <v>808</v>
      </c>
      <c r="AB136" t="s">
        <v>809</v>
      </c>
      <c r="AC136">
        <v>-40.632800000000003</v>
      </c>
      <c r="AD136">
        <v>-8.6944599999999994</v>
      </c>
      <c r="AE136">
        <v>-51.274230000000003</v>
      </c>
      <c r="AF136">
        <v>1.51</v>
      </c>
      <c r="AG136" t="s">
        <v>810</v>
      </c>
      <c r="AH136">
        <v>9</v>
      </c>
      <c r="AI136" t="s">
        <v>811</v>
      </c>
      <c r="AJ136">
        <v>-3.45</v>
      </c>
      <c r="AK136">
        <v>0.04</v>
      </c>
    </row>
    <row r="137" spans="1:37" x14ac:dyDescent="0.3">
      <c r="A137" t="s">
        <v>792</v>
      </c>
      <c r="B137" t="s">
        <v>800</v>
      </c>
      <c r="C137" t="s">
        <v>812</v>
      </c>
      <c r="D137">
        <v>67</v>
      </c>
      <c r="E137" t="s">
        <v>802</v>
      </c>
      <c r="F137">
        <v>-50.07</v>
      </c>
      <c r="G137">
        <v>257.81</v>
      </c>
      <c r="K137">
        <v>26.46</v>
      </c>
      <c r="L137">
        <v>-42.1629</v>
      </c>
      <c r="M137" t="s">
        <v>460</v>
      </c>
      <c r="N137">
        <v>145.5917</v>
      </c>
      <c r="O137" t="s">
        <v>460</v>
      </c>
      <c r="P137" t="s">
        <v>803</v>
      </c>
      <c r="Q137">
        <v>147.37</v>
      </c>
      <c r="R137">
        <v>45.18</v>
      </c>
      <c r="S137">
        <v>15.28</v>
      </c>
      <c r="T137" t="s">
        <v>804</v>
      </c>
      <c r="U137">
        <v>45558</v>
      </c>
      <c r="V137">
        <v>0.35249999999999998</v>
      </c>
      <c r="W137" t="s">
        <v>805</v>
      </c>
      <c r="X137" t="s">
        <v>806</v>
      </c>
      <c r="Y137" t="s">
        <v>807</v>
      </c>
      <c r="Z137" t="s">
        <v>808</v>
      </c>
      <c r="AB137" t="s">
        <v>813</v>
      </c>
      <c r="AC137">
        <v>-41.307850000000002</v>
      </c>
      <c r="AD137">
        <v>-8.8956099999999996</v>
      </c>
      <c r="AE137">
        <v>-51.992690000000003</v>
      </c>
      <c r="AF137">
        <v>1.2</v>
      </c>
      <c r="AG137" t="s">
        <v>810</v>
      </c>
      <c r="AH137">
        <v>9</v>
      </c>
      <c r="AI137" t="s">
        <v>811</v>
      </c>
      <c r="AJ137">
        <v>-15.96</v>
      </c>
      <c r="AK137">
        <v>0.04</v>
      </c>
    </row>
    <row r="138" spans="1:37" x14ac:dyDescent="0.3">
      <c r="A138" t="s">
        <v>792</v>
      </c>
      <c r="B138" t="s">
        <v>800</v>
      </c>
      <c r="C138" t="s">
        <v>801</v>
      </c>
      <c r="D138">
        <v>67</v>
      </c>
      <c r="E138" t="s">
        <v>802</v>
      </c>
      <c r="F138">
        <v>-50.03</v>
      </c>
      <c r="G138">
        <v>257.86</v>
      </c>
      <c r="K138">
        <v>29.59</v>
      </c>
      <c r="L138">
        <v>-42.1629</v>
      </c>
      <c r="M138" t="s">
        <v>460</v>
      </c>
      <c r="N138">
        <v>145.5917</v>
      </c>
      <c r="O138" t="s">
        <v>460</v>
      </c>
      <c r="P138" t="s">
        <v>803</v>
      </c>
      <c r="Q138">
        <v>135.5</v>
      </c>
      <c r="R138">
        <v>33.369999999999997</v>
      </c>
      <c r="S138">
        <v>16.98</v>
      </c>
      <c r="T138" t="s">
        <v>804</v>
      </c>
      <c r="U138">
        <v>45558</v>
      </c>
      <c r="V138">
        <v>0.36101851851851852</v>
      </c>
      <c r="W138" t="s">
        <v>805</v>
      </c>
      <c r="X138" t="s">
        <v>806</v>
      </c>
      <c r="Y138" t="s">
        <v>807</v>
      </c>
      <c r="Z138" t="s">
        <v>808</v>
      </c>
      <c r="AB138" t="s">
        <v>809</v>
      </c>
      <c r="AC138">
        <v>-41.26052</v>
      </c>
      <c r="AD138">
        <v>-8.8296700000000001</v>
      </c>
      <c r="AE138">
        <v>-52.040840000000003</v>
      </c>
      <c r="AF138">
        <v>1.33</v>
      </c>
      <c r="AG138" t="s">
        <v>810</v>
      </c>
      <c r="AH138">
        <v>9</v>
      </c>
      <c r="AI138" t="s">
        <v>811</v>
      </c>
      <c r="AJ138">
        <v>-4.0999999999999996</v>
      </c>
      <c r="AK138">
        <v>0.04</v>
      </c>
    </row>
    <row r="139" spans="1:37" x14ac:dyDescent="0.3">
      <c r="A139" t="s">
        <v>792</v>
      </c>
      <c r="B139" t="s">
        <v>800</v>
      </c>
      <c r="C139" t="s">
        <v>812</v>
      </c>
      <c r="D139">
        <v>68</v>
      </c>
      <c r="E139" t="s">
        <v>802</v>
      </c>
      <c r="F139">
        <v>-50.03</v>
      </c>
      <c r="G139">
        <v>257.88</v>
      </c>
      <c r="K139">
        <v>29.21</v>
      </c>
      <c r="L139">
        <v>-42.1629</v>
      </c>
      <c r="M139" t="s">
        <v>460</v>
      </c>
      <c r="N139">
        <v>145.5917</v>
      </c>
      <c r="O139" t="s">
        <v>460</v>
      </c>
      <c r="P139" t="s">
        <v>803</v>
      </c>
      <c r="Q139">
        <v>147.91</v>
      </c>
      <c r="R139">
        <v>45.8</v>
      </c>
      <c r="S139">
        <v>15.3</v>
      </c>
      <c r="T139" t="s">
        <v>804</v>
      </c>
      <c r="U139">
        <v>45558</v>
      </c>
      <c r="V139">
        <v>0.35253472222222221</v>
      </c>
      <c r="W139" t="s">
        <v>805</v>
      </c>
      <c r="X139" t="s">
        <v>806</v>
      </c>
      <c r="Y139" t="s">
        <v>807</v>
      </c>
      <c r="Z139" t="s">
        <v>808</v>
      </c>
      <c r="AB139" t="s">
        <v>813</v>
      </c>
      <c r="AC139">
        <v>-41.935569999999998</v>
      </c>
      <c r="AD139">
        <v>-9.0308100000000007</v>
      </c>
      <c r="AE139">
        <v>-52.759300000000003</v>
      </c>
      <c r="AF139">
        <v>1.81</v>
      </c>
      <c r="AG139" t="s">
        <v>810</v>
      </c>
      <c r="AH139">
        <v>9</v>
      </c>
      <c r="AI139" t="s">
        <v>811</v>
      </c>
      <c r="AJ139">
        <v>-16.510000000000002</v>
      </c>
      <c r="AK139">
        <v>0.04</v>
      </c>
    </row>
    <row r="140" spans="1:37" x14ac:dyDescent="0.3">
      <c r="A140" t="s">
        <v>792</v>
      </c>
      <c r="B140" t="s">
        <v>800</v>
      </c>
      <c r="C140" t="s">
        <v>801</v>
      </c>
      <c r="D140">
        <v>68</v>
      </c>
      <c r="E140" t="s">
        <v>802</v>
      </c>
      <c r="F140">
        <v>-50.01</v>
      </c>
      <c r="G140">
        <v>257.89999999999998</v>
      </c>
      <c r="K140">
        <v>30.3</v>
      </c>
      <c r="L140">
        <v>-42.1629</v>
      </c>
      <c r="M140" t="s">
        <v>460</v>
      </c>
      <c r="N140">
        <v>145.5917</v>
      </c>
      <c r="O140" t="s">
        <v>460</v>
      </c>
      <c r="P140" t="s">
        <v>803</v>
      </c>
      <c r="Q140">
        <v>135.56</v>
      </c>
      <c r="R140">
        <v>33.47</v>
      </c>
      <c r="S140">
        <v>16.97</v>
      </c>
      <c r="T140" t="s">
        <v>804</v>
      </c>
      <c r="U140">
        <v>45558</v>
      </c>
      <c r="V140">
        <v>0.36099537037037038</v>
      </c>
      <c r="W140" t="s">
        <v>805</v>
      </c>
      <c r="X140" t="s">
        <v>806</v>
      </c>
      <c r="Y140" t="s">
        <v>807</v>
      </c>
      <c r="Z140" t="s">
        <v>808</v>
      </c>
      <c r="AB140" t="s">
        <v>809</v>
      </c>
      <c r="AC140">
        <v>-41.888719999999999</v>
      </c>
      <c r="AD140">
        <v>-8.9645700000000001</v>
      </c>
      <c r="AE140">
        <v>-52.807110000000002</v>
      </c>
      <c r="AF140">
        <v>0.98</v>
      </c>
      <c r="AG140" t="s">
        <v>810</v>
      </c>
      <c r="AH140">
        <v>9</v>
      </c>
      <c r="AI140" t="s">
        <v>811</v>
      </c>
      <c r="AJ140">
        <v>-4.16</v>
      </c>
      <c r="AK140">
        <v>0.04</v>
      </c>
    </row>
    <row r="141" spans="1:37" x14ac:dyDescent="0.3">
      <c r="A141" t="s">
        <v>792</v>
      </c>
      <c r="B141" t="s">
        <v>800</v>
      </c>
      <c r="C141" t="s">
        <v>812</v>
      </c>
      <c r="D141">
        <v>69</v>
      </c>
      <c r="E141" t="s">
        <v>802</v>
      </c>
      <c r="F141">
        <v>-49.99</v>
      </c>
      <c r="G141">
        <v>257.91000000000003</v>
      </c>
      <c r="K141">
        <v>30.06</v>
      </c>
      <c r="L141">
        <v>-42.1629</v>
      </c>
      <c r="M141" t="s">
        <v>460</v>
      </c>
      <c r="N141">
        <v>145.5917</v>
      </c>
      <c r="O141" t="s">
        <v>460</v>
      </c>
      <c r="P141" t="s">
        <v>803</v>
      </c>
      <c r="Q141">
        <v>148.43</v>
      </c>
      <c r="R141">
        <v>46.35</v>
      </c>
      <c r="S141">
        <v>15.3</v>
      </c>
      <c r="T141" t="s">
        <v>804</v>
      </c>
      <c r="U141">
        <v>45558</v>
      </c>
      <c r="V141">
        <v>0.3525578703703704</v>
      </c>
      <c r="W141" t="s">
        <v>805</v>
      </c>
      <c r="X141" t="s">
        <v>806</v>
      </c>
      <c r="Y141" t="s">
        <v>807</v>
      </c>
      <c r="Z141" t="s">
        <v>808</v>
      </c>
      <c r="AB141" t="s">
        <v>813</v>
      </c>
      <c r="AC141">
        <v>-42.563940000000002</v>
      </c>
      <c r="AD141">
        <v>-9.1655800000000003</v>
      </c>
      <c r="AE141">
        <v>-53.525460000000002</v>
      </c>
      <c r="AF141">
        <v>1.33</v>
      </c>
      <c r="AG141" t="s">
        <v>810</v>
      </c>
      <c r="AH141">
        <v>9</v>
      </c>
      <c r="AI141" t="s">
        <v>811</v>
      </c>
      <c r="AJ141">
        <v>-17.03</v>
      </c>
      <c r="AK141">
        <v>0.04</v>
      </c>
    </row>
    <row r="142" spans="1:37" x14ac:dyDescent="0.3">
      <c r="A142" t="s">
        <v>792</v>
      </c>
      <c r="B142" t="s">
        <v>800</v>
      </c>
      <c r="C142" t="s">
        <v>801</v>
      </c>
      <c r="D142">
        <v>69</v>
      </c>
      <c r="E142" t="s">
        <v>802</v>
      </c>
      <c r="F142">
        <v>-49.96</v>
      </c>
      <c r="G142">
        <v>257.94</v>
      </c>
      <c r="K142">
        <v>30.39</v>
      </c>
      <c r="L142">
        <v>-42.1629</v>
      </c>
      <c r="M142" t="s">
        <v>460</v>
      </c>
      <c r="N142">
        <v>145.5917</v>
      </c>
      <c r="O142" t="s">
        <v>460</v>
      </c>
      <c r="P142" t="s">
        <v>803</v>
      </c>
      <c r="Q142">
        <v>135.38</v>
      </c>
      <c r="R142">
        <v>33.32</v>
      </c>
      <c r="S142">
        <v>16.97</v>
      </c>
      <c r="T142" t="s">
        <v>804</v>
      </c>
      <c r="U142">
        <v>45558</v>
      </c>
      <c r="V142">
        <v>0.36097222222222225</v>
      </c>
      <c r="W142" t="s">
        <v>805</v>
      </c>
      <c r="X142" t="s">
        <v>806</v>
      </c>
      <c r="Y142" t="s">
        <v>807</v>
      </c>
      <c r="Z142" t="s">
        <v>808</v>
      </c>
      <c r="AB142" t="s">
        <v>809</v>
      </c>
      <c r="AC142">
        <v>-42.517470000000003</v>
      </c>
      <c r="AD142">
        <v>-9.0991300000000006</v>
      </c>
      <c r="AE142">
        <v>-53.572980000000001</v>
      </c>
      <c r="AF142">
        <v>1.69</v>
      </c>
      <c r="AG142" t="s">
        <v>810</v>
      </c>
      <c r="AH142">
        <v>9</v>
      </c>
      <c r="AI142" t="s">
        <v>811</v>
      </c>
      <c r="AJ142">
        <v>-3.97</v>
      </c>
      <c r="AK142">
        <v>0.04</v>
      </c>
    </row>
    <row r="143" spans="1:37" x14ac:dyDescent="0.3">
      <c r="A143" t="s">
        <v>792</v>
      </c>
      <c r="B143" t="s">
        <v>800</v>
      </c>
      <c r="C143" t="s">
        <v>801</v>
      </c>
      <c r="D143">
        <v>70</v>
      </c>
      <c r="E143" t="s">
        <v>802</v>
      </c>
      <c r="F143">
        <v>-49.9</v>
      </c>
      <c r="G143">
        <v>257.93</v>
      </c>
      <c r="K143">
        <v>29.92</v>
      </c>
      <c r="L143">
        <v>-42.1629</v>
      </c>
      <c r="M143" t="s">
        <v>460</v>
      </c>
      <c r="N143">
        <v>145.5917</v>
      </c>
      <c r="O143" t="s">
        <v>460</v>
      </c>
      <c r="P143" t="s">
        <v>803</v>
      </c>
      <c r="Q143">
        <v>135.52000000000001</v>
      </c>
      <c r="R143">
        <v>33.450000000000003</v>
      </c>
      <c r="S143">
        <v>16.97</v>
      </c>
      <c r="T143" t="s">
        <v>804</v>
      </c>
      <c r="U143">
        <v>45558</v>
      </c>
      <c r="V143">
        <v>0.36094907407407406</v>
      </c>
      <c r="W143" t="s">
        <v>805</v>
      </c>
      <c r="X143" t="s">
        <v>806</v>
      </c>
      <c r="Y143" t="s">
        <v>807</v>
      </c>
      <c r="Z143" t="s">
        <v>808</v>
      </c>
      <c r="AB143" t="s">
        <v>809</v>
      </c>
      <c r="AC143">
        <v>-43.146970000000003</v>
      </c>
      <c r="AD143">
        <v>-9.2336799999999997</v>
      </c>
      <c r="AE143">
        <v>-54.338239999999999</v>
      </c>
      <c r="AF143">
        <v>1.81</v>
      </c>
      <c r="AG143" t="s">
        <v>810</v>
      </c>
      <c r="AH143">
        <v>9</v>
      </c>
      <c r="AI143" t="s">
        <v>811</v>
      </c>
      <c r="AJ143">
        <v>-4.1100000000000003</v>
      </c>
      <c r="AK143">
        <v>0.04</v>
      </c>
    </row>
    <row r="144" spans="1:37" x14ac:dyDescent="0.3">
      <c r="A144" t="s">
        <v>792</v>
      </c>
      <c r="B144" t="s">
        <v>800</v>
      </c>
      <c r="C144" t="s">
        <v>812</v>
      </c>
      <c r="D144">
        <v>70</v>
      </c>
      <c r="E144" t="s">
        <v>802</v>
      </c>
      <c r="F144">
        <v>-49.92</v>
      </c>
      <c r="G144">
        <v>257.92</v>
      </c>
      <c r="K144">
        <v>30.67</v>
      </c>
      <c r="L144">
        <v>-42.1629</v>
      </c>
      <c r="M144" t="s">
        <v>460</v>
      </c>
      <c r="N144">
        <v>145.5917</v>
      </c>
      <c r="O144" t="s">
        <v>460</v>
      </c>
      <c r="P144" t="s">
        <v>803</v>
      </c>
      <c r="Q144">
        <v>148.46</v>
      </c>
      <c r="R144">
        <v>46.39</v>
      </c>
      <c r="S144">
        <v>15.31</v>
      </c>
      <c r="T144" t="s">
        <v>804</v>
      </c>
      <c r="U144">
        <v>45558</v>
      </c>
      <c r="V144">
        <v>0.35258101851851853</v>
      </c>
      <c r="W144" t="s">
        <v>805</v>
      </c>
      <c r="X144" t="s">
        <v>806</v>
      </c>
      <c r="Y144" t="s">
        <v>807</v>
      </c>
      <c r="Z144" t="s">
        <v>808</v>
      </c>
      <c r="AB144" t="s">
        <v>813</v>
      </c>
      <c r="AC144">
        <v>-43.193069999999999</v>
      </c>
      <c r="AD144">
        <v>-9.3002800000000008</v>
      </c>
      <c r="AE144">
        <v>-54.290999999999997</v>
      </c>
      <c r="AF144">
        <v>2.11</v>
      </c>
      <c r="AG144" t="s">
        <v>810</v>
      </c>
      <c r="AH144">
        <v>9</v>
      </c>
      <c r="AI144" t="s">
        <v>811</v>
      </c>
      <c r="AJ144">
        <v>-17.059999999999999</v>
      </c>
      <c r="AK144">
        <v>0.04</v>
      </c>
    </row>
    <row r="145" spans="1:37" x14ac:dyDescent="0.3">
      <c r="A145" t="s">
        <v>792</v>
      </c>
      <c r="B145" t="s">
        <v>800</v>
      </c>
      <c r="C145" t="s">
        <v>801</v>
      </c>
      <c r="D145">
        <v>71</v>
      </c>
      <c r="E145" t="s">
        <v>802</v>
      </c>
      <c r="F145">
        <v>-49.85</v>
      </c>
      <c r="G145">
        <v>257.92</v>
      </c>
      <c r="K145">
        <v>30.06</v>
      </c>
      <c r="L145">
        <v>-42.1629</v>
      </c>
      <c r="M145" t="s">
        <v>460</v>
      </c>
      <c r="N145">
        <v>145.5917</v>
      </c>
      <c r="O145" t="s">
        <v>460</v>
      </c>
      <c r="P145" t="s">
        <v>803</v>
      </c>
      <c r="Q145">
        <v>136.06</v>
      </c>
      <c r="R145">
        <v>33.979999999999997</v>
      </c>
      <c r="S145">
        <v>16.97</v>
      </c>
      <c r="T145" t="s">
        <v>804</v>
      </c>
      <c r="U145">
        <v>45558</v>
      </c>
      <c r="V145">
        <v>0.36092592592592593</v>
      </c>
      <c r="W145" t="s">
        <v>805</v>
      </c>
      <c r="X145" t="s">
        <v>806</v>
      </c>
      <c r="Y145" t="s">
        <v>807</v>
      </c>
      <c r="Z145" t="s">
        <v>808</v>
      </c>
      <c r="AB145" t="s">
        <v>809</v>
      </c>
      <c r="AC145">
        <v>-43.777169999999998</v>
      </c>
      <c r="AD145">
        <v>-9.3684999999999992</v>
      </c>
      <c r="AE145">
        <v>-55.102879999999999</v>
      </c>
      <c r="AF145">
        <v>1.51</v>
      </c>
      <c r="AG145" t="s">
        <v>810</v>
      </c>
      <c r="AH145">
        <v>9</v>
      </c>
      <c r="AI145" t="s">
        <v>811</v>
      </c>
      <c r="AJ145">
        <v>-4.66</v>
      </c>
      <c r="AK145">
        <v>0.04</v>
      </c>
    </row>
    <row r="146" spans="1:37" x14ac:dyDescent="0.3">
      <c r="A146" t="s">
        <v>792</v>
      </c>
      <c r="B146" t="s">
        <v>800</v>
      </c>
      <c r="C146" t="s">
        <v>812</v>
      </c>
      <c r="D146">
        <v>71</v>
      </c>
      <c r="E146" t="s">
        <v>802</v>
      </c>
      <c r="F146">
        <v>-49.87</v>
      </c>
      <c r="G146">
        <v>257.89999999999998</v>
      </c>
      <c r="K146">
        <v>29.16</v>
      </c>
      <c r="L146">
        <v>-42.1629</v>
      </c>
      <c r="M146" t="s">
        <v>460</v>
      </c>
      <c r="N146">
        <v>145.5917</v>
      </c>
      <c r="O146" t="s">
        <v>460</v>
      </c>
      <c r="P146" t="s">
        <v>803</v>
      </c>
      <c r="Q146">
        <v>148.38999999999999</v>
      </c>
      <c r="R146">
        <v>46.29</v>
      </c>
      <c r="S146">
        <v>15.32</v>
      </c>
      <c r="T146" t="s">
        <v>804</v>
      </c>
      <c r="U146">
        <v>45558</v>
      </c>
      <c r="V146">
        <v>0.35260416666666666</v>
      </c>
      <c r="W146" t="s">
        <v>805</v>
      </c>
      <c r="X146" t="s">
        <v>806</v>
      </c>
      <c r="Y146" t="s">
        <v>807</v>
      </c>
      <c r="Z146" t="s">
        <v>808</v>
      </c>
      <c r="AB146" t="s">
        <v>813</v>
      </c>
      <c r="AC146">
        <v>-43.822969999999998</v>
      </c>
      <c r="AD146">
        <v>-9.4352099999999997</v>
      </c>
      <c r="AE146">
        <v>-55.055860000000003</v>
      </c>
      <c r="AF146">
        <v>1.55</v>
      </c>
      <c r="AG146" t="s">
        <v>810</v>
      </c>
      <c r="AH146">
        <v>9</v>
      </c>
      <c r="AI146" t="s">
        <v>811</v>
      </c>
      <c r="AJ146">
        <v>-16.989999999999998</v>
      </c>
      <c r="AK146">
        <v>0.04</v>
      </c>
    </row>
    <row r="147" spans="1:37" x14ac:dyDescent="0.3">
      <c r="A147" t="s">
        <v>792</v>
      </c>
      <c r="B147" t="s">
        <v>800</v>
      </c>
      <c r="C147" t="s">
        <v>801</v>
      </c>
      <c r="D147">
        <v>72</v>
      </c>
      <c r="E147" t="s">
        <v>802</v>
      </c>
      <c r="F147">
        <v>-49.81</v>
      </c>
      <c r="G147">
        <v>257.92</v>
      </c>
      <c r="K147">
        <v>29.92</v>
      </c>
      <c r="L147">
        <v>-42.1629</v>
      </c>
      <c r="M147" t="s">
        <v>460</v>
      </c>
      <c r="N147">
        <v>145.5917</v>
      </c>
      <c r="O147" t="s">
        <v>460</v>
      </c>
      <c r="P147" t="s">
        <v>803</v>
      </c>
      <c r="Q147">
        <v>135.97</v>
      </c>
      <c r="R147">
        <v>33.89</v>
      </c>
      <c r="S147">
        <v>16.97</v>
      </c>
      <c r="T147" t="s">
        <v>804</v>
      </c>
      <c r="U147">
        <v>45558</v>
      </c>
      <c r="V147">
        <v>0.36090277777777779</v>
      </c>
      <c r="W147" t="s">
        <v>805</v>
      </c>
      <c r="X147" t="s">
        <v>806</v>
      </c>
      <c r="Y147" t="s">
        <v>807</v>
      </c>
      <c r="Z147" t="s">
        <v>808</v>
      </c>
      <c r="AB147" t="s">
        <v>809</v>
      </c>
      <c r="AC147">
        <v>-44.40795</v>
      </c>
      <c r="AD147">
        <v>-9.5034899999999993</v>
      </c>
      <c r="AE147">
        <v>-55.867019999999997</v>
      </c>
      <c r="AF147">
        <v>1.2</v>
      </c>
      <c r="AG147" t="s">
        <v>810</v>
      </c>
      <c r="AH147">
        <v>9</v>
      </c>
      <c r="AI147" t="s">
        <v>811</v>
      </c>
      <c r="AJ147">
        <v>-4.57</v>
      </c>
      <c r="AK147">
        <v>0.04</v>
      </c>
    </row>
    <row r="148" spans="1:37" x14ac:dyDescent="0.3">
      <c r="A148" t="s">
        <v>792</v>
      </c>
      <c r="B148" t="s">
        <v>800</v>
      </c>
      <c r="C148" t="s">
        <v>812</v>
      </c>
      <c r="D148">
        <v>72</v>
      </c>
      <c r="E148" t="s">
        <v>802</v>
      </c>
      <c r="F148">
        <v>-49.85</v>
      </c>
      <c r="G148">
        <v>257.89</v>
      </c>
      <c r="K148">
        <v>31.53</v>
      </c>
      <c r="L148">
        <v>-42.1629</v>
      </c>
      <c r="M148" t="s">
        <v>460</v>
      </c>
      <c r="N148">
        <v>145.5917</v>
      </c>
      <c r="O148" t="s">
        <v>460</v>
      </c>
      <c r="P148" t="s">
        <v>803</v>
      </c>
      <c r="Q148">
        <v>147.93</v>
      </c>
      <c r="R148">
        <v>45.82</v>
      </c>
      <c r="S148">
        <v>15.32</v>
      </c>
      <c r="T148" t="s">
        <v>804</v>
      </c>
      <c r="U148">
        <v>45558</v>
      </c>
      <c r="V148">
        <v>0.35261574074074076</v>
      </c>
      <c r="W148" t="s">
        <v>805</v>
      </c>
      <c r="X148" t="s">
        <v>806</v>
      </c>
      <c r="Y148" t="s">
        <v>807</v>
      </c>
      <c r="Z148" t="s">
        <v>808</v>
      </c>
      <c r="AB148" t="s">
        <v>813</v>
      </c>
      <c r="AC148">
        <v>-44.453290000000003</v>
      </c>
      <c r="AD148">
        <v>-9.5703899999999997</v>
      </c>
      <c r="AE148">
        <v>-55.820329999999998</v>
      </c>
      <c r="AF148">
        <v>0.63</v>
      </c>
      <c r="AG148" t="s">
        <v>810</v>
      </c>
      <c r="AH148">
        <v>9</v>
      </c>
      <c r="AI148" t="s">
        <v>811</v>
      </c>
      <c r="AJ148">
        <v>-16.52</v>
      </c>
      <c r="AK148">
        <v>0.04</v>
      </c>
    </row>
    <row r="149" spans="1:37" x14ac:dyDescent="0.3">
      <c r="A149" t="s">
        <v>792</v>
      </c>
      <c r="B149" t="s">
        <v>800</v>
      </c>
      <c r="C149" t="s">
        <v>812</v>
      </c>
      <c r="D149">
        <v>73</v>
      </c>
      <c r="E149" t="s">
        <v>802</v>
      </c>
      <c r="F149">
        <v>-49.82</v>
      </c>
      <c r="G149">
        <v>257.88</v>
      </c>
      <c r="K149">
        <v>31.34</v>
      </c>
      <c r="L149">
        <v>-42.1629</v>
      </c>
      <c r="M149" t="s">
        <v>460</v>
      </c>
      <c r="N149">
        <v>145.5917</v>
      </c>
      <c r="O149" t="s">
        <v>460</v>
      </c>
      <c r="P149" t="s">
        <v>803</v>
      </c>
      <c r="Q149">
        <v>148.88</v>
      </c>
      <c r="R149">
        <v>46.76</v>
      </c>
      <c r="S149">
        <v>15.33</v>
      </c>
      <c r="T149" t="s">
        <v>804</v>
      </c>
      <c r="U149">
        <v>45558</v>
      </c>
      <c r="V149">
        <v>0.35263888888888889</v>
      </c>
      <c r="W149" t="s">
        <v>805</v>
      </c>
      <c r="X149" t="s">
        <v>806</v>
      </c>
      <c r="Y149" t="s">
        <v>807</v>
      </c>
      <c r="Z149" t="s">
        <v>808</v>
      </c>
      <c r="AB149" t="s">
        <v>813</v>
      </c>
      <c r="AC149">
        <v>-45.083919999999999</v>
      </c>
      <c r="AD149">
        <v>-9.7057599999999997</v>
      </c>
      <c r="AE149">
        <v>-56.584519999999998</v>
      </c>
      <c r="AF149">
        <v>0.92</v>
      </c>
      <c r="AG149" t="s">
        <v>810</v>
      </c>
      <c r="AH149">
        <v>9</v>
      </c>
      <c r="AI149" t="s">
        <v>811</v>
      </c>
      <c r="AJ149">
        <v>-17.47</v>
      </c>
      <c r="AK149">
        <v>0.04</v>
      </c>
    </row>
    <row r="150" spans="1:37" x14ac:dyDescent="0.3">
      <c r="A150" t="s">
        <v>792</v>
      </c>
      <c r="B150" t="s">
        <v>800</v>
      </c>
      <c r="C150" t="s">
        <v>801</v>
      </c>
      <c r="D150">
        <v>73</v>
      </c>
      <c r="E150" t="s">
        <v>802</v>
      </c>
      <c r="F150">
        <v>-49.79</v>
      </c>
      <c r="G150">
        <v>257.89999999999998</v>
      </c>
      <c r="K150">
        <v>29.87</v>
      </c>
      <c r="L150">
        <v>-42.1629</v>
      </c>
      <c r="M150" t="s">
        <v>460</v>
      </c>
      <c r="N150">
        <v>145.5917</v>
      </c>
      <c r="O150" t="s">
        <v>460</v>
      </c>
      <c r="P150" t="s">
        <v>803</v>
      </c>
      <c r="Q150">
        <v>136</v>
      </c>
      <c r="R150">
        <v>33.909999999999997</v>
      </c>
      <c r="S150">
        <v>16.96</v>
      </c>
      <c r="T150" t="s">
        <v>804</v>
      </c>
      <c r="U150">
        <v>45558</v>
      </c>
      <c r="V150">
        <v>0.36087962962962961</v>
      </c>
      <c r="W150" t="s">
        <v>805</v>
      </c>
      <c r="X150" t="s">
        <v>806</v>
      </c>
      <c r="Y150" t="s">
        <v>807</v>
      </c>
      <c r="Z150" t="s">
        <v>808</v>
      </c>
      <c r="AB150" t="s">
        <v>809</v>
      </c>
      <c r="AC150">
        <v>-45.039090000000002</v>
      </c>
      <c r="AD150">
        <v>-9.6386800000000008</v>
      </c>
      <c r="AE150">
        <v>-56.630809999999997</v>
      </c>
      <c r="AF150">
        <v>0.71</v>
      </c>
      <c r="AG150" t="s">
        <v>810</v>
      </c>
      <c r="AH150">
        <v>9</v>
      </c>
      <c r="AI150" t="s">
        <v>811</v>
      </c>
      <c r="AJ150">
        <v>-4.5999999999999996</v>
      </c>
      <c r="AK150">
        <v>0.04</v>
      </c>
    </row>
    <row r="151" spans="1:37" x14ac:dyDescent="0.3">
      <c r="A151" t="s">
        <v>792</v>
      </c>
      <c r="B151" t="s">
        <v>800</v>
      </c>
      <c r="C151" t="s">
        <v>812</v>
      </c>
      <c r="D151">
        <v>74</v>
      </c>
      <c r="E151" t="s">
        <v>802</v>
      </c>
      <c r="F151">
        <v>-49.81</v>
      </c>
      <c r="G151">
        <v>257.85000000000002</v>
      </c>
      <c r="K151">
        <v>33.28</v>
      </c>
      <c r="L151">
        <v>-42.1629</v>
      </c>
      <c r="M151" t="s">
        <v>460</v>
      </c>
      <c r="N151">
        <v>145.5917</v>
      </c>
      <c r="O151" t="s">
        <v>460</v>
      </c>
      <c r="P151" t="s">
        <v>803</v>
      </c>
      <c r="Q151">
        <v>148.22</v>
      </c>
      <c r="R151">
        <v>46.07</v>
      </c>
      <c r="S151">
        <v>15.34</v>
      </c>
      <c r="T151" t="s">
        <v>804</v>
      </c>
      <c r="U151">
        <v>45558</v>
      </c>
      <c r="V151">
        <v>0.35266203703703702</v>
      </c>
      <c r="W151" t="s">
        <v>805</v>
      </c>
      <c r="X151" t="s">
        <v>806</v>
      </c>
      <c r="Y151" t="s">
        <v>807</v>
      </c>
      <c r="Z151" t="s">
        <v>808</v>
      </c>
      <c r="AB151" t="s">
        <v>813</v>
      </c>
      <c r="AC151">
        <v>-45.714759999999998</v>
      </c>
      <c r="AD151">
        <v>-9.8414000000000001</v>
      </c>
      <c r="AE151">
        <v>-57.348489999999998</v>
      </c>
      <c r="AF151">
        <v>0.65</v>
      </c>
      <c r="AG151" t="s">
        <v>810</v>
      </c>
      <c r="AH151">
        <v>9</v>
      </c>
      <c r="AI151" t="s">
        <v>811</v>
      </c>
      <c r="AJ151">
        <v>-16.82</v>
      </c>
      <c r="AK151">
        <v>0.04</v>
      </c>
    </row>
    <row r="152" spans="1:37" x14ac:dyDescent="0.3">
      <c r="A152" t="s">
        <v>792</v>
      </c>
      <c r="B152" t="s">
        <v>800</v>
      </c>
      <c r="C152" t="s">
        <v>801</v>
      </c>
      <c r="D152">
        <v>74</v>
      </c>
      <c r="E152" t="s">
        <v>802</v>
      </c>
      <c r="F152">
        <v>-49.76</v>
      </c>
      <c r="G152">
        <v>257.88</v>
      </c>
      <c r="K152">
        <v>30.44</v>
      </c>
      <c r="L152">
        <v>-42.1629</v>
      </c>
      <c r="M152" t="s">
        <v>460</v>
      </c>
      <c r="N152">
        <v>145.5917</v>
      </c>
      <c r="O152" t="s">
        <v>460</v>
      </c>
      <c r="P152" t="s">
        <v>803</v>
      </c>
      <c r="Q152">
        <v>136.11000000000001</v>
      </c>
      <c r="R152">
        <v>34</v>
      </c>
      <c r="S152">
        <v>16.96</v>
      </c>
      <c r="T152" t="s">
        <v>804</v>
      </c>
      <c r="U152">
        <v>45558</v>
      </c>
      <c r="V152">
        <v>0.36085648148148147</v>
      </c>
      <c r="W152" t="s">
        <v>805</v>
      </c>
      <c r="X152" t="s">
        <v>806</v>
      </c>
      <c r="Y152" t="s">
        <v>807</v>
      </c>
      <c r="Z152" t="s">
        <v>808</v>
      </c>
      <c r="AB152" t="s">
        <v>809</v>
      </c>
      <c r="AC152">
        <v>-45.67051</v>
      </c>
      <c r="AD152">
        <v>-9.7741600000000002</v>
      </c>
      <c r="AE152">
        <v>-57.394329999999997</v>
      </c>
      <c r="AF152">
        <v>0.98</v>
      </c>
      <c r="AG152" t="s">
        <v>810</v>
      </c>
      <c r="AH152">
        <v>9</v>
      </c>
      <c r="AI152" t="s">
        <v>811</v>
      </c>
      <c r="AJ152">
        <v>-4.7</v>
      </c>
      <c r="AK152">
        <v>0.04</v>
      </c>
    </row>
    <row r="153" spans="1:37" x14ac:dyDescent="0.3">
      <c r="A153" t="s">
        <v>792</v>
      </c>
      <c r="B153" t="s">
        <v>800</v>
      </c>
      <c r="C153" t="s">
        <v>801</v>
      </c>
      <c r="D153">
        <v>75</v>
      </c>
      <c r="E153" t="s">
        <v>802</v>
      </c>
      <c r="F153">
        <v>-49.73</v>
      </c>
      <c r="G153">
        <v>257.91000000000003</v>
      </c>
      <c r="K153">
        <v>30.58</v>
      </c>
      <c r="L153">
        <v>-42.1629</v>
      </c>
      <c r="M153" t="s">
        <v>460</v>
      </c>
      <c r="N153">
        <v>145.5917</v>
      </c>
      <c r="O153" t="s">
        <v>460</v>
      </c>
      <c r="P153" t="s">
        <v>803</v>
      </c>
      <c r="Q153">
        <v>136.22</v>
      </c>
      <c r="R153">
        <v>34.14</v>
      </c>
      <c r="S153">
        <v>16.96</v>
      </c>
      <c r="T153" t="s">
        <v>804</v>
      </c>
      <c r="U153">
        <v>45558</v>
      </c>
      <c r="V153">
        <v>0.36083333333333334</v>
      </c>
      <c r="W153" t="s">
        <v>805</v>
      </c>
      <c r="X153" t="s">
        <v>806</v>
      </c>
      <c r="Y153" t="s">
        <v>807</v>
      </c>
      <c r="Z153" t="s">
        <v>808</v>
      </c>
      <c r="AB153" t="s">
        <v>809</v>
      </c>
      <c r="AC153">
        <v>-46.302329999999998</v>
      </c>
      <c r="AD153">
        <v>-9.9096700000000002</v>
      </c>
      <c r="AE153">
        <v>-58.157499999999999</v>
      </c>
      <c r="AF153">
        <v>1.07</v>
      </c>
      <c r="AG153" t="s">
        <v>810</v>
      </c>
      <c r="AH153">
        <v>9</v>
      </c>
      <c r="AI153" t="s">
        <v>811</v>
      </c>
      <c r="AJ153">
        <v>-4.82</v>
      </c>
      <c r="AK153">
        <v>0.04</v>
      </c>
    </row>
    <row r="154" spans="1:37" x14ac:dyDescent="0.3">
      <c r="A154" t="s">
        <v>792</v>
      </c>
      <c r="B154" t="s">
        <v>800</v>
      </c>
      <c r="C154" t="s">
        <v>812</v>
      </c>
      <c r="D154">
        <v>75</v>
      </c>
      <c r="E154" t="s">
        <v>802</v>
      </c>
      <c r="F154">
        <v>-49.75</v>
      </c>
      <c r="G154">
        <v>257.88</v>
      </c>
      <c r="K154">
        <v>33.51</v>
      </c>
      <c r="L154">
        <v>-42.1629</v>
      </c>
      <c r="M154" t="s">
        <v>460</v>
      </c>
      <c r="N154">
        <v>145.5917</v>
      </c>
      <c r="O154" t="s">
        <v>460</v>
      </c>
      <c r="P154" t="s">
        <v>803</v>
      </c>
      <c r="Q154">
        <v>148.66</v>
      </c>
      <c r="R154">
        <v>46.54</v>
      </c>
      <c r="S154">
        <v>15.35</v>
      </c>
      <c r="T154" t="s">
        <v>804</v>
      </c>
      <c r="U154">
        <v>45558</v>
      </c>
      <c r="V154">
        <v>0.35268518518518521</v>
      </c>
      <c r="W154" t="s">
        <v>805</v>
      </c>
      <c r="X154" t="s">
        <v>806</v>
      </c>
      <c r="Y154" t="s">
        <v>807</v>
      </c>
      <c r="Z154" t="s">
        <v>808</v>
      </c>
      <c r="AB154" t="s">
        <v>813</v>
      </c>
      <c r="AC154">
        <v>-46.346049999999998</v>
      </c>
      <c r="AD154">
        <v>-9.97715</v>
      </c>
      <c r="AE154">
        <v>-58.11206</v>
      </c>
      <c r="AF154">
        <v>1.89</v>
      </c>
      <c r="AG154" t="s">
        <v>810</v>
      </c>
      <c r="AH154">
        <v>9</v>
      </c>
      <c r="AI154" t="s">
        <v>811</v>
      </c>
      <c r="AJ154">
        <v>-17.25</v>
      </c>
      <c r="AK154">
        <v>0.04</v>
      </c>
    </row>
    <row r="155" spans="1:37" x14ac:dyDescent="0.3">
      <c r="A155" t="s">
        <v>792</v>
      </c>
      <c r="B155" t="s">
        <v>800</v>
      </c>
      <c r="C155" t="s">
        <v>812</v>
      </c>
      <c r="D155">
        <v>76</v>
      </c>
      <c r="E155" t="s">
        <v>802</v>
      </c>
      <c r="F155">
        <v>-49.72</v>
      </c>
      <c r="G155">
        <v>257.91000000000003</v>
      </c>
      <c r="K155">
        <v>33.04</v>
      </c>
      <c r="L155">
        <v>-42.1629</v>
      </c>
      <c r="M155" t="s">
        <v>460</v>
      </c>
      <c r="N155">
        <v>145.5917</v>
      </c>
      <c r="O155" t="s">
        <v>460</v>
      </c>
      <c r="P155" t="s">
        <v>803</v>
      </c>
      <c r="Q155">
        <v>148.19</v>
      </c>
      <c r="R155">
        <v>46.1</v>
      </c>
      <c r="S155">
        <v>15.36</v>
      </c>
      <c r="T155" t="s">
        <v>804</v>
      </c>
      <c r="U155">
        <v>45558</v>
      </c>
      <c r="V155">
        <v>0.35270833333333335</v>
      </c>
      <c r="W155" t="s">
        <v>805</v>
      </c>
      <c r="X155" t="s">
        <v>806</v>
      </c>
      <c r="Y155" t="s">
        <v>807</v>
      </c>
      <c r="Z155" t="s">
        <v>808</v>
      </c>
      <c r="AB155" t="s">
        <v>813</v>
      </c>
      <c r="AC155">
        <v>-46.978000000000002</v>
      </c>
      <c r="AD155">
        <v>-10.112679999999999</v>
      </c>
      <c r="AE155">
        <v>-58.875120000000003</v>
      </c>
      <c r="AF155">
        <v>1.07</v>
      </c>
      <c r="AG155" t="s">
        <v>810</v>
      </c>
      <c r="AH155">
        <v>9</v>
      </c>
      <c r="AI155" t="s">
        <v>811</v>
      </c>
      <c r="AJ155">
        <v>-16.78</v>
      </c>
      <c r="AK155">
        <v>0.04</v>
      </c>
    </row>
    <row r="156" spans="1:37" x14ac:dyDescent="0.3">
      <c r="A156" t="s">
        <v>792</v>
      </c>
      <c r="B156" t="s">
        <v>800</v>
      </c>
      <c r="C156" t="s">
        <v>801</v>
      </c>
      <c r="D156">
        <v>76</v>
      </c>
      <c r="E156" t="s">
        <v>802</v>
      </c>
      <c r="F156">
        <v>-49.69</v>
      </c>
      <c r="G156">
        <v>257.92</v>
      </c>
      <c r="K156">
        <v>30.3</v>
      </c>
      <c r="L156">
        <v>-42.1629</v>
      </c>
      <c r="M156" t="s">
        <v>460</v>
      </c>
      <c r="N156">
        <v>145.5917</v>
      </c>
      <c r="O156" t="s">
        <v>460</v>
      </c>
      <c r="P156" t="s">
        <v>803</v>
      </c>
      <c r="Q156">
        <v>135.79</v>
      </c>
      <c r="R156">
        <v>33.71</v>
      </c>
      <c r="S156">
        <v>16.95</v>
      </c>
      <c r="T156" t="s">
        <v>804</v>
      </c>
      <c r="U156">
        <v>45558</v>
      </c>
      <c r="V156">
        <v>0.36081018518518521</v>
      </c>
      <c r="W156" t="s">
        <v>805</v>
      </c>
      <c r="X156" t="s">
        <v>806</v>
      </c>
      <c r="Y156" t="s">
        <v>807</v>
      </c>
      <c r="Z156" t="s">
        <v>808</v>
      </c>
      <c r="AB156" t="s">
        <v>809</v>
      </c>
      <c r="AC156">
        <v>-46.934649999999998</v>
      </c>
      <c r="AD156">
        <v>-10.045059999999999</v>
      </c>
      <c r="AE156">
        <v>-58.920279999999998</v>
      </c>
      <c r="AF156">
        <v>1.22</v>
      </c>
      <c r="AG156" t="s">
        <v>810</v>
      </c>
      <c r="AH156">
        <v>9</v>
      </c>
      <c r="AI156" t="s">
        <v>811</v>
      </c>
      <c r="AJ156">
        <v>-4.3899999999999997</v>
      </c>
      <c r="AK156">
        <v>0.04</v>
      </c>
    </row>
    <row r="157" spans="1:37" x14ac:dyDescent="0.3">
      <c r="A157" t="s">
        <v>792</v>
      </c>
      <c r="B157" t="s">
        <v>800</v>
      </c>
      <c r="C157" t="s">
        <v>812</v>
      </c>
      <c r="D157">
        <v>77</v>
      </c>
      <c r="E157" t="s">
        <v>802</v>
      </c>
      <c r="F157">
        <v>-49.71</v>
      </c>
      <c r="G157">
        <v>257.89999999999998</v>
      </c>
      <c r="K157">
        <v>33.229999999999997</v>
      </c>
      <c r="L157">
        <v>-42.1629</v>
      </c>
      <c r="M157" t="s">
        <v>460</v>
      </c>
      <c r="N157">
        <v>145.5917</v>
      </c>
      <c r="O157" t="s">
        <v>460</v>
      </c>
      <c r="P157" t="s">
        <v>803</v>
      </c>
      <c r="Q157">
        <v>148.28</v>
      </c>
      <c r="R157">
        <v>46.19</v>
      </c>
      <c r="S157">
        <v>15.36</v>
      </c>
      <c r="T157" t="s">
        <v>804</v>
      </c>
      <c r="U157">
        <v>45558</v>
      </c>
      <c r="V157">
        <v>0.35271990740740738</v>
      </c>
      <c r="W157" t="s">
        <v>805</v>
      </c>
      <c r="X157" t="s">
        <v>806</v>
      </c>
      <c r="Y157" t="s">
        <v>807</v>
      </c>
      <c r="Z157" t="s">
        <v>808</v>
      </c>
      <c r="AB157" t="s">
        <v>813</v>
      </c>
      <c r="AC157">
        <v>-47.610239999999997</v>
      </c>
      <c r="AD157">
        <v>-10.24816</v>
      </c>
      <c r="AE157">
        <v>-59.63796</v>
      </c>
      <c r="AF157">
        <v>0.36</v>
      </c>
      <c r="AG157" t="s">
        <v>810</v>
      </c>
      <c r="AH157">
        <v>9</v>
      </c>
      <c r="AI157" t="s">
        <v>811</v>
      </c>
      <c r="AJ157">
        <v>-16.88</v>
      </c>
      <c r="AK157">
        <v>0.04</v>
      </c>
    </row>
    <row r="158" spans="1:37" x14ac:dyDescent="0.3">
      <c r="A158" t="s">
        <v>792</v>
      </c>
      <c r="B158" t="s">
        <v>800</v>
      </c>
      <c r="C158" t="s">
        <v>801</v>
      </c>
      <c r="D158">
        <v>77</v>
      </c>
      <c r="E158" t="s">
        <v>802</v>
      </c>
      <c r="F158">
        <v>-49.67</v>
      </c>
      <c r="G158">
        <v>257.91000000000003</v>
      </c>
      <c r="K158">
        <v>29.96</v>
      </c>
      <c r="L158">
        <v>-42.1629</v>
      </c>
      <c r="M158" t="s">
        <v>460</v>
      </c>
      <c r="N158">
        <v>145.5917</v>
      </c>
      <c r="O158" t="s">
        <v>460</v>
      </c>
      <c r="P158" t="s">
        <v>803</v>
      </c>
      <c r="Q158">
        <v>135.66</v>
      </c>
      <c r="R158">
        <v>33.58</v>
      </c>
      <c r="S158">
        <v>16.95</v>
      </c>
      <c r="T158" t="s">
        <v>804</v>
      </c>
      <c r="U158">
        <v>45558</v>
      </c>
      <c r="V158">
        <v>0.36078703703703702</v>
      </c>
      <c r="W158" t="s">
        <v>805</v>
      </c>
      <c r="X158" t="s">
        <v>806</v>
      </c>
      <c r="Y158" t="s">
        <v>807</v>
      </c>
      <c r="Z158" t="s">
        <v>808</v>
      </c>
      <c r="AB158" t="s">
        <v>809</v>
      </c>
      <c r="AC158">
        <v>-47.567369999999997</v>
      </c>
      <c r="AD158">
        <v>-10.180529999999999</v>
      </c>
      <c r="AE158">
        <v>-59.682729999999999</v>
      </c>
      <c r="AF158">
        <v>0.63</v>
      </c>
      <c r="AG158" t="s">
        <v>810</v>
      </c>
      <c r="AH158">
        <v>9</v>
      </c>
      <c r="AI158" t="s">
        <v>811</v>
      </c>
      <c r="AJ158">
        <v>-4.26</v>
      </c>
      <c r="AK158">
        <v>0.04</v>
      </c>
    </row>
    <row r="159" spans="1:37" x14ac:dyDescent="0.3">
      <c r="A159" t="s">
        <v>792</v>
      </c>
      <c r="B159" t="s">
        <v>800</v>
      </c>
      <c r="C159" t="s">
        <v>812</v>
      </c>
      <c r="D159">
        <v>78</v>
      </c>
      <c r="E159" t="s">
        <v>802</v>
      </c>
      <c r="F159">
        <v>-49.68</v>
      </c>
      <c r="G159">
        <v>257.91000000000003</v>
      </c>
      <c r="K159">
        <v>34.51</v>
      </c>
      <c r="L159">
        <v>-42.1629</v>
      </c>
      <c r="M159" t="s">
        <v>460</v>
      </c>
      <c r="N159">
        <v>145.5917</v>
      </c>
      <c r="O159" t="s">
        <v>460</v>
      </c>
      <c r="P159" t="s">
        <v>803</v>
      </c>
      <c r="Q159">
        <v>149.54</v>
      </c>
      <c r="R159">
        <v>47.46</v>
      </c>
      <c r="S159">
        <v>15.37</v>
      </c>
      <c r="T159" t="s">
        <v>804</v>
      </c>
      <c r="U159">
        <v>45558</v>
      </c>
      <c r="V159">
        <v>0.35274305555555557</v>
      </c>
      <c r="W159" t="s">
        <v>805</v>
      </c>
      <c r="X159" t="s">
        <v>806</v>
      </c>
      <c r="Y159" t="s">
        <v>807</v>
      </c>
      <c r="Z159" t="s">
        <v>808</v>
      </c>
      <c r="AB159" t="s">
        <v>813</v>
      </c>
      <c r="AC159">
        <v>-48.242739999999998</v>
      </c>
      <c r="AD159">
        <v>-10.383699999999999</v>
      </c>
      <c r="AE159">
        <v>-60.400570000000002</v>
      </c>
      <c r="AF159">
        <v>0.92</v>
      </c>
      <c r="AG159" t="s">
        <v>810</v>
      </c>
      <c r="AH159">
        <v>9</v>
      </c>
      <c r="AI159" t="s">
        <v>811</v>
      </c>
      <c r="AJ159">
        <v>-18.14</v>
      </c>
      <c r="AK159">
        <v>0.04</v>
      </c>
    </row>
    <row r="160" spans="1:37" x14ac:dyDescent="0.3">
      <c r="A160" t="s">
        <v>792</v>
      </c>
      <c r="B160" t="s">
        <v>800</v>
      </c>
      <c r="C160" t="s">
        <v>801</v>
      </c>
      <c r="D160">
        <v>78</v>
      </c>
      <c r="E160" t="s">
        <v>802</v>
      </c>
      <c r="F160">
        <v>-49.63</v>
      </c>
      <c r="G160">
        <v>257.91000000000003</v>
      </c>
      <c r="K160">
        <v>29.63</v>
      </c>
      <c r="L160">
        <v>-42.1629</v>
      </c>
      <c r="M160" t="s">
        <v>460</v>
      </c>
      <c r="N160">
        <v>145.5917</v>
      </c>
      <c r="O160" t="s">
        <v>460</v>
      </c>
      <c r="P160" t="s">
        <v>803</v>
      </c>
      <c r="Q160">
        <v>135.56</v>
      </c>
      <c r="R160">
        <v>33.47</v>
      </c>
      <c r="S160">
        <v>16.95</v>
      </c>
      <c r="T160" t="s">
        <v>804</v>
      </c>
      <c r="U160">
        <v>45558</v>
      </c>
      <c r="V160">
        <v>0.36076388888888888</v>
      </c>
      <c r="W160" t="s">
        <v>805</v>
      </c>
      <c r="X160" t="s">
        <v>806</v>
      </c>
      <c r="Y160" t="s">
        <v>807</v>
      </c>
      <c r="Z160" t="s">
        <v>808</v>
      </c>
      <c r="AB160" t="s">
        <v>809</v>
      </c>
      <c r="AC160">
        <v>-48.20046</v>
      </c>
      <c r="AD160">
        <v>-10.316140000000001</v>
      </c>
      <c r="AE160">
        <v>-60.444830000000003</v>
      </c>
      <c r="AF160">
        <v>1.2</v>
      </c>
      <c r="AG160" t="s">
        <v>810</v>
      </c>
      <c r="AH160">
        <v>9</v>
      </c>
      <c r="AI160" t="s">
        <v>811</v>
      </c>
      <c r="AJ160">
        <v>-4.16</v>
      </c>
      <c r="AK160">
        <v>0.04</v>
      </c>
    </row>
    <row r="161" spans="1:37" x14ac:dyDescent="0.3">
      <c r="A161" t="s">
        <v>792</v>
      </c>
      <c r="B161" t="s">
        <v>800</v>
      </c>
      <c r="C161" t="s">
        <v>812</v>
      </c>
      <c r="D161">
        <v>79</v>
      </c>
      <c r="E161" t="s">
        <v>802</v>
      </c>
      <c r="F161">
        <v>-49.64</v>
      </c>
      <c r="G161">
        <v>257.89999999999998</v>
      </c>
      <c r="K161">
        <v>35.31</v>
      </c>
      <c r="L161">
        <v>-42.1629</v>
      </c>
      <c r="M161" t="s">
        <v>460</v>
      </c>
      <c r="N161">
        <v>145.5917</v>
      </c>
      <c r="O161" t="s">
        <v>460</v>
      </c>
      <c r="P161" t="s">
        <v>803</v>
      </c>
      <c r="Q161">
        <v>147.88</v>
      </c>
      <c r="R161">
        <v>45.79</v>
      </c>
      <c r="S161">
        <v>15.37</v>
      </c>
      <c r="T161" t="s">
        <v>804</v>
      </c>
      <c r="U161">
        <v>45558</v>
      </c>
      <c r="V161">
        <v>0.35276620370370371</v>
      </c>
      <c r="W161" t="s">
        <v>805</v>
      </c>
      <c r="X161" t="s">
        <v>806</v>
      </c>
      <c r="Y161" t="s">
        <v>807</v>
      </c>
      <c r="Z161" t="s">
        <v>808</v>
      </c>
      <c r="AB161" t="s">
        <v>813</v>
      </c>
      <c r="AC161">
        <v>-48.875689999999999</v>
      </c>
      <c r="AD161">
        <v>-10.51934</v>
      </c>
      <c r="AE161">
        <v>-61.162790000000001</v>
      </c>
      <c r="AF161">
        <v>1.22</v>
      </c>
      <c r="AG161" t="s">
        <v>810</v>
      </c>
      <c r="AH161">
        <v>9</v>
      </c>
      <c r="AI161" t="s">
        <v>811</v>
      </c>
      <c r="AJ161">
        <v>-16.48</v>
      </c>
      <c r="AK161">
        <v>0.04</v>
      </c>
    </row>
    <row r="162" spans="1:37" x14ac:dyDescent="0.3">
      <c r="A162" t="s">
        <v>792</v>
      </c>
      <c r="B162" t="s">
        <v>800</v>
      </c>
      <c r="C162" t="s">
        <v>801</v>
      </c>
      <c r="D162">
        <v>79</v>
      </c>
      <c r="E162" t="s">
        <v>802</v>
      </c>
      <c r="F162">
        <v>-49.6</v>
      </c>
      <c r="G162">
        <v>257.93</v>
      </c>
      <c r="K162">
        <v>28.97</v>
      </c>
      <c r="L162">
        <v>-42.1629</v>
      </c>
      <c r="M162" t="s">
        <v>460</v>
      </c>
      <c r="N162">
        <v>145.5917</v>
      </c>
      <c r="O162" t="s">
        <v>460</v>
      </c>
      <c r="P162" t="s">
        <v>803</v>
      </c>
      <c r="Q162">
        <v>135.51</v>
      </c>
      <c r="R162">
        <v>33.450000000000003</v>
      </c>
      <c r="S162">
        <v>16.95</v>
      </c>
      <c r="T162" t="s">
        <v>804</v>
      </c>
      <c r="U162">
        <v>45558</v>
      </c>
      <c r="V162">
        <v>0.36074074074074075</v>
      </c>
      <c r="W162" t="s">
        <v>805</v>
      </c>
      <c r="X162" t="s">
        <v>806</v>
      </c>
      <c r="Y162" t="s">
        <v>807</v>
      </c>
      <c r="Z162" t="s">
        <v>808</v>
      </c>
      <c r="AB162" t="s">
        <v>809</v>
      </c>
      <c r="AC162">
        <v>-48.834040000000002</v>
      </c>
      <c r="AD162">
        <v>-10.45173</v>
      </c>
      <c r="AE162">
        <v>-61.206539999999997</v>
      </c>
      <c r="AF162">
        <v>0.98</v>
      </c>
      <c r="AG162" t="s">
        <v>810</v>
      </c>
      <c r="AH162">
        <v>9</v>
      </c>
      <c r="AI162" t="s">
        <v>811</v>
      </c>
      <c r="AJ162">
        <v>-4.1100000000000003</v>
      </c>
      <c r="AK162">
        <v>0.04</v>
      </c>
    </row>
    <row r="163" spans="1:37" x14ac:dyDescent="0.3">
      <c r="A163" t="s">
        <v>792</v>
      </c>
      <c r="B163" t="s">
        <v>800</v>
      </c>
      <c r="C163" t="s">
        <v>801</v>
      </c>
      <c r="D163">
        <v>80</v>
      </c>
      <c r="E163" t="s">
        <v>802</v>
      </c>
      <c r="F163">
        <v>-49.59</v>
      </c>
      <c r="G163">
        <v>257.94</v>
      </c>
      <c r="K163">
        <v>30.06</v>
      </c>
      <c r="L163">
        <v>-42.1629</v>
      </c>
      <c r="M163" t="s">
        <v>460</v>
      </c>
      <c r="N163">
        <v>145.5917</v>
      </c>
      <c r="O163" t="s">
        <v>460</v>
      </c>
      <c r="P163" t="s">
        <v>803</v>
      </c>
      <c r="Q163">
        <v>135.53</v>
      </c>
      <c r="R163">
        <v>33.479999999999997</v>
      </c>
      <c r="S163">
        <v>16.95</v>
      </c>
      <c r="T163" t="s">
        <v>804</v>
      </c>
      <c r="U163">
        <v>45558</v>
      </c>
      <c r="V163">
        <v>0.36071759259259262</v>
      </c>
      <c r="W163" t="s">
        <v>805</v>
      </c>
      <c r="X163" t="s">
        <v>806</v>
      </c>
      <c r="Y163" t="s">
        <v>807</v>
      </c>
      <c r="Z163" t="s">
        <v>808</v>
      </c>
      <c r="AB163" t="s">
        <v>809</v>
      </c>
      <c r="AC163">
        <v>-49.467910000000003</v>
      </c>
      <c r="AD163">
        <v>-10.58722</v>
      </c>
      <c r="AE163">
        <v>-61.968020000000003</v>
      </c>
      <c r="AF163">
        <v>0.36</v>
      </c>
      <c r="AG163" t="s">
        <v>810</v>
      </c>
      <c r="AH163">
        <v>9</v>
      </c>
      <c r="AI163" t="s">
        <v>811</v>
      </c>
      <c r="AJ163">
        <v>-4.13</v>
      </c>
      <c r="AK163">
        <v>0.04</v>
      </c>
    </row>
    <row r="164" spans="1:37" x14ac:dyDescent="0.3">
      <c r="A164" t="s">
        <v>792</v>
      </c>
      <c r="B164" t="s">
        <v>800</v>
      </c>
      <c r="C164" t="s">
        <v>812</v>
      </c>
      <c r="D164">
        <v>80</v>
      </c>
      <c r="E164" t="s">
        <v>802</v>
      </c>
      <c r="F164">
        <v>-49.62</v>
      </c>
      <c r="G164">
        <v>257.93</v>
      </c>
      <c r="K164">
        <v>34.22</v>
      </c>
      <c r="L164">
        <v>-42.1629</v>
      </c>
      <c r="M164" t="s">
        <v>460</v>
      </c>
      <c r="N164">
        <v>145.5917</v>
      </c>
      <c r="O164" t="s">
        <v>460</v>
      </c>
      <c r="P164" t="s">
        <v>803</v>
      </c>
      <c r="Q164">
        <v>147.72</v>
      </c>
      <c r="R164">
        <v>45.66</v>
      </c>
      <c r="S164">
        <v>15.38</v>
      </c>
      <c r="T164" t="s">
        <v>804</v>
      </c>
      <c r="U164">
        <v>45558</v>
      </c>
      <c r="V164">
        <v>0.35278935185185184</v>
      </c>
      <c r="W164" t="s">
        <v>805</v>
      </c>
      <c r="X164" t="s">
        <v>806</v>
      </c>
      <c r="Y164" t="s">
        <v>807</v>
      </c>
      <c r="Z164" t="s">
        <v>808</v>
      </c>
      <c r="AB164" t="s">
        <v>813</v>
      </c>
      <c r="AC164">
        <v>-49.509059999999998</v>
      </c>
      <c r="AD164">
        <v>-10.654949999999999</v>
      </c>
      <c r="AE164">
        <v>-61.924660000000003</v>
      </c>
      <c r="AF164">
        <v>0.84</v>
      </c>
      <c r="AG164" t="s">
        <v>810</v>
      </c>
      <c r="AH164">
        <v>9</v>
      </c>
      <c r="AI164" t="s">
        <v>811</v>
      </c>
      <c r="AJ164">
        <v>-16.32</v>
      </c>
      <c r="AK164">
        <v>0.04</v>
      </c>
    </row>
    <row r="165" spans="1:37" x14ac:dyDescent="0.3">
      <c r="A165" t="s">
        <v>792</v>
      </c>
      <c r="B165" t="s">
        <v>800</v>
      </c>
      <c r="C165" t="s">
        <v>801</v>
      </c>
      <c r="D165">
        <v>81</v>
      </c>
      <c r="E165" t="s">
        <v>802</v>
      </c>
      <c r="F165">
        <v>-49.58</v>
      </c>
      <c r="G165">
        <v>257.93</v>
      </c>
      <c r="K165">
        <v>30.48</v>
      </c>
      <c r="L165">
        <v>-42.1629</v>
      </c>
      <c r="M165" t="s">
        <v>460</v>
      </c>
      <c r="N165">
        <v>145.5917</v>
      </c>
      <c r="O165" t="s">
        <v>460</v>
      </c>
      <c r="P165" t="s">
        <v>803</v>
      </c>
      <c r="Q165">
        <v>135.74</v>
      </c>
      <c r="R165">
        <v>33.68</v>
      </c>
      <c r="S165">
        <v>16.940000000000001</v>
      </c>
      <c r="T165" t="s">
        <v>804</v>
      </c>
      <c r="U165">
        <v>45558</v>
      </c>
      <c r="V165">
        <v>0.36069444444444443</v>
      </c>
      <c r="W165" t="s">
        <v>805</v>
      </c>
      <c r="X165" t="s">
        <v>806</v>
      </c>
      <c r="Y165" t="s">
        <v>807</v>
      </c>
      <c r="Z165" t="s">
        <v>808</v>
      </c>
      <c r="AB165" t="s">
        <v>809</v>
      </c>
      <c r="AC165">
        <v>-50.101909999999997</v>
      </c>
      <c r="AD165">
        <v>-10.72273</v>
      </c>
      <c r="AE165">
        <v>-62.729390000000002</v>
      </c>
      <c r="AF165">
        <v>0.36</v>
      </c>
      <c r="AG165" t="s">
        <v>810</v>
      </c>
      <c r="AH165">
        <v>9</v>
      </c>
      <c r="AI165" t="s">
        <v>811</v>
      </c>
      <c r="AJ165">
        <v>-4.34</v>
      </c>
      <c r="AK165">
        <v>0.04</v>
      </c>
    </row>
    <row r="166" spans="1:37" x14ac:dyDescent="0.3">
      <c r="A166" t="s">
        <v>792</v>
      </c>
      <c r="B166" t="s">
        <v>800</v>
      </c>
      <c r="C166" t="s">
        <v>812</v>
      </c>
      <c r="D166">
        <v>81</v>
      </c>
      <c r="E166" t="s">
        <v>802</v>
      </c>
      <c r="F166">
        <v>-49.61</v>
      </c>
      <c r="G166">
        <v>257.92</v>
      </c>
      <c r="K166">
        <v>34.22</v>
      </c>
      <c r="L166">
        <v>-42.1629</v>
      </c>
      <c r="M166" t="s">
        <v>460</v>
      </c>
      <c r="N166">
        <v>145.5917</v>
      </c>
      <c r="O166" t="s">
        <v>460</v>
      </c>
      <c r="P166" t="s">
        <v>803</v>
      </c>
      <c r="Q166">
        <v>147.43</v>
      </c>
      <c r="R166">
        <v>45.35</v>
      </c>
      <c r="S166">
        <v>15.39</v>
      </c>
      <c r="T166" t="s">
        <v>804</v>
      </c>
      <c r="U166">
        <v>45558</v>
      </c>
      <c r="V166">
        <v>0.35281249999999997</v>
      </c>
      <c r="W166" t="s">
        <v>805</v>
      </c>
      <c r="X166" t="s">
        <v>806</v>
      </c>
      <c r="Y166" t="s">
        <v>807</v>
      </c>
      <c r="Z166" t="s">
        <v>808</v>
      </c>
      <c r="AB166" t="s">
        <v>813</v>
      </c>
      <c r="AC166">
        <v>-50.14264</v>
      </c>
      <c r="AD166">
        <v>-10.79049</v>
      </c>
      <c r="AE166">
        <v>-62.686369999999997</v>
      </c>
      <c r="AF166">
        <v>0.36</v>
      </c>
      <c r="AG166" t="s">
        <v>810</v>
      </c>
      <c r="AH166">
        <v>9</v>
      </c>
      <c r="AI166" t="s">
        <v>811</v>
      </c>
      <c r="AJ166">
        <v>-16.03</v>
      </c>
      <c r="AK166">
        <v>0.04</v>
      </c>
    </row>
    <row r="167" spans="1:37" x14ac:dyDescent="0.3">
      <c r="A167" t="s">
        <v>792</v>
      </c>
      <c r="B167" t="s">
        <v>800</v>
      </c>
      <c r="C167" t="s">
        <v>812</v>
      </c>
      <c r="D167">
        <v>82</v>
      </c>
      <c r="E167" t="s">
        <v>802</v>
      </c>
      <c r="F167">
        <v>-49.59</v>
      </c>
      <c r="G167">
        <v>257.94</v>
      </c>
      <c r="K167">
        <v>33.700000000000003</v>
      </c>
      <c r="L167">
        <v>-42.1629</v>
      </c>
      <c r="M167" t="s">
        <v>460</v>
      </c>
      <c r="N167">
        <v>145.5917</v>
      </c>
      <c r="O167" t="s">
        <v>460</v>
      </c>
      <c r="P167" t="s">
        <v>803</v>
      </c>
      <c r="Q167">
        <v>147.41</v>
      </c>
      <c r="R167">
        <v>45.35</v>
      </c>
      <c r="S167">
        <v>15.39</v>
      </c>
      <c r="T167" t="s">
        <v>804</v>
      </c>
      <c r="U167">
        <v>45558</v>
      </c>
      <c r="V167">
        <v>0.35282407407407407</v>
      </c>
      <c r="W167" t="s">
        <v>805</v>
      </c>
      <c r="X167" t="s">
        <v>806</v>
      </c>
      <c r="Y167" t="s">
        <v>807</v>
      </c>
      <c r="Z167" t="s">
        <v>808</v>
      </c>
      <c r="AB167" t="s">
        <v>813</v>
      </c>
      <c r="AC167">
        <v>-50.776429999999998</v>
      </c>
      <c r="AD167">
        <v>-10.92601</v>
      </c>
      <c r="AE167">
        <v>-63.44791</v>
      </c>
      <c r="AF167">
        <v>0.71</v>
      </c>
      <c r="AG167" t="s">
        <v>810</v>
      </c>
      <c r="AH167">
        <v>9</v>
      </c>
      <c r="AI167" t="s">
        <v>811</v>
      </c>
      <c r="AJ167">
        <v>-16.010000000000002</v>
      </c>
      <c r="AK167">
        <v>0.04</v>
      </c>
    </row>
    <row r="168" spans="1:37" x14ac:dyDescent="0.3">
      <c r="A168" t="s">
        <v>792</v>
      </c>
      <c r="B168" t="s">
        <v>800</v>
      </c>
      <c r="C168" t="s">
        <v>801</v>
      </c>
      <c r="D168">
        <v>82</v>
      </c>
      <c r="E168" t="s">
        <v>802</v>
      </c>
      <c r="F168">
        <v>-49.54</v>
      </c>
      <c r="G168">
        <v>257.99</v>
      </c>
      <c r="K168">
        <v>29.4</v>
      </c>
      <c r="L168">
        <v>-42.1629</v>
      </c>
      <c r="M168" t="s">
        <v>460</v>
      </c>
      <c r="N168">
        <v>145.5917</v>
      </c>
      <c r="O168" t="s">
        <v>460</v>
      </c>
      <c r="P168" t="s">
        <v>803</v>
      </c>
      <c r="Q168">
        <v>135.35</v>
      </c>
      <c r="R168">
        <v>33.340000000000003</v>
      </c>
      <c r="S168">
        <v>16.940000000000001</v>
      </c>
      <c r="T168" t="s">
        <v>804</v>
      </c>
      <c r="U168">
        <v>45558</v>
      </c>
      <c r="V168">
        <v>0.3606712962962963</v>
      </c>
      <c r="W168" t="s">
        <v>805</v>
      </c>
      <c r="X168" t="s">
        <v>806</v>
      </c>
      <c r="Y168" t="s">
        <v>807</v>
      </c>
      <c r="Z168" t="s">
        <v>808</v>
      </c>
      <c r="AB168" t="s">
        <v>809</v>
      </c>
      <c r="AC168">
        <v>-50.736289999999997</v>
      </c>
      <c r="AD168">
        <v>-10.858029999999999</v>
      </c>
      <c r="AE168">
        <v>-63.490470000000002</v>
      </c>
      <c r="AF168">
        <v>1.67</v>
      </c>
      <c r="AG168" t="s">
        <v>810</v>
      </c>
      <c r="AH168">
        <v>9</v>
      </c>
      <c r="AI168" t="s">
        <v>811</v>
      </c>
      <c r="AJ168">
        <v>-3.95</v>
      </c>
      <c r="AK168">
        <v>0.04</v>
      </c>
    </row>
    <row r="169" spans="1:37" x14ac:dyDescent="0.3">
      <c r="A169" t="s">
        <v>792</v>
      </c>
      <c r="B169" t="s">
        <v>800</v>
      </c>
      <c r="C169" t="s">
        <v>812</v>
      </c>
      <c r="D169">
        <v>83</v>
      </c>
      <c r="E169" t="s">
        <v>802</v>
      </c>
      <c r="F169">
        <v>-49.53</v>
      </c>
      <c r="G169">
        <v>258.04000000000002</v>
      </c>
      <c r="K169">
        <v>34.04</v>
      </c>
      <c r="L169">
        <v>-42.1629</v>
      </c>
      <c r="M169" t="s">
        <v>460</v>
      </c>
      <c r="N169">
        <v>145.5917</v>
      </c>
      <c r="O169" t="s">
        <v>460</v>
      </c>
      <c r="P169" t="s">
        <v>803</v>
      </c>
      <c r="Q169">
        <v>147.49</v>
      </c>
      <c r="R169">
        <v>45.53</v>
      </c>
      <c r="S169">
        <v>15.4</v>
      </c>
      <c r="T169" t="s">
        <v>804</v>
      </c>
      <c r="U169">
        <v>45558</v>
      </c>
      <c r="V169">
        <v>0.3528472222222222</v>
      </c>
      <c r="W169" t="s">
        <v>805</v>
      </c>
      <c r="X169" t="s">
        <v>806</v>
      </c>
      <c r="Y169" t="s">
        <v>807</v>
      </c>
      <c r="Z169" t="s">
        <v>808</v>
      </c>
      <c r="AB169" t="s">
        <v>813</v>
      </c>
      <c r="AC169">
        <v>-51.410890000000002</v>
      </c>
      <c r="AD169">
        <v>-11.06099</v>
      </c>
      <c r="AE169">
        <v>-64.209000000000003</v>
      </c>
      <c r="AF169">
        <v>2.65</v>
      </c>
      <c r="AG169" t="s">
        <v>810</v>
      </c>
      <c r="AH169">
        <v>9</v>
      </c>
      <c r="AI169" t="s">
        <v>811</v>
      </c>
      <c r="AJ169">
        <v>-16.09</v>
      </c>
      <c r="AK169">
        <v>0.04</v>
      </c>
    </row>
    <row r="170" spans="1:37" x14ac:dyDescent="0.3">
      <c r="A170" t="s">
        <v>792</v>
      </c>
      <c r="B170" t="s">
        <v>800</v>
      </c>
      <c r="C170" t="s">
        <v>801</v>
      </c>
      <c r="D170">
        <v>83</v>
      </c>
      <c r="E170" t="s">
        <v>802</v>
      </c>
      <c r="F170">
        <v>-49.49</v>
      </c>
      <c r="G170">
        <v>258.06</v>
      </c>
      <c r="K170">
        <v>29.16</v>
      </c>
      <c r="L170">
        <v>-42.1629</v>
      </c>
      <c r="M170" t="s">
        <v>460</v>
      </c>
      <c r="N170">
        <v>145.5917</v>
      </c>
      <c r="O170" t="s">
        <v>460</v>
      </c>
      <c r="P170" t="s">
        <v>803</v>
      </c>
      <c r="Q170">
        <v>134.77000000000001</v>
      </c>
      <c r="R170">
        <v>32.83</v>
      </c>
      <c r="S170">
        <v>16.940000000000001</v>
      </c>
      <c r="T170" t="s">
        <v>804</v>
      </c>
      <c r="U170">
        <v>45558</v>
      </c>
      <c r="V170">
        <v>0.36064814814814816</v>
      </c>
      <c r="W170" t="s">
        <v>805</v>
      </c>
      <c r="X170" t="s">
        <v>806</v>
      </c>
      <c r="Y170" t="s">
        <v>807</v>
      </c>
      <c r="Z170" t="s">
        <v>808</v>
      </c>
      <c r="AB170" t="s">
        <v>809</v>
      </c>
      <c r="AC170">
        <v>-51.371409999999997</v>
      </c>
      <c r="AD170">
        <v>-10.99274</v>
      </c>
      <c r="AE170">
        <v>-64.251050000000006</v>
      </c>
      <c r="AF170">
        <v>2.0299999999999998</v>
      </c>
      <c r="AG170" t="s">
        <v>810</v>
      </c>
      <c r="AH170">
        <v>9</v>
      </c>
      <c r="AI170" t="s">
        <v>811</v>
      </c>
      <c r="AJ170">
        <v>-3.37</v>
      </c>
      <c r="AK170">
        <v>0.04</v>
      </c>
    </row>
    <row r="171" spans="1:37" x14ac:dyDescent="0.3">
      <c r="A171" t="s">
        <v>792</v>
      </c>
      <c r="B171" t="s">
        <v>800</v>
      </c>
      <c r="C171" t="s">
        <v>812</v>
      </c>
      <c r="D171">
        <v>84</v>
      </c>
      <c r="E171" t="s">
        <v>802</v>
      </c>
      <c r="F171">
        <v>-49.49</v>
      </c>
      <c r="G171">
        <v>258.07</v>
      </c>
      <c r="K171">
        <v>34.93</v>
      </c>
      <c r="L171">
        <v>-42.1629</v>
      </c>
      <c r="M171" t="s">
        <v>460</v>
      </c>
      <c r="N171">
        <v>145.5917</v>
      </c>
      <c r="O171" t="s">
        <v>460</v>
      </c>
      <c r="P171" t="s">
        <v>803</v>
      </c>
      <c r="Q171">
        <v>146.72999999999999</v>
      </c>
      <c r="R171">
        <v>44.81</v>
      </c>
      <c r="S171">
        <v>15.41</v>
      </c>
      <c r="T171" t="s">
        <v>804</v>
      </c>
      <c r="U171">
        <v>45558</v>
      </c>
      <c r="V171">
        <v>0.35287037037037039</v>
      </c>
      <c r="W171" t="s">
        <v>805</v>
      </c>
      <c r="X171" t="s">
        <v>806</v>
      </c>
      <c r="Y171" t="s">
        <v>807</v>
      </c>
      <c r="Z171" t="s">
        <v>808</v>
      </c>
      <c r="AB171" t="s">
        <v>813</v>
      </c>
      <c r="AC171">
        <v>-52.046140000000001</v>
      </c>
      <c r="AD171">
        <v>-11.19538</v>
      </c>
      <c r="AE171">
        <v>-64.969520000000003</v>
      </c>
      <c r="AF171">
        <v>1.33</v>
      </c>
      <c r="AG171" t="s">
        <v>810</v>
      </c>
      <c r="AH171">
        <v>9</v>
      </c>
      <c r="AI171" t="s">
        <v>811</v>
      </c>
      <c r="AJ171">
        <v>-15.33</v>
      </c>
      <c r="AK171">
        <v>0.04</v>
      </c>
    </row>
    <row r="172" spans="1:37" x14ac:dyDescent="0.3">
      <c r="A172" t="s">
        <v>792</v>
      </c>
      <c r="B172" t="s">
        <v>800</v>
      </c>
      <c r="C172" t="s">
        <v>801</v>
      </c>
      <c r="D172">
        <v>84</v>
      </c>
      <c r="E172" t="s">
        <v>802</v>
      </c>
      <c r="F172">
        <v>-49.46</v>
      </c>
      <c r="G172">
        <v>258.08999999999997</v>
      </c>
      <c r="K172">
        <v>29.59</v>
      </c>
      <c r="L172">
        <v>-42.1629</v>
      </c>
      <c r="M172" t="s">
        <v>460</v>
      </c>
      <c r="N172">
        <v>145.5917</v>
      </c>
      <c r="O172" t="s">
        <v>460</v>
      </c>
      <c r="P172" t="s">
        <v>803</v>
      </c>
      <c r="Q172">
        <v>134.65</v>
      </c>
      <c r="R172">
        <v>32.74</v>
      </c>
      <c r="S172">
        <v>16.940000000000001</v>
      </c>
      <c r="T172" t="s">
        <v>804</v>
      </c>
      <c r="U172">
        <v>45558</v>
      </c>
      <c r="V172">
        <v>0.36062499999999997</v>
      </c>
      <c r="W172" t="s">
        <v>805</v>
      </c>
      <c r="X172" t="s">
        <v>806</v>
      </c>
      <c r="Y172" t="s">
        <v>807</v>
      </c>
      <c r="Z172" t="s">
        <v>808</v>
      </c>
      <c r="AB172" t="s">
        <v>809</v>
      </c>
      <c r="AC172">
        <v>-52.007159999999999</v>
      </c>
      <c r="AD172">
        <v>-11.12701</v>
      </c>
      <c r="AE172">
        <v>-65.011170000000007</v>
      </c>
      <c r="AF172">
        <v>1.07</v>
      </c>
      <c r="AG172" t="s">
        <v>810</v>
      </c>
      <c r="AH172">
        <v>9</v>
      </c>
      <c r="AI172" t="s">
        <v>811</v>
      </c>
      <c r="AJ172">
        <v>-3.25</v>
      </c>
      <c r="AK172">
        <v>0.04</v>
      </c>
    </row>
    <row r="173" spans="1:37" x14ac:dyDescent="0.3">
      <c r="A173" t="s">
        <v>792</v>
      </c>
      <c r="B173" t="s">
        <v>800</v>
      </c>
      <c r="C173" t="s">
        <v>801</v>
      </c>
      <c r="D173">
        <v>85</v>
      </c>
      <c r="E173" t="s">
        <v>802</v>
      </c>
      <c r="F173">
        <v>-49.4</v>
      </c>
      <c r="G173">
        <v>258.10000000000002</v>
      </c>
      <c r="K173">
        <v>29.63</v>
      </c>
      <c r="L173">
        <v>-42.1629</v>
      </c>
      <c r="M173" t="s">
        <v>460</v>
      </c>
      <c r="N173">
        <v>145.5917</v>
      </c>
      <c r="O173" t="s">
        <v>460</v>
      </c>
      <c r="P173" t="s">
        <v>803</v>
      </c>
      <c r="Q173">
        <v>134.78</v>
      </c>
      <c r="R173">
        <v>32.89</v>
      </c>
      <c r="S173">
        <v>16.940000000000001</v>
      </c>
      <c r="T173" t="s">
        <v>804</v>
      </c>
      <c r="U173">
        <v>45558</v>
      </c>
      <c r="V173">
        <v>0.36060185185185184</v>
      </c>
      <c r="W173" t="s">
        <v>805</v>
      </c>
      <c r="X173" t="s">
        <v>806</v>
      </c>
      <c r="Y173" t="s">
        <v>807</v>
      </c>
      <c r="Z173" t="s">
        <v>808</v>
      </c>
      <c r="AB173" t="s">
        <v>809</v>
      </c>
      <c r="AC173">
        <v>-52.643549999999998</v>
      </c>
      <c r="AD173">
        <v>-11.26117</v>
      </c>
      <c r="AE173">
        <v>-65.770780000000002</v>
      </c>
      <c r="AF173">
        <v>1.81</v>
      </c>
      <c r="AG173" t="s">
        <v>810</v>
      </c>
      <c r="AH173">
        <v>9</v>
      </c>
      <c r="AI173" t="s">
        <v>811</v>
      </c>
      <c r="AJ173">
        <v>-3.38</v>
      </c>
      <c r="AK173">
        <v>0.04</v>
      </c>
    </row>
    <row r="174" spans="1:37" x14ac:dyDescent="0.3">
      <c r="A174" t="s">
        <v>792</v>
      </c>
      <c r="B174" t="s">
        <v>800</v>
      </c>
      <c r="C174" t="s">
        <v>812</v>
      </c>
      <c r="D174">
        <v>85</v>
      </c>
      <c r="E174" t="s">
        <v>802</v>
      </c>
      <c r="F174">
        <v>-49.47</v>
      </c>
      <c r="G174">
        <v>258.07</v>
      </c>
      <c r="K174">
        <v>34.51</v>
      </c>
      <c r="L174">
        <v>-42.1629</v>
      </c>
      <c r="M174" t="s">
        <v>460</v>
      </c>
      <c r="N174">
        <v>145.5917</v>
      </c>
      <c r="O174" t="s">
        <v>460</v>
      </c>
      <c r="P174" t="s">
        <v>803</v>
      </c>
      <c r="Q174">
        <v>146.37</v>
      </c>
      <c r="R174">
        <v>44.44</v>
      </c>
      <c r="S174">
        <v>15.41</v>
      </c>
      <c r="T174" t="s">
        <v>804</v>
      </c>
      <c r="U174">
        <v>45558</v>
      </c>
      <c r="V174">
        <v>0.35288194444444443</v>
      </c>
      <c r="W174" t="s">
        <v>805</v>
      </c>
      <c r="X174" t="s">
        <v>806</v>
      </c>
      <c r="Y174" t="s">
        <v>807</v>
      </c>
      <c r="Z174" t="s">
        <v>808</v>
      </c>
      <c r="AB174" t="s">
        <v>813</v>
      </c>
      <c r="AC174">
        <v>-52.681820000000002</v>
      </c>
      <c r="AD174">
        <v>-11.32968</v>
      </c>
      <c r="AE174">
        <v>-65.729690000000005</v>
      </c>
      <c r="AF174">
        <v>0.6</v>
      </c>
      <c r="AG174" t="s">
        <v>810</v>
      </c>
      <c r="AH174">
        <v>9</v>
      </c>
      <c r="AI174" t="s">
        <v>811</v>
      </c>
      <c r="AJ174">
        <v>-14.96</v>
      </c>
      <c r="AK174">
        <v>0.04</v>
      </c>
    </row>
    <row r="175" spans="1:37" x14ac:dyDescent="0.3">
      <c r="A175" t="s">
        <v>792</v>
      </c>
      <c r="B175" t="s">
        <v>800</v>
      </c>
      <c r="C175" t="s">
        <v>812</v>
      </c>
      <c r="D175">
        <v>86</v>
      </c>
      <c r="E175" t="s">
        <v>802</v>
      </c>
      <c r="F175">
        <v>-49.38</v>
      </c>
      <c r="G175">
        <v>258.13</v>
      </c>
      <c r="K175">
        <v>34.32</v>
      </c>
      <c r="L175">
        <v>-42.1629</v>
      </c>
      <c r="M175" t="s">
        <v>460</v>
      </c>
      <c r="N175">
        <v>145.5917</v>
      </c>
      <c r="O175" t="s">
        <v>460</v>
      </c>
      <c r="P175" t="s">
        <v>803</v>
      </c>
      <c r="Q175">
        <v>146.68</v>
      </c>
      <c r="R175">
        <v>44.81</v>
      </c>
      <c r="S175">
        <v>15.42</v>
      </c>
      <c r="T175" t="s">
        <v>804</v>
      </c>
      <c r="U175">
        <v>45558</v>
      </c>
      <c r="V175">
        <v>0.35290509259259262</v>
      </c>
      <c r="W175" t="s">
        <v>805</v>
      </c>
      <c r="X175" t="s">
        <v>806</v>
      </c>
      <c r="Y175" t="s">
        <v>807</v>
      </c>
      <c r="Z175" t="s">
        <v>808</v>
      </c>
      <c r="AB175" t="s">
        <v>813</v>
      </c>
      <c r="AC175">
        <v>-53.318289999999998</v>
      </c>
      <c r="AD175">
        <v>-11.46381</v>
      </c>
      <c r="AE175">
        <v>-66.489249999999998</v>
      </c>
      <c r="AF175">
        <v>2.94</v>
      </c>
      <c r="AG175" t="s">
        <v>810</v>
      </c>
      <c r="AH175">
        <v>9</v>
      </c>
      <c r="AI175" t="s">
        <v>811</v>
      </c>
      <c r="AJ175">
        <v>-15.28</v>
      </c>
      <c r="AK175">
        <v>0.04</v>
      </c>
    </row>
    <row r="176" spans="1:37" x14ac:dyDescent="0.3">
      <c r="A176" t="s">
        <v>792</v>
      </c>
      <c r="B176" t="s">
        <v>800</v>
      </c>
      <c r="C176" t="s">
        <v>801</v>
      </c>
      <c r="D176">
        <v>86</v>
      </c>
      <c r="E176" t="s">
        <v>802</v>
      </c>
      <c r="F176">
        <v>-49.32</v>
      </c>
      <c r="G176">
        <v>258.14999999999998</v>
      </c>
      <c r="K176">
        <v>30.82</v>
      </c>
      <c r="L176">
        <v>-42.1629</v>
      </c>
      <c r="M176" t="s">
        <v>460</v>
      </c>
      <c r="N176">
        <v>145.5917</v>
      </c>
      <c r="O176" t="s">
        <v>460</v>
      </c>
      <c r="P176" t="s">
        <v>803</v>
      </c>
      <c r="Q176">
        <v>134.78</v>
      </c>
      <c r="R176">
        <v>32.94</v>
      </c>
      <c r="S176">
        <v>16.93</v>
      </c>
      <c r="T176" t="s">
        <v>804</v>
      </c>
      <c r="U176">
        <v>45558</v>
      </c>
      <c r="V176">
        <v>0.36057870370370371</v>
      </c>
      <c r="W176" t="s">
        <v>805</v>
      </c>
      <c r="X176" t="s">
        <v>806</v>
      </c>
      <c r="Y176" t="s">
        <v>807</v>
      </c>
      <c r="Z176" t="s">
        <v>808</v>
      </c>
      <c r="AB176" t="s">
        <v>809</v>
      </c>
      <c r="AC176">
        <v>-53.280920000000002</v>
      </c>
      <c r="AD176">
        <v>-11.395200000000001</v>
      </c>
      <c r="AE176">
        <v>-66.529600000000002</v>
      </c>
      <c r="AF176">
        <v>2.59</v>
      </c>
      <c r="AG176" t="s">
        <v>810</v>
      </c>
      <c r="AH176">
        <v>9</v>
      </c>
      <c r="AI176" t="s">
        <v>811</v>
      </c>
      <c r="AJ176">
        <v>-3.38</v>
      </c>
      <c r="AK176">
        <v>0.04</v>
      </c>
    </row>
    <row r="177" spans="1:37" x14ac:dyDescent="0.3">
      <c r="A177" t="s">
        <v>792</v>
      </c>
      <c r="B177" t="s">
        <v>800</v>
      </c>
      <c r="C177" t="s">
        <v>812</v>
      </c>
      <c r="D177">
        <v>87</v>
      </c>
      <c r="E177" t="s">
        <v>802</v>
      </c>
      <c r="F177">
        <v>-49.32</v>
      </c>
      <c r="G177">
        <v>258.17</v>
      </c>
      <c r="K177">
        <v>33.61</v>
      </c>
      <c r="L177">
        <v>-42.1629</v>
      </c>
      <c r="M177" t="s">
        <v>460</v>
      </c>
      <c r="N177">
        <v>145.5917</v>
      </c>
      <c r="O177" t="s">
        <v>460</v>
      </c>
      <c r="P177" t="s">
        <v>803</v>
      </c>
      <c r="Q177">
        <v>145.32</v>
      </c>
      <c r="R177">
        <v>43.49</v>
      </c>
      <c r="S177">
        <v>15.43</v>
      </c>
      <c r="T177" t="s">
        <v>804</v>
      </c>
      <c r="U177">
        <v>45558</v>
      </c>
      <c r="V177">
        <v>0.35292824074074075</v>
      </c>
      <c r="W177" t="s">
        <v>805</v>
      </c>
      <c r="X177" t="s">
        <v>806</v>
      </c>
      <c r="Y177" t="s">
        <v>807</v>
      </c>
      <c r="Z177" t="s">
        <v>808</v>
      </c>
      <c r="AB177" t="s">
        <v>813</v>
      </c>
      <c r="AC177">
        <v>-53.955840000000002</v>
      </c>
      <c r="AD177">
        <v>-11.597580000000001</v>
      </c>
      <c r="AE177">
        <v>-67.247950000000003</v>
      </c>
      <c r="AF177">
        <v>1.96</v>
      </c>
      <c r="AG177" t="s">
        <v>810</v>
      </c>
      <c r="AH177">
        <v>9</v>
      </c>
      <c r="AI177" t="s">
        <v>811</v>
      </c>
      <c r="AJ177">
        <v>-13.92</v>
      </c>
      <c r="AK177">
        <v>0.04</v>
      </c>
    </row>
    <row r="178" spans="1:37" x14ac:dyDescent="0.3">
      <c r="A178" t="s">
        <v>792</v>
      </c>
      <c r="B178" t="s">
        <v>800</v>
      </c>
      <c r="C178" t="s">
        <v>801</v>
      </c>
      <c r="D178">
        <v>87</v>
      </c>
      <c r="E178" t="s">
        <v>802</v>
      </c>
      <c r="F178">
        <v>-49.27</v>
      </c>
      <c r="G178">
        <v>258.18</v>
      </c>
      <c r="K178">
        <v>30.25</v>
      </c>
      <c r="L178">
        <v>-42.1629</v>
      </c>
      <c r="M178" t="s">
        <v>460</v>
      </c>
      <c r="N178">
        <v>145.5917</v>
      </c>
      <c r="O178" t="s">
        <v>460</v>
      </c>
      <c r="P178" t="s">
        <v>803</v>
      </c>
      <c r="Q178">
        <v>134.83000000000001</v>
      </c>
      <c r="R178">
        <v>33.020000000000003</v>
      </c>
      <c r="S178">
        <v>16.93</v>
      </c>
      <c r="T178" t="s">
        <v>804</v>
      </c>
      <c r="U178">
        <v>45558</v>
      </c>
      <c r="V178">
        <v>0.36055555555555557</v>
      </c>
      <c r="W178" t="s">
        <v>805</v>
      </c>
      <c r="X178" t="s">
        <v>806</v>
      </c>
      <c r="Y178" t="s">
        <v>807</v>
      </c>
      <c r="Z178" t="s">
        <v>808</v>
      </c>
      <c r="AB178" t="s">
        <v>809</v>
      </c>
      <c r="AC178">
        <v>-53.919220000000003</v>
      </c>
      <c r="AD178">
        <v>-11.52895</v>
      </c>
      <c r="AE178">
        <v>-67.287679999999995</v>
      </c>
      <c r="AF178">
        <v>1.61</v>
      </c>
      <c r="AG178" t="s">
        <v>810</v>
      </c>
      <c r="AH178">
        <v>9</v>
      </c>
      <c r="AI178" t="s">
        <v>811</v>
      </c>
      <c r="AJ178">
        <v>-3.43</v>
      </c>
      <c r="AK178">
        <v>0.04</v>
      </c>
    </row>
    <row r="179" spans="1:37" x14ac:dyDescent="0.3">
      <c r="A179" t="s">
        <v>792</v>
      </c>
      <c r="B179" t="s">
        <v>800</v>
      </c>
      <c r="C179" t="s">
        <v>812</v>
      </c>
      <c r="D179">
        <v>88</v>
      </c>
      <c r="E179" t="s">
        <v>802</v>
      </c>
      <c r="F179">
        <v>-49.28</v>
      </c>
      <c r="G179">
        <v>258.17</v>
      </c>
      <c r="K179">
        <v>34.56</v>
      </c>
      <c r="L179">
        <v>-42.1629</v>
      </c>
      <c r="M179" t="s">
        <v>460</v>
      </c>
      <c r="N179">
        <v>145.5917</v>
      </c>
      <c r="O179" t="s">
        <v>460</v>
      </c>
      <c r="P179" t="s">
        <v>803</v>
      </c>
      <c r="Q179">
        <v>145.47999999999999</v>
      </c>
      <c r="R179">
        <v>43.66</v>
      </c>
      <c r="S179">
        <v>15.44</v>
      </c>
      <c r="T179" t="s">
        <v>804</v>
      </c>
      <c r="U179">
        <v>45558</v>
      </c>
      <c r="V179">
        <v>0.35295138888888888</v>
      </c>
      <c r="W179" t="s">
        <v>805</v>
      </c>
      <c r="X179" t="s">
        <v>806</v>
      </c>
      <c r="Y179" t="s">
        <v>807</v>
      </c>
      <c r="Z179" t="s">
        <v>808</v>
      </c>
      <c r="AB179" t="s">
        <v>813</v>
      </c>
      <c r="AC179">
        <v>-54.594090000000001</v>
      </c>
      <c r="AD179">
        <v>-11.731260000000001</v>
      </c>
      <c r="AE179">
        <v>-68.00609</v>
      </c>
      <c r="AF179">
        <v>1.2</v>
      </c>
      <c r="AG179" t="s">
        <v>810</v>
      </c>
      <c r="AH179">
        <v>9</v>
      </c>
      <c r="AI179" t="s">
        <v>811</v>
      </c>
      <c r="AJ179">
        <v>-14.08</v>
      </c>
      <c r="AK179">
        <v>0.04</v>
      </c>
    </row>
    <row r="180" spans="1:37" x14ac:dyDescent="0.3">
      <c r="A180" t="s">
        <v>792</v>
      </c>
      <c r="B180" t="s">
        <v>800</v>
      </c>
      <c r="C180" t="s">
        <v>801</v>
      </c>
      <c r="D180">
        <v>88</v>
      </c>
      <c r="E180" t="s">
        <v>802</v>
      </c>
      <c r="F180">
        <v>-49.23</v>
      </c>
      <c r="G180">
        <v>258.19</v>
      </c>
      <c r="K180">
        <v>29.49</v>
      </c>
      <c r="L180">
        <v>-42.1629</v>
      </c>
      <c r="M180" t="s">
        <v>460</v>
      </c>
      <c r="N180">
        <v>145.5917</v>
      </c>
      <c r="O180" t="s">
        <v>460</v>
      </c>
      <c r="P180" t="s">
        <v>803</v>
      </c>
      <c r="Q180">
        <v>136.06</v>
      </c>
      <c r="R180">
        <v>34.26</v>
      </c>
      <c r="S180">
        <v>16.93</v>
      </c>
      <c r="T180" t="s">
        <v>804</v>
      </c>
      <c r="U180">
        <v>45558</v>
      </c>
      <c r="V180">
        <v>0.36053240740740738</v>
      </c>
      <c r="W180" t="s">
        <v>805</v>
      </c>
      <c r="X180" t="s">
        <v>806</v>
      </c>
      <c r="Y180" t="s">
        <v>807</v>
      </c>
      <c r="Z180" t="s">
        <v>808</v>
      </c>
      <c r="AB180" t="s">
        <v>809</v>
      </c>
      <c r="AC180">
        <v>-54.558149999999998</v>
      </c>
      <c r="AD180">
        <v>-11.662610000000001</v>
      </c>
      <c r="AE180">
        <v>-68.045240000000007</v>
      </c>
      <c r="AF180">
        <v>1.22</v>
      </c>
      <c r="AG180" t="s">
        <v>810</v>
      </c>
      <c r="AH180">
        <v>9</v>
      </c>
      <c r="AI180" t="s">
        <v>811</v>
      </c>
      <c r="AJ180">
        <v>-4.66</v>
      </c>
      <c r="AK180">
        <v>0.04</v>
      </c>
    </row>
    <row r="181" spans="1:37" x14ac:dyDescent="0.3">
      <c r="A181" t="s">
        <v>792</v>
      </c>
      <c r="B181" t="s">
        <v>800</v>
      </c>
      <c r="C181" t="s">
        <v>812</v>
      </c>
      <c r="D181">
        <v>89</v>
      </c>
      <c r="E181" t="s">
        <v>802</v>
      </c>
      <c r="F181">
        <v>-49.26</v>
      </c>
      <c r="G181">
        <v>258.19</v>
      </c>
      <c r="K181">
        <v>34.65</v>
      </c>
      <c r="L181">
        <v>-42.1629</v>
      </c>
      <c r="M181" t="s">
        <v>460</v>
      </c>
      <c r="N181">
        <v>145.5917</v>
      </c>
      <c r="O181" t="s">
        <v>460</v>
      </c>
      <c r="P181" t="s">
        <v>803</v>
      </c>
      <c r="Q181">
        <v>146.63</v>
      </c>
      <c r="R181">
        <v>44.83</v>
      </c>
      <c r="S181">
        <v>15.44</v>
      </c>
      <c r="T181" t="s">
        <v>804</v>
      </c>
      <c r="U181">
        <v>45558</v>
      </c>
      <c r="V181">
        <v>0.35296296296296298</v>
      </c>
      <c r="W181" t="s">
        <v>805</v>
      </c>
      <c r="X181" t="s">
        <v>806</v>
      </c>
      <c r="Y181" t="s">
        <v>807</v>
      </c>
      <c r="Z181" t="s">
        <v>808</v>
      </c>
      <c r="AB181" t="s">
        <v>813</v>
      </c>
      <c r="AC181">
        <v>-55.232750000000003</v>
      </c>
      <c r="AD181">
        <v>-11.86492</v>
      </c>
      <c r="AE181">
        <v>-68.76388</v>
      </c>
      <c r="AF181">
        <v>0.72</v>
      </c>
      <c r="AG181" t="s">
        <v>810</v>
      </c>
      <c r="AH181">
        <v>9</v>
      </c>
      <c r="AI181" t="s">
        <v>811</v>
      </c>
      <c r="AJ181">
        <v>-15.22</v>
      </c>
      <c r="AK181">
        <v>0.04</v>
      </c>
    </row>
    <row r="182" spans="1:37" x14ac:dyDescent="0.3">
      <c r="A182" t="s">
        <v>792</v>
      </c>
      <c r="B182" t="s">
        <v>800</v>
      </c>
      <c r="C182" t="s">
        <v>801</v>
      </c>
      <c r="D182">
        <v>89</v>
      </c>
      <c r="E182" t="s">
        <v>802</v>
      </c>
      <c r="F182">
        <v>-49.22</v>
      </c>
      <c r="G182">
        <v>258.20999999999998</v>
      </c>
      <c r="K182">
        <v>30.44</v>
      </c>
      <c r="L182">
        <v>-42.1629</v>
      </c>
      <c r="M182" t="s">
        <v>460</v>
      </c>
      <c r="N182">
        <v>145.5917</v>
      </c>
      <c r="O182" t="s">
        <v>460</v>
      </c>
      <c r="P182" t="s">
        <v>803</v>
      </c>
      <c r="Q182">
        <v>134.33000000000001</v>
      </c>
      <c r="R182">
        <v>32.54</v>
      </c>
      <c r="S182">
        <v>16.93</v>
      </c>
      <c r="T182" t="s">
        <v>804</v>
      </c>
      <c r="U182">
        <v>45558</v>
      </c>
      <c r="V182">
        <v>0.36050925925925925</v>
      </c>
      <c r="W182" t="s">
        <v>805</v>
      </c>
      <c r="X182" t="s">
        <v>806</v>
      </c>
      <c r="Y182" t="s">
        <v>807</v>
      </c>
      <c r="Z182" t="s">
        <v>808</v>
      </c>
      <c r="AB182" t="s">
        <v>809</v>
      </c>
      <c r="AC182">
        <v>-55.19744</v>
      </c>
      <c r="AD182">
        <v>-11.79616</v>
      </c>
      <c r="AE182">
        <v>-68.802520000000001</v>
      </c>
      <c r="AF182">
        <v>0.49</v>
      </c>
      <c r="AG182" t="s">
        <v>810</v>
      </c>
      <c r="AH182">
        <v>9</v>
      </c>
      <c r="AI182" t="s">
        <v>811</v>
      </c>
      <c r="AJ182">
        <v>-2.93</v>
      </c>
      <c r="AK182">
        <v>0.04</v>
      </c>
    </row>
    <row r="183" spans="1:37" x14ac:dyDescent="0.3">
      <c r="A183" t="s">
        <v>792</v>
      </c>
      <c r="B183" t="s">
        <v>800</v>
      </c>
      <c r="C183" t="s">
        <v>812</v>
      </c>
      <c r="D183">
        <v>90</v>
      </c>
      <c r="E183" t="s">
        <v>802</v>
      </c>
      <c r="F183">
        <v>-49.24</v>
      </c>
      <c r="G183">
        <v>258.25</v>
      </c>
      <c r="K183">
        <v>33.659999999999997</v>
      </c>
      <c r="L183">
        <v>-42.1629</v>
      </c>
      <c r="M183" t="s">
        <v>460</v>
      </c>
      <c r="N183">
        <v>145.5917</v>
      </c>
      <c r="O183" t="s">
        <v>460</v>
      </c>
      <c r="P183" t="s">
        <v>803</v>
      </c>
      <c r="Q183">
        <v>145.37</v>
      </c>
      <c r="R183">
        <v>43.62</v>
      </c>
      <c r="S183">
        <v>15.45</v>
      </c>
      <c r="T183" t="s">
        <v>804</v>
      </c>
      <c r="U183">
        <v>45558</v>
      </c>
      <c r="V183">
        <v>0.35298611111111111</v>
      </c>
      <c r="W183" t="s">
        <v>805</v>
      </c>
      <c r="X183" t="s">
        <v>806</v>
      </c>
      <c r="Y183" t="s">
        <v>807</v>
      </c>
      <c r="Z183" t="s">
        <v>808</v>
      </c>
      <c r="AB183" t="s">
        <v>813</v>
      </c>
      <c r="AC183">
        <v>-55.871760000000002</v>
      </c>
      <c r="AD183">
        <v>-11.99818</v>
      </c>
      <c r="AE183">
        <v>-69.521439999999998</v>
      </c>
      <c r="AF183">
        <v>1.32</v>
      </c>
      <c r="AG183" t="s">
        <v>810</v>
      </c>
      <c r="AH183">
        <v>9</v>
      </c>
      <c r="AI183" t="s">
        <v>811</v>
      </c>
      <c r="AJ183">
        <v>-13.97</v>
      </c>
      <c r="AK183">
        <v>0.04</v>
      </c>
    </row>
    <row r="184" spans="1:37" x14ac:dyDescent="0.3">
      <c r="A184" t="s">
        <v>792</v>
      </c>
      <c r="B184" t="s">
        <v>800</v>
      </c>
      <c r="C184" t="s">
        <v>801</v>
      </c>
      <c r="D184">
        <v>90</v>
      </c>
      <c r="E184" t="s">
        <v>802</v>
      </c>
      <c r="F184">
        <v>-49.19</v>
      </c>
      <c r="G184">
        <v>258.3</v>
      </c>
      <c r="K184">
        <v>28.78</v>
      </c>
      <c r="L184">
        <v>-42.1629</v>
      </c>
      <c r="M184" t="s">
        <v>460</v>
      </c>
      <c r="N184">
        <v>145.5917</v>
      </c>
      <c r="O184" t="s">
        <v>460</v>
      </c>
      <c r="P184" t="s">
        <v>803</v>
      </c>
      <c r="Q184">
        <v>134.88999999999999</v>
      </c>
      <c r="R184">
        <v>33.19</v>
      </c>
      <c r="S184">
        <v>16.920000000000002</v>
      </c>
      <c r="T184" t="s">
        <v>804</v>
      </c>
      <c r="U184">
        <v>45558</v>
      </c>
      <c r="V184">
        <v>0.36048611111111112</v>
      </c>
      <c r="W184" t="s">
        <v>805</v>
      </c>
      <c r="X184" t="s">
        <v>806</v>
      </c>
      <c r="Y184" t="s">
        <v>807</v>
      </c>
      <c r="Z184" t="s">
        <v>808</v>
      </c>
      <c r="AB184" t="s">
        <v>809</v>
      </c>
      <c r="AC184">
        <v>-55.837110000000003</v>
      </c>
      <c r="AD184">
        <v>-11.92915</v>
      </c>
      <c r="AE184">
        <v>-69.559579999999997</v>
      </c>
      <c r="AF184">
        <v>1.98</v>
      </c>
      <c r="AG184" t="s">
        <v>810</v>
      </c>
      <c r="AH184">
        <v>9</v>
      </c>
      <c r="AI184" t="s">
        <v>811</v>
      </c>
      <c r="AJ184">
        <v>-3.49</v>
      </c>
      <c r="AK184">
        <v>0.04</v>
      </c>
    </row>
    <row r="185" spans="1:37" x14ac:dyDescent="0.3">
      <c r="A185" t="s">
        <v>792</v>
      </c>
      <c r="B185" t="s">
        <v>800</v>
      </c>
      <c r="C185" t="s">
        <v>801</v>
      </c>
      <c r="D185">
        <v>91</v>
      </c>
      <c r="E185" t="s">
        <v>802</v>
      </c>
      <c r="F185">
        <v>-49.12</v>
      </c>
      <c r="G185">
        <v>258.37</v>
      </c>
      <c r="K185">
        <v>29.4</v>
      </c>
      <c r="L185">
        <v>-42.1629</v>
      </c>
      <c r="M185" t="s">
        <v>460</v>
      </c>
      <c r="N185">
        <v>145.5917</v>
      </c>
      <c r="O185" t="s">
        <v>460</v>
      </c>
      <c r="P185" t="s">
        <v>803</v>
      </c>
      <c r="Q185">
        <v>134.49</v>
      </c>
      <c r="R185">
        <v>32.86</v>
      </c>
      <c r="S185">
        <v>16.920000000000002</v>
      </c>
      <c r="T185" t="s">
        <v>804</v>
      </c>
      <c r="U185">
        <v>45558</v>
      </c>
      <c r="V185">
        <v>0.36046296296296299</v>
      </c>
      <c r="W185" t="s">
        <v>805</v>
      </c>
      <c r="X185" t="s">
        <v>806</v>
      </c>
      <c r="Y185" t="s">
        <v>807</v>
      </c>
      <c r="Z185" t="s">
        <v>808</v>
      </c>
      <c r="AB185" t="s">
        <v>809</v>
      </c>
      <c r="AC185">
        <v>-56.477620000000002</v>
      </c>
      <c r="AD185">
        <v>-12.061389999999999</v>
      </c>
      <c r="AE185">
        <v>-70.316059999999993</v>
      </c>
      <c r="AF185">
        <v>2.5099999999999998</v>
      </c>
      <c r="AG185" t="s">
        <v>810</v>
      </c>
      <c r="AH185">
        <v>9</v>
      </c>
      <c r="AI185" t="s">
        <v>811</v>
      </c>
      <c r="AJ185">
        <v>-3.09</v>
      </c>
      <c r="AK185">
        <v>0.04</v>
      </c>
    </row>
    <row r="186" spans="1:37" x14ac:dyDescent="0.3">
      <c r="A186" t="s">
        <v>792</v>
      </c>
      <c r="B186" t="s">
        <v>800</v>
      </c>
      <c r="C186" t="s">
        <v>812</v>
      </c>
      <c r="D186">
        <v>91</v>
      </c>
      <c r="E186" t="s">
        <v>802</v>
      </c>
      <c r="F186">
        <v>-49.18</v>
      </c>
      <c r="G186">
        <v>258.35000000000002</v>
      </c>
      <c r="K186">
        <v>32.049999999999997</v>
      </c>
      <c r="L186">
        <v>-42.1629</v>
      </c>
      <c r="M186" t="s">
        <v>460</v>
      </c>
      <c r="N186">
        <v>145.5917</v>
      </c>
      <c r="O186" t="s">
        <v>460</v>
      </c>
      <c r="P186" t="s">
        <v>803</v>
      </c>
      <c r="Q186">
        <v>146.88</v>
      </c>
      <c r="R186">
        <v>45.23</v>
      </c>
      <c r="S186">
        <v>15.45</v>
      </c>
      <c r="T186" t="s">
        <v>804</v>
      </c>
      <c r="U186">
        <v>45558</v>
      </c>
      <c r="V186">
        <v>0.35300925925925924</v>
      </c>
      <c r="W186" t="s">
        <v>805</v>
      </c>
      <c r="X186" t="s">
        <v>806</v>
      </c>
      <c r="Y186" t="s">
        <v>807</v>
      </c>
      <c r="Z186" t="s">
        <v>808</v>
      </c>
      <c r="AB186" t="s">
        <v>813</v>
      </c>
      <c r="AC186">
        <v>-56.511470000000003</v>
      </c>
      <c r="AD186">
        <v>-12.130660000000001</v>
      </c>
      <c r="AE186">
        <v>-70.278549999999996</v>
      </c>
      <c r="AF186">
        <v>2.66</v>
      </c>
      <c r="AG186" t="s">
        <v>810</v>
      </c>
      <c r="AH186">
        <v>9</v>
      </c>
      <c r="AI186" t="s">
        <v>811</v>
      </c>
      <c r="AJ186">
        <v>-15.48</v>
      </c>
      <c r="AK186">
        <v>0.04</v>
      </c>
    </row>
    <row r="187" spans="1:37" x14ac:dyDescent="0.3">
      <c r="A187" t="s">
        <v>792</v>
      </c>
      <c r="B187" t="s">
        <v>800</v>
      </c>
      <c r="C187" t="s">
        <v>801</v>
      </c>
      <c r="D187">
        <v>92</v>
      </c>
      <c r="E187" t="s">
        <v>802</v>
      </c>
      <c r="F187">
        <v>-49.06</v>
      </c>
      <c r="G187">
        <v>258.44</v>
      </c>
      <c r="K187">
        <v>30.06</v>
      </c>
      <c r="L187">
        <v>-42.1629</v>
      </c>
      <c r="M187" t="s">
        <v>460</v>
      </c>
      <c r="N187">
        <v>145.5917</v>
      </c>
      <c r="O187" t="s">
        <v>460</v>
      </c>
      <c r="P187" t="s">
        <v>803</v>
      </c>
      <c r="Q187">
        <v>134.91</v>
      </c>
      <c r="R187">
        <v>33.36</v>
      </c>
      <c r="S187">
        <v>16.920000000000002</v>
      </c>
      <c r="T187" t="s">
        <v>804</v>
      </c>
      <c r="U187">
        <v>45558</v>
      </c>
      <c r="V187">
        <v>0.3604398148148148</v>
      </c>
      <c r="W187" t="s">
        <v>805</v>
      </c>
      <c r="X187" t="s">
        <v>806</v>
      </c>
      <c r="Y187" t="s">
        <v>807</v>
      </c>
      <c r="Z187" t="s">
        <v>808</v>
      </c>
      <c r="AB187" t="s">
        <v>809</v>
      </c>
      <c r="AC187">
        <v>-57.119129999999998</v>
      </c>
      <c r="AD187">
        <v>-12.193009999999999</v>
      </c>
      <c r="AE187">
        <v>-71.071799999999996</v>
      </c>
      <c r="AF187">
        <v>2.27</v>
      </c>
      <c r="AG187" t="s">
        <v>810</v>
      </c>
      <c r="AH187">
        <v>9</v>
      </c>
      <c r="AI187" t="s">
        <v>811</v>
      </c>
      <c r="AJ187">
        <v>-3.51</v>
      </c>
      <c r="AK187">
        <v>0.04</v>
      </c>
    </row>
    <row r="188" spans="1:37" x14ac:dyDescent="0.3">
      <c r="A188" t="s">
        <v>792</v>
      </c>
      <c r="B188" t="s">
        <v>800</v>
      </c>
      <c r="C188" t="s">
        <v>812</v>
      </c>
      <c r="D188">
        <v>92</v>
      </c>
      <c r="E188" t="s">
        <v>802</v>
      </c>
      <c r="F188">
        <v>-49.11</v>
      </c>
      <c r="G188">
        <v>258.43</v>
      </c>
      <c r="K188">
        <v>34.04</v>
      </c>
      <c r="L188">
        <v>-42.1629</v>
      </c>
      <c r="M188" t="s">
        <v>460</v>
      </c>
      <c r="N188">
        <v>145.5917</v>
      </c>
      <c r="O188" t="s">
        <v>460</v>
      </c>
      <c r="P188" t="s">
        <v>803</v>
      </c>
      <c r="Q188">
        <v>145.85</v>
      </c>
      <c r="R188">
        <v>44.29</v>
      </c>
      <c r="S188">
        <v>15.46</v>
      </c>
      <c r="T188" t="s">
        <v>804</v>
      </c>
      <c r="U188">
        <v>45558</v>
      </c>
      <c r="V188">
        <v>0.35303240740740743</v>
      </c>
      <c r="W188" t="s">
        <v>805</v>
      </c>
      <c r="X188" t="s">
        <v>806</v>
      </c>
      <c r="Y188" t="s">
        <v>807</v>
      </c>
      <c r="Z188" t="s">
        <v>808</v>
      </c>
      <c r="AB188" t="s">
        <v>813</v>
      </c>
      <c r="AC188">
        <v>-57.152239999999999</v>
      </c>
      <c r="AD188">
        <v>-12.262309999999999</v>
      </c>
      <c r="AE188">
        <v>-71.03492</v>
      </c>
      <c r="AF188">
        <v>2.62</v>
      </c>
      <c r="AG188" t="s">
        <v>810</v>
      </c>
      <c r="AH188">
        <v>9</v>
      </c>
      <c r="AI188" t="s">
        <v>811</v>
      </c>
      <c r="AJ188">
        <v>-14.45</v>
      </c>
      <c r="AK188">
        <v>0.04</v>
      </c>
    </row>
    <row r="189" spans="1:37" x14ac:dyDescent="0.3">
      <c r="A189" t="s">
        <v>792</v>
      </c>
      <c r="B189" t="s">
        <v>800</v>
      </c>
      <c r="C189" t="s">
        <v>801</v>
      </c>
      <c r="D189">
        <v>93</v>
      </c>
      <c r="E189" t="s">
        <v>802</v>
      </c>
      <c r="F189">
        <v>-49.03</v>
      </c>
      <c r="G189">
        <v>258.5</v>
      </c>
      <c r="K189">
        <v>30.48</v>
      </c>
      <c r="L189">
        <v>-42.1629</v>
      </c>
      <c r="M189" t="s">
        <v>460</v>
      </c>
      <c r="N189">
        <v>145.5917</v>
      </c>
      <c r="O189" t="s">
        <v>460</v>
      </c>
      <c r="P189" t="s">
        <v>803</v>
      </c>
      <c r="Q189">
        <v>134.86000000000001</v>
      </c>
      <c r="R189">
        <v>33.36</v>
      </c>
      <c r="S189">
        <v>16.920000000000002</v>
      </c>
      <c r="T189" t="s">
        <v>804</v>
      </c>
      <c r="U189">
        <v>45558</v>
      </c>
      <c r="V189">
        <v>0.36041666666666666</v>
      </c>
      <c r="W189" t="s">
        <v>805</v>
      </c>
      <c r="X189" t="s">
        <v>806</v>
      </c>
      <c r="Y189" t="s">
        <v>807</v>
      </c>
      <c r="Z189" t="s">
        <v>808</v>
      </c>
      <c r="AB189" t="s">
        <v>809</v>
      </c>
      <c r="AC189">
        <v>-57.761369999999999</v>
      </c>
      <c r="AD189">
        <v>-12.32403</v>
      </c>
      <c r="AE189">
        <v>-71.827020000000005</v>
      </c>
      <c r="AF189">
        <v>1.48</v>
      </c>
      <c r="AG189" t="s">
        <v>810</v>
      </c>
      <c r="AH189">
        <v>9</v>
      </c>
      <c r="AI189" t="s">
        <v>811</v>
      </c>
      <c r="AJ189">
        <v>-3.46</v>
      </c>
      <c r="AK189">
        <v>0.04</v>
      </c>
    </row>
    <row r="190" spans="1:37" x14ac:dyDescent="0.3">
      <c r="A190" t="s">
        <v>792</v>
      </c>
      <c r="B190" t="s">
        <v>800</v>
      </c>
      <c r="C190" t="s">
        <v>812</v>
      </c>
      <c r="D190">
        <v>93</v>
      </c>
      <c r="E190" t="s">
        <v>802</v>
      </c>
      <c r="F190">
        <v>-49.09</v>
      </c>
      <c r="G190">
        <v>258.45</v>
      </c>
      <c r="K190">
        <v>34.18</v>
      </c>
      <c r="L190">
        <v>-42.1629</v>
      </c>
      <c r="M190" t="s">
        <v>460</v>
      </c>
      <c r="N190">
        <v>145.5917</v>
      </c>
      <c r="O190" t="s">
        <v>460</v>
      </c>
      <c r="P190" t="s">
        <v>803</v>
      </c>
      <c r="Q190">
        <v>145.54</v>
      </c>
      <c r="R190">
        <v>44</v>
      </c>
      <c r="S190">
        <v>15.46</v>
      </c>
      <c r="T190" t="s">
        <v>804</v>
      </c>
      <c r="U190">
        <v>45558</v>
      </c>
      <c r="V190">
        <v>0.35304398148148147</v>
      </c>
      <c r="W190" t="s">
        <v>805</v>
      </c>
      <c r="X190" t="s">
        <v>806</v>
      </c>
      <c r="Y190" t="s">
        <v>807</v>
      </c>
      <c r="Z190" t="s">
        <v>808</v>
      </c>
      <c r="AB190" t="s">
        <v>813</v>
      </c>
      <c r="AC190">
        <v>-57.793700000000001</v>
      </c>
      <c r="AD190">
        <v>-12.393509999999999</v>
      </c>
      <c r="AE190">
        <v>-71.790769999999995</v>
      </c>
      <c r="AF190">
        <v>0.72</v>
      </c>
      <c r="AG190" t="s">
        <v>810</v>
      </c>
      <c r="AH190">
        <v>9</v>
      </c>
      <c r="AI190" t="s">
        <v>811</v>
      </c>
      <c r="AJ190">
        <v>-14.14</v>
      </c>
      <c r="AK190">
        <v>0.04</v>
      </c>
    </row>
    <row r="191" spans="1:37" x14ac:dyDescent="0.3">
      <c r="A191" t="s">
        <v>792</v>
      </c>
      <c r="B191" t="s">
        <v>800</v>
      </c>
      <c r="C191" t="s">
        <v>801</v>
      </c>
      <c r="D191">
        <v>94</v>
      </c>
      <c r="E191" t="s">
        <v>802</v>
      </c>
      <c r="F191">
        <v>-48.97</v>
      </c>
      <c r="G191">
        <v>258.57</v>
      </c>
      <c r="K191">
        <v>30.77</v>
      </c>
      <c r="L191">
        <v>-42.1629</v>
      </c>
      <c r="M191" t="s">
        <v>460</v>
      </c>
      <c r="N191">
        <v>145.5917</v>
      </c>
      <c r="O191" t="s">
        <v>460</v>
      </c>
      <c r="P191" t="s">
        <v>803</v>
      </c>
      <c r="Q191">
        <v>135.22999999999999</v>
      </c>
      <c r="R191">
        <v>33.81</v>
      </c>
      <c r="S191">
        <v>16.920000000000002</v>
      </c>
      <c r="T191" t="s">
        <v>804</v>
      </c>
      <c r="U191">
        <v>45558</v>
      </c>
      <c r="V191">
        <v>0.36039351851851853</v>
      </c>
      <c r="W191" t="s">
        <v>805</v>
      </c>
      <c r="X191" t="s">
        <v>806</v>
      </c>
      <c r="Y191" t="s">
        <v>807</v>
      </c>
      <c r="Z191" t="s">
        <v>808</v>
      </c>
      <c r="AB191" t="s">
        <v>809</v>
      </c>
      <c r="AC191">
        <v>-58.404330000000002</v>
      </c>
      <c r="AD191">
        <v>-12.45443</v>
      </c>
      <c r="AE191">
        <v>-72.581729999999993</v>
      </c>
      <c r="AF191">
        <v>2.27</v>
      </c>
      <c r="AG191" t="s">
        <v>810</v>
      </c>
      <c r="AH191">
        <v>9</v>
      </c>
      <c r="AI191" t="s">
        <v>811</v>
      </c>
      <c r="AJ191">
        <v>-3.83</v>
      </c>
      <c r="AK191">
        <v>0.04</v>
      </c>
    </row>
    <row r="192" spans="1:37" x14ac:dyDescent="0.3">
      <c r="A192" t="s">
        <v>792</v>
      </c>
      <c r="B192" t="s">
        <v>800</v>
      </c>
      <c r="C192" t="s">
        <v>812</v>
      </c>
      <c r="D192">
        <v>94</v>
      </c>
      <c r="E192" t="s">
        <v>802</v>
      </c>
      <c r="F192">
        <v>-49.04</v>
      </c>
      <c r="G192">
        <v>258.52999999999997</v>
      </c>
      <c r="K192">
        <v>33.99</v>
      </c>
      <c r="L192">
        <v>-42.1629</v>
      </c>
      <c r="M192" t="s">
        <v>460</v>
      </c>
      <c r="N192">
        <v>145.5917</v>
      </c>
      <c r="O192" t="s">
        <v>460</v>
      </c>
      <c r="P192" t="s">
        <v>803</v>
      </c>
      <c r="Q192">
        <v>147.28</v>
      </c>
      <c r="R192">
        <v>45.81</v>
      </c>
      <c r="S192">
        <v>15.47</v>
      </c>
      <c r="T192" t="s">
        <v>804</v>
      </c>
      <c r="U192">
        <v>45558</v>
      </c>
      <c r="V192">
        <v>0.35306712962962961</v>
      </c>
      <c r="W192" t="s">
        <v>805</v>
      </c>
      <c r="X192" t="s">
        <v>806</v>
      </c>
      <c r="Y192" t="s">
        <v>807</v>
      </c>
      <c r="Z192" t="s">
        <v>808</v>
      </c>
      <c r="AB192" t="s">
        <v>813</v>
      </c>
      <c r="AC192">
        <v>-58.435720000000003</v>
      </c>
      <c r="AD192">
        <v>-12.52425</v>
      </c>
      <c r="AE192">
        <v>-72.546229999999994</v>
      </c>
      <c r="AF192">
        <v>2.17</v>
      </c>
      <c r="AG192" t="s">
        <v>810</v>
      </c>
      <c r="AH192">
        <v>9</v>
      </c>
      <c r="AI192" t="s">
        <v>811</v>
      </c>
      <c r="AJ192">
        <v>-15.87</v>
      </c>
      <c r="AK192">
        <v>0.04</v>
      </c>
    </row>
    <row r="193" spans="1:37" x14ac:dyDescent="0.3">
      <c r="A193" t="s">
        <v>792</v>
      </c>
      <c r="B193" t="s">
        <v>800</v>
      </c>
      <c r="C193" t="s">
        <v>801</v>
      </c>
      <c r="D193">
        <v>95</v>
      </c>
      <c r="E193" t="s">
        <v>802</v>
      </c>
      <c r="F193">
        <v>-48.9</v>
      </c>
      <c r="G193">
        <v>258.66000000000003</v>
      </c>
      <c r="K193">
        <v>30.06</v>
      </c>
      <c r="L193">
        <v>-42.1629</v>
      </c>
      <c r="M193" t="s">
        <v>460</v>
      </c>
      <c r="N193">
        <v>145.5917</v>
      </c>
      <c r="O193" t="s">
        <v>460</v>
      </c>
      <c r="P193" t="s">
        <v>803</v>
      </c>
      <c r="Q193">
        <v>135.37</v>
      </c>
      <c r="R193">
        <v>34.04</v>
      </c>
      <c r="S193">
        <v>16.91</v>
      </c>
      <c r="T193" t="s">
        <v>804</v>
      </c>
      <c r="U193">
        <v>45558</v>
      </c>
      <c r="V193">
        <v>0.3603703703703704</v>
      </c>
      <c r="W193" t="s">
        <v>805</v>
      </c>
      <c r="X193" t="s">
        <v>806</v>
      </c>
      <c r="Y193" t="s">
        <v>807</v>
      </c>
      <c r="Z193" t="s">
        <v>808</v>
      </c>
      <c r="AB193" t="s">
        <v>809</v>
      </c>
      <c r="AC193">
        <v>-59.048319999999997</v>
      </c>
      <c r="AD193">
        <v>-12.584110000000001</v>
      </c>
      <c r="AE193">
        <v>-73.33569</v>
      </c>
      <c r="AF193">
        <v>2.75</v>
      </c>
      <c r="AG193" t="s">
        <v>810</v>
      </c>
      <c r="AH193">
        <v>9</v>
      </c>
      <c r="AI193" t="s">
        <v>811</v>
      </c>
      <c r="AJ193">
        <v>-3.97</v>
      </c>
      <c r="AK193">
        <v>0.04</v>
      </c>
    </row>
    <row r="194" spans="1:37" x14ac:dyDescent="0.3">
      <c r="A194" t="s">
        <v>792</v>
      </c>
      <c r="B194" t="s">
        <v>800</v>
      </c>
      <c r="C194" t="s">
        <v>812</v>
      </c>
      <c r="D194">
        <v>95</v>
      </c>
      <c r="E194" t="s">
        <v>802</v>
      </c>
      <c r="F194">
        <v>-48.99</v>
      </c>
      <c r="G194">
        <v>258.66000000000003</v>
      </c>
      <c r="K194">
        <v>32.380000000000003</v>
      </c>
      <c r="L194">
        <v>-42.1629</v>
      </c>
      <c r="M194" t="s">
        <v>460</v>
      </c>
      <c r="N194">
        <v>145.5917</v>
      </c>
      <c r="O194" t="s">
        <v>460</v>
      </c>
      <c r="P194" t="s">
        <v>803</v>
      </c>
      <c r="Q194">
        <v>150.05000000000001</v>
      </c>
      <c r="R194">
        <v>48.72</v>
      </c>
      <c r="S194">
        <v>15.48</v>
      </c>
      <c r="T194" t="s">
        <v>804</v>
      </c>
      <c r="U194">
        <v>45558</v>
      </c>
      <c r="V194">
        <v>0.35309027777777779</v>
      </c>
      <c r="W194" t="s">
        <v>805</v>
      </c>
      <c r="X194" t="s">
        <v>806</v>
      </c>
      <c r="Y194" t="s">
        <v>807</v>
      </c>
      <c r="Z194" t="s">
        <v>808</v>
      </c>
      <c r="AB194" t="s">
        <v>813</v>
      </c>
      <c r="AC194">
        <v>-59.078629999999997</v>
      </c>
      <c r="AD194">
        <v>-12.65394</v>
      </c>
      <c r="AE194">
        <v>-73.301109999999994</v>
      </c>
      <c r="AF194">
        <v>2.97</v>
      </c>
      <c r="AG194" t="s">
        <v>810</v>
      </c>
      <c r="AH194">
        <v>9</v>
      </c>
      <c r="AI194" t="s">
        <v>811</v>
      </c>
      <c r="AJ194">
        <v>-18.649999999999999</v>
      </c>
      <c r="AK194">
        <v>0.04</v>
      </c>
    </row>
    <row r="195" spans="1:37" x14ac:dyDescent="0.3">
      <c r="A195" t="s">
        <v>792</v>
      </c>
      <c r="B195" t="s">
        <v>800</v>
      </c>
      <c r="C195" t="s">
        <v>812</v>
      </c>
      <c r="D195">
        <v>96</v>
      </c>
      <c r="E195" t="s">
        <v>802</v>
      </c>
      <c r="F195">
        <v>-48.91</v>
      </c>
      <c r="G195">
        <v>258.70999999999998</v>
      </c>
      <c r="K195">
        <v>32.71</v>
      </c>
      <c r="L195">
        <v>-42.1629</v>
      </c>
      <c r="M195" t="s">
        <v>460</v>
      </c>
      <c r="N195">
        <v>145.5917</v>
      </c>
      <c r="O195" t="s">
        <v>460</v>
      </c>
      <c r="P195" t="s">
        <v>803</v>
      </c>
      <c r="Q195">
        <v>145.56</v>
      </c>
      <c r="R195">
        <v>44.27</v>
      </c>
      <c r="S195">
        <v>15.49</v>
      </c>
      <c r="T195" t="s">
        <v>804</v>
      </c>
      <c r="U195">
        <v>45558</v>
      </c>
      <c r="V195">
        <v>0.35311342592592593</v>
      </c>
      <c r="W195" t="s">
        <v>805</v>
      </c>
      <c r="X195" t="s">
        <v>806</v>
      </c>
      <c r="Y195" t="s">
        <v>807</v>
      </c>
      <c r="Z195" t="s">
        <v>808</v>
      </c>
      <c r="AB195" t="s">
        <v>813</v>
      </c>
      <c r="AC195">
        <v>-59.722589999999997</v>
      </c>
      <c r="AD195">
        <v>-12.78279</v>
      </c>
      <c r="AE195">
        <v>-74.055250000000001</v>
      </c>
      <c r="AF195">
        <v>2.59</v>
      </c>
      <c r="AG195" t="s">
        <v>810</v>
      </c>
      <c r="AH195">
        <v>9</v>
      </c>
      <c r="AI195" t="s">
        <v>811</v>
      </c>
      <c r="AJ195">
        <v>-14.15</v>
      </c>
      <c r="AK195">
        <v>0.04</v>
      </c>
    </row>
    <row r="196" spans="1:37" x14ac:dyDescent="0.3">
      <c r="A196" t="s">
        <v>792</v>
      </c>
      <c r="B196" t="s">
        <v>800</v>
      </c>
      <c r="C196" t="s">
        <v>801</v>
      </c>
      <c r="D196">
        <v>96</v>
      </c>
      <c r="E196" t="s">
        <v>802</v>
      </c>
      <c r="F196">
        <v>-48.85</v>
      </c>
      <c r="G196">
        <v>258.73</v>
      </c>
      <c r="K196">
        <v>30.48</v>
      </c>
      <c r="L196">
        <v>-42.1629</v>
      </c>
      <c r="M196" t="s">
        <v>460</v>
      </c>
      <c r="N196">
        <v>145.5917</v>
      </c>
      <c r="O196" t="s">
        <v>460</v>
      </c>
      <c r="P196" t="s">
        <v>803</v>
      </c>
      <c r="Q196">
        <v>136.16</v>
      </c>
      <c r="R196">
        <v>34.89</v>
      </c>
      <c r="S196">
        <v>16.91</v>
      </c>
      <c r="T196" t="s">
        <v>804</v>
      </c>
      <c r="U196">
        <v>45558</v>
      </c>
      <c r="V196">
        <v>0.36034722222222221</v>
      </c>
      <c r="W196" t="s">
        <v>805</v>
      </c>
      <c r="X196" t="s">
        <v>806</v>
      </c>
      <c r="Y196" t="s">
        <v>807</v>
      </c>
      <c r="Z196" t="s">
        <v>808</v>
      </c>
      <c r="AB196" t="s">
        <v>809</v>
      </c>
      <c r="AC196">
        <v>-59.693269999999998</v>
      </c>
      <c r="AD196">
        <v>-12.713039999999999</v>
      </c>
      <c r="AE196">
        <v>-74.088970000000003</v>
      </c>
      <c r="AF196">
        <v>2.04</v>
      </c>
      <c r="AG196" t="s">
        <v>810</v>
      </c>
      <c r="AH196">
        <v>9</v>
      </c>
      <c r="AI196" t="s">
        <v>811</v>
      </c>
      <c r="AJ196">
        <v>-4.75</v>
      </c>
      <c r="AK196">
        <v>0.04</v>
      </c>
    </row>
    <row r="197" spans="1:37" x14ac:dyDescent="0.3">
      <c r="A197" t="s">
        <v>792</v>
      </c>
      <c r="B197" t="s">
        <v>800</v>
      </c>
      <c r="C197" t="s">
        <v>801</v>
      </c>
      <c r="D197">
        <v>97</v>
      </c>
      <c r="E197" t="s">
        <v>802</v>
      </c>
      <c r="F197">
        <v>-48.82</v>
      </c>
      <c r="G197">
        <v>258.76</v>
      </c>
      <c r="K197">
        <v>31.43</v>
      </c>
      <c r="L197">
        <v>-42.1629</v>
      </c>
      <c r="M197" t="s">
        <v>460</v>
      </c>
      <c r="N197">
        <v>145.5917</v>
      </c>
      <c r="O197" t="s">
        <v>460</v>
      </c>
      <c r="P197" t="s">
        <v>803</v>
      </c>
      <c r="Q197">
        <v>136.18</v>
      </c>
      <c r="R197">
        <v>34.950000000000003</v>
      </c>
      <c r="S197">
        <v>16.91</v>
      </c>
      <c r="T197" t="s">
        <v>804</v>
      </c>
      <c r="U197">
        <v>45558</v>
      </c>
      <c r="V197">
        <v>0.36032407407407407</v>
      </c>
      <c r="W197" t="s">
        <v>805</v>
      </c>
      <c r="X197" t="s">
        <v>806</v>
      </c>
      <c r="Y197" t="s">
        <v>807</v>
      </c>
      <c r="Z197" t="s">
        <v>808</v>
      </c>
      <c r="AB197" t="s">
        <v>809</v>
      </c>
      <c r="AC197">
        <v>-60.338839999999998</v>
      </c>
      <c r="AD197">
        <v>-12.84151</v>
      </c>
      <c r="AE197">
        <v>-74.841790000000003</v>
      </c>
      <c r="AF197">
        <v>1.08</v>
      </c>
      <c r="AG197" t="s">
        <v>810</v>
      </c>
      <c r="AH197">
        <v>9</v>
      </c>
      <c r="AI197" t="s">
        <v>811</v>
      </c>
      <c r="AJ197">
        <v>-4.78</v>
      </c>
      <c r="AK197">
        <v>0.04</v>
      </c>
    </row>
    <row r="198" spans="1:37" x14ac:dyDescent="0.3">
      <c r="A198" t="s">
        <v>792</v>
      </c>
      <c r="B198" t="s">
        <v>800</v>
      </c>
      <c r="C198" t="s">
        <v>812</v>
      </c>
      <c r="D198">
        <v>97</v>
      </c>
      <c r="E198" t="s">
        <v>802</v>
      </c>
      <c r="F198">
        <v>-48.89</v>
      </c>
      <c r="G198">
        <v>258.72000000000003</v>
      </c>
      <c r="K198">
        <v>32.24</v>
      </c>
      <c r="L198">
        <v>-42.1629</v>
      </c>
      <c r="M198" t="s">
        <v>460</v>
      </c>
      <c r="N198">
        <v>145.5917</v>
      </c>
      <c r="O198" t="s">
        <v>460</v>
      </c>
      <c r="P198" t="s">
        <v>803</v>
      </c>
      <c r="Q198">
        <v>145.51</v>
      </c>
      <c r="R198">
        <v>44.23</v>
      </c>
      <c r="S198">
        <v>15.49</v>
      </c>
      <c r="T198" t="s">
        <v>804</v>
      </c>
      <c r="U198">
        <v>45558</v>
      </c>
      <c r="V198">
        <v>0.35313657407407406</v>
      </c>
      <c r="W198" t="s">
        <v>805</v>
      </c>
      <c r="X198" t="s">
        <v>806</v>
      </c>
      <c r="Y198" t="s">
        <v>807</v>
      </c>
      <c r="Z198" t="s">
        <v>808</v>
      </c>
      <c r="AB198" t="s">
        <v>813</v>
      </c>
      <c r="AC198">
        <v>-60.367249999999999</v>
      </c>
      <c r="AD198">
        <v>-12.911429999999999</v>
      </c>
      <c r="AE198">
        <v>-74.808809999999994</v>
      </c>
      <c r="AF198">
        <v>0.63</v>
      </c>
      <c r="AG198" t="s">
        <v>810</v>
      </c>
      <c r="AH198">
        <v>9</v>
      </c>
      <c r="AI198" t="s">
        <v>811</v>
      </c>
      <c r="AJ198">
        <v>-14.1</v>
      </c>
      <c r="AK198">
        <v>0.04</v>
      </c>
    </row>
    <row r="199" spans="1:37" x14ac:dyDescent="0.3">
      <c r="A199" t="s">
        <v>792</v>
      </c>
      <c r="B199" t="s">
        <v>800</v>
      </c>
      <c r="C199" t="s">
        <v>812</v>
      </c>
      <c r="D199">
        <v>98</v>
      </c>
      <c r="E199" t="s">
        <v>802</v>
      </c>
      <c r="F199">
        <v>-48.86</v>
      </c>
      <c r="G199">
        <v>258.76</v>
      </c>
      <c r="K199">
        <v>33.33</v>
      </c>
      <c r="L199">
        <v>-42.1629</v>
      </c>
      <c r="M199" t="s">
        <v>460</v>
      </c>
      <c r="N199">
        <v>145.5917</v>
      </c>
      <c r="O199" t="s">
        <v>460</v>
      </c>
      <c r="P199" t="s">
        <v>803</v>
      </c>
      <c r="Q199">
        <v>147.13</v>
      </c>
      <c r="R199">
        <v>45.9</v>
      </c>
      <c r="S199">
        <v>15.5</v>
      </c>
      <c r="T199" t="s">
        <v>804</v>
      </c>
      <c r="U199">
        <v>45558</v>
      </c>
      <c r="V199">
        <v>0.35315972222222225</v>
      </c>
      <c r="W199" t="s">
        <v>805</v>
      </c>
      <c r="X199" t="s">
        <v>806</v>
      </c>
      <c r="Y199" t="s">
        <v>807</v>
      </c>
      <c r="Z199" t="s">
        <v>808</v>
      </c>
      <c r="AB199" t="s">
        <v>813</v>
      </c>
      <c r="AC199">
        <v>-61.012300000000003</v>
      </c>
      <c r="AD199">
        <v>-13.039859999999999</v>
      </c>
      <c r="AE199">
        <v>-75.562089999999998</v>
      </c>
      <c r="AF199">
        <v>1.2</v>
      </c>
      <c r="AG199" t="s">
        <v>810</v>
      </c>
      <c r="AH199">
        <v>9</v>
      </c>
      <c r="AI199" t="s">
        <v>811</v>
      </c>
      <c r="AJ199">
        <v>-15.72</v>
      </c>
      <c r="AK199">
        <v>0.04</v>
      </c>
    </row>
    <row r="200" spans="1:37" x14ac:dyDescent="0.3">
      <c r="A200" t="s">
        <v>792</v>
      </c>
      <c r="B200" t="s">
        <v>800</v>
      </c>
      <c r="C200" t="s">
        <v>801</v>
      </c>
      <c r="D200">
        <v>98</v>
      </c>
      <c r="E200" t="s">
        <v>802</v>
      </c>
      <c r="F200">
        <v>-48.76</v>
      </c>
      <c r="G200">
        <v>258.8</v>
      </c>
      <c r="K200">
        <v>31.95</v>
      </c>
      <c r="L200">
        <v>-42.1629</v>
      </c>
      <c r="M200" t="s">
        <v>460</v>
      </c>
      <c r="N200">
        <v>145.5917</v>
      </c>
      <c r="O200" t="s">
        <v>460</v>
      </c>
      <c r="P200" t="s">
        <v>803</v>
      </c>
      <c r="Q200">
        <v>136.41999999999999</v>
      </c>
      <c r="R200">
        <v>35.229999999999997</v>
      </c>
      <c r="S200">
        <v>16.91</v>
      </c>
      <c r="T200" t="s">
        <v>804</v>
      </c>
      <c r="U200">
        <v>45558</v>
      </c>
      <c r="V200">
        <v>0.36030092592592594</v>
      </c>
      <c r="W200" t="s">
        <v>805</v>
      </c>
      <c r="X200" t="s">
        <v>806</v>
      </c>
      <c r="Y200" t="s">
        <v>807</v>
      </c>
      <c r="Z200" t="s">
        <v>808</v>
      </c>
      <c r="AB200" t="s">
        <v>809</v>
      </c>
      <c r="AC200">
        <v>-60.98507</v>
      </c>
      <c r="AD200">
        <v>-12.9697</v>
      </c>
      <c r="AE200">
        <v>-75.594089999999994</v>
      </c>
      <c r="AF200">
        <v>1.97</v>
      </c>
      <c r="AG200" t="s">
        <v>810</v>
      </c>
      <c r="AH200">
        <v>9</v>
      </c>
      <c r="AI200" t="s">
        <v>811</v>
      </c>
      <c r="AJ200">
        <v>-5.0199999999999996</v>
      </c>
      <c r="AK200">
        <v>0.04</v>
      </c>
    </row>
    <row r="201" spans="1:37" x14ac:dyDescent="0.3">
      <c r="A201" t="s">
        <v>792</v>
      </c>
      <c r="B201" t="s">
        <v>800</v>
      </c>
      <c r="C201" t="s">
        <v>812</v>
      </c>
      <c r="D201">
        <v>99</v>
      </c>
      <c r="E201" t="s">
        <v>802</v>
      </c>
      <c r="F201">
        <v>-48.78</v>
      </c>
      <c r="G201">
        <v>258.79000000000002</v>
      </c>
      <c r="K201">
        <v>30.77</v>
      </c>
      <c r="L201">
        <v>-42.1629</v>
      </c>
      <c r="M201" t="s">
        <v>460</v>
      </c>
      <c r="N201">
        <v>145.5917</v>
      </c>
      <c r="O201" t="s">
        <v>460</v>
      </c>
      <c r="P201" t="s">
        <v>803</v>
      </c>
      <c r="Q201">
        <v>146.56</v>
      </c>
      <c r="R201">
        <v>45.36</v>
      </c>
      <c r="S201">
        <v>15.51</v>
      </c>
      <c r="T201" t="s">
        <v>804</v>
      </c>
      <c r="U201">
        <v>45558</v>
      </c>
      <c r="V201">
        <v>0.35318287037037038</v>
      </c>
      <c r="W201" t="s">
        <v>805</v>
      </c>
      <c r="X201" t="s">
        <v>806</v>
      </c>
      <c r="Y201" t="s">
        <v>807</v>
      </c>
      <c r="Z201" t="s">
        <v>808</v>
      </c>
      <c r="AB201" t="s">
        <v>813</v>
      </c>
      <c r="AC201">
        <v>-61.65813</v>
      </c>
      <c r="AD201">
        <v>-13.16803</v>
      </c>
      <c r="AE201">
        <v>-76.314729999999997</v>
      </c>
      <c r="AF201">
        <v>2.4700000000000002</v>
      </c>
      <c r="AG201" t="s">
        <v>810</v>
      </c>
      <c r="AH201">
        <v>9</v>
      </c>
      <c r="AI201" t="s">
        <v>811</v>
      </c>
      <c r="AJ201">
        <v>-15.15</v>
      </c>
      <c r="AK201">
        <v>0.04</v>
      </c>
    </row>
    <row r="202" spans="1:37" x14ac:dyDescent="0.3">
      <c r="A202" t="s">
        <v>792</v>
      </c>
      <c r="B202" t="s">
        <v>800</v>
      </c>
      <c r="C202" t="s">
        <v>801</v>
      </c>
      <c r="D202">
        <v>99</v>
      </c>
      <c r="E202" t="s">
        <v>802</v>
      </c>
      <c r="F202">
        <v>-48.73</v>
      </c>
      <c r="G202">
        <v>258.82</v>
      </c>
      <c r="K202">
        <v>31.05</v>
      </c>
      <c r="L202">
        <v>-42.1629</v>
      </c>
      <c r="M202" t="s">
        <v>460</v>
      </c>
      <c r="N202">
        <v>145.5917</v>
      </c>
      <c r="O202" t="s">
        <v>460</v>
      </c>
      <c r="P202" t="s">
        <v>803</v>
      </c>
      <c r="Q202">
        <v>136.27000000000001</v>
      </c>
      <c r="R202">
        <v>35.1</v>
      </c>
      <c r="S202">
        <v>16.91</v>
      </c>
      <c r="T202" t="s">
        <v>804</v>
      </c>
      <c r="U202">
        <v>45558</v>
      </c>
      <c r="V202">
        <v>0.36028935185185185</v>
      </c>
      <c r="W202" t="s">
        <v>805</v>
      </c>
      <c r="X202" t="s">
        <v>806</v>
      </c>
      <c r="Y202" t="s">
        <v>807</v>
      </c>
      <c r="Z202" t="s">
        <v>808</v>
      </c>
      <c r="AB202" t="s">
        <v>809</v>
      </c>
      <c r="AC202">
        <v>-61.63194</v>
      </c>
      <c r="AD202">
        <v>-13.097670000000001</v>
      </c>
      <c r="AE202">
        <v>-76.345870000000005</v>
      </c>
      <c r="AF202">
        <v>0.98</v>
      </c>
      <c r="AG202" t="s">
        <v>810</v>
      </c>
      <c r="AH202">
        <v>9</v>
      </c>
      <c r="AI202" t="s">
        <v>811</v>
      </c>
      <c r="AJ202">
        <v>-4.87</v>
      </c>
      <c r="AK202">
        <v>0.04</v>
      </c>
    </row>
    <row r="203" spans="1:37" x14ac:dyDescent="0.3">
      <c r="A203" t="s">
        <v>792</v>
      </c>
      <c r="B203" t="s">
        <v>800</v>
      </c>
      <c r="C203" t="s">
        <v>801</v>
      </c>
      <c r="D203">
        <v>100</v>
      </c>
      <c r="E203" t="s">
        <v>802</v>
      </c>
      <c r="F203">
        <v>-48.65</v>
      </c>
      <c r="G203">
        <v>258.86</v>
      </c>
      <c r="K203">
        <v>30.06</v>
      </c>
      <c r="L203">
        <v>-42.1629</v>
      </c>
      <c r="M203" t="s">
        <v>460</v>
      </c>
      <c r="N203">
        <v>145.5917</v>
      </c>
      <c r="O203" t="s">
        <v>460</v>
      </c>
      <c r="P203" t="s">
        <v>803</v>
      </c>
      <c r="Q203">
        <v>136.19</v>
      </c>
      <c r="R203">
        <v>35.049999999999997</v>
      </c>
      <c r="S203">
        <v>16.899999999999999</v>
      </c>
      <c r="T203" t="s">
        <v>804</v>
      </c>
      <c r="U203">
        <v>45558</v>
      </c>
      <c r="V203">
        <v>0.36026620370370371</v>
      </c>
      <c r="W203" t="s">
        <v>805</v>
      </c>
      <c r="X203" t="s">
        <v>806</v>
      </c>
      <c r="Y203" t="s">
        <v>807</v>
      </c>
      <c r="Z203" t="s">
        <v>808</v>
      </c>
      <c r="AB203" t="s">
        <v>809</v>
      </c>
      <c r="AC203">
        <v>-62.279589999999999</v>
      </c>
      <c r="AD203">
        <v>-13.225429999999999</v>
      </c>
      <c r="AE203">
        <v>-77.097020000000001</v>
      </c>
      <c r="AF203">
        <v>2.5299999999999998</v>
      </c>
      <c r="AG203" t="s">
        <v>810</v>
      </c>
      <c r="AH203">
        <v>9</v>
      </c>
      <c r="AI203" t="s">
        <v>811</v>
      </c>
      <c r="AJ203">
        <v>-4.78</v>
      </c>
      <c r="AK203">
        <v>0.04</v>
      </c>
    </row>
    <row r="204" spans="1:37" x14ac:dyDescent="0.3">
      <c r="A204" t="s">
        <v>792</v>
      </c>
      <c r="B204" t="s">
        <v>800</v>
      </c>
      <c r="C204" t="s">
        <v>812</v>
      </c>
      <c r="D204">
        <v>100</v>
      </c>
      <c r="E204" t="s">
        <v>802</v>
      </c>
      <c r="F204">
        <v>-48.7</v>
      </c>
      <c r="G204">
        <v>258.83999999999997</v>
      </c>
      <c r="K204">
        <v>29.21</v>
      </c>
      <c r="L204">
        <v>-42.1629</v>
      </c>
      <c r="M204" t="s">
        <v>460</v>
      </c>
      <c r="N204">
        <v>145.5917</v>
      </c>
      <c r="O204" t="s">
        <v>460</v>
      </c>
      <c r="P204" t="s">
        <v>803</v>
      </c>
      <c r="Q204">
        <v>146.01</v>
      </c>
      <c r="R204">
        <v>44.85</v>
      </c>
      <c r="S204">
        <v>15.52</v>
      </c>
      <c r="T204" t="s">
        <v>804</v>
      </c>
      <c r="U204">
        <v>45558</v>
      </c>
      <c r="V204">
        <v>0.35320601851851852</v>
      </c>
      <c r="W204" t="s">
        <v>805</v>
      </c>
      <c r="X204" t="s">
        <v>806</v>
      </c>
      <c r="Y204" t="s">
        <v>807</v>
      </c>
      <c r="Z204" t="s">
        <v>808</v>
      </c>
      <c r="AB204" t="s">
        <v>813</v>
      </c>
      <c r="AC204">
        <v>-62.305079999999997</v>
      </c>
      <c r="AD204">
        <v>-13.295949999999999</v>
      </c>
      <c r="AE204">
        <v>-77.066450000000003</v>
      </c>
      <c r="AF204">
        <v>2.6</v>
      </c>
      <c r="AG204" t="s">
        <v>810</v>
      </c>
      <c r="AH204">
        <v>9</v>
      </c>
      <c r="AI204" t="s">
        <v>811</v>
      </c>
      <c r="AJ204">
        <v>-14.6</v>
      </c>
      <c r="AK204">
        <v>0.04</v>
      </c>
    </row>
    <row r="205" spans="1:37" x14ac:dyDescent="0.3">
      <c r="A205" t="s">
        <v>792</v>
      </c>
      <c r="B205" t="s">
        <v>800</v>
      </c>
      <c r="C205" t="s">
        <v>812</v>
      </c>
      <c r="D205">
        <v>101</v>
      </c>
      <c r="E205" t="s">
        <v>802</v>
      </c>
      <c r="F205">
        <v>-48.66</v>
      </c>
      <c r="G205">
        <v>258.88</v>
      </c>
      <c r="K205">
        <v>28.73</v>
      </c>
      <c r="L205">
        <v>-42.1629</v>
      </c>
      <c r="M205" t="s">
        <v>460</v>
      </c>
      <c r="N205">
        <v>145.5917</v>
      </c>
      <c r="O205" t="s">
        <v>460</v>
      </c>
      <c r="P205" t="s">
        <v>803</v>
      </c>
      <c r="Q205">
        <v>145.35</v>
      </c>
      <c r="R205">
        <v>44.24</v>
      </c>
      <c r="S205">
        <v>15.52</v>
      </c>
      <c r="T205" t="s">
        <v>804</v>
      </c>
      <c r="U205">
        <v>45558</v>
      </c>
      <c r="V205">
        <v>0.35322916666666665</v>
      </c>
      <c r="W205" t="s">
        <v>805</v>
      </c>
      <c r="X205" t="s">
        <v>806</v>
      </c>
      <c r="Y205" t="s">
        <v>807</v>
      </c>
      <c r="Z205" t="s">
        <v>808</v>
      </c>
      <c r="AB205" t="s">
        <v>813</v>
      </c>
      <c r="AC205">
        <v>-62.9529</v>
      </c>
      <c r="AD205">
        <v>-13.42352</v>
      </c>
      <c r="AE205">
        <v>-77.817490000000006</v>
      </c>
      <c r="AF205">
        <v>1.44</v>
      </c>
      <c r="AG205" t="s">
        <v>810</v>
      </c>
      <c r="AH205">
        <v>9</v>
      </c>
      <c r="AI205" t="s">
        <v>811</v>
      </c>
      <c r="AJ205">
        <v>-13.95</v>
      </c>
      <c r="AK205">
        <v>0.04</v>
      </c>
    </row>
    <row r="206" spans="1:37" x14ac:dyDescent="0.3">
      <c r="A206" t="s">
        <v>792</v>
      </c>
      <c r="B206" t="s">
        <v>800</v>
      </c>
      <c r="C206" t="s">
        <v>801</v>
      </c>
      <c r="D206">
        <v>101</v>
      </c>
      <c r="E206" t="s">
        <v>802</v>
      </c>
      <c r="F206">
        <v>-48.6</v>
      </c>
      <c r="G206">
        <v>258.89999999999998</v>
      </c>
      <c r="K206">
        <v>29.68</v>
      </c>
      <c r="L206">
        <v>-42.1629</v>
      </c>
      <c r="M206" t="s">
        <v>460</v>
      </c>
      <c r="N206">
        <v>145.5917</v>
      </c>
      <c r="O206" t="s">
        <v>460</v>
      </c>
      <c r="P206" t="s">
        <v>803</v>
      </c>
      <c r="Q206">
        <v>135.63999999999999</v>
      </c>
      <c r="R206">
        <v>34.549999999999997</v>
      </c>
      <c r="S206">
        <v>16.899999999999999</v>
      </c>
      <c r="T206" t="s">
        <v>804</v>
      </c>
      <c r="U206">
        <v>45558</v>
      </c>
      <c r="V206">
        <v>0.36024305555555558</v>
      </c>
      <c r="W206" t="s">
        <v>805</v>
      </c>
      <c r="X206" t="s">
        <v>806</v>
      </c>
      <c r="Y206" t="s">
        <v>807</v>
      </c>
      <c r="Z206" t="s">
        <v>808</v>
      </c>
      <c r="AB206" t="s">
        <v>809</v>
      </c>
      <c r="AC206">
        <v>-62.928170000000001</v>
      </c>
      <c r="AD206">
        <v>-13.35291</v>
      </c>
      <c r="AE206">
        <v>-77.84742</v>
      </c>
      <c r="AF206">
        <v>1.7</v>
      </c>
      <c r="AG206" t="s">
        <v>810</v>
      </c>
      <c r="AH206">
        <v>9</v>
      </c>
      <c r="AI206" t="s">
        <v>811</v>
      </c>
      <c r="AJ206">
        <v>-4.24</v>
      </c>
      <c r="AK206">
        <v>0.04</v>
      </c>
    </row>
    <row r="207" spans="1:37" x14ac:dyDescent="0.3">
      <c r="A207" t="s">
        <v>792</v>
      </c>
      <c r="B207" t="s">
        <v>800</v>
      </c>
      <c r="C207" t="s">
        <v>801</v>
      </c>
      <c r="D207">
        <v>102</v>
      </c>
      <c r="E207" t="s">
        <v>802</v>
      </c>
      <c r="F207">
        <v>-48.54</v>
      </c>
      <c r="G207">
        <v>258.98</v>
      </c>
      <c r="K207">
        <v>30.06</v>
      </c>
      <c r="L207">
        <v>-42.1629</v>
      </c>
      <c r="M207" t="s">
        <v>460</v>
      </c>
      <c r="N207">
        <v>145.5917</v>
      </c>
      <c r="O207" t="s">
        <v>460</v>
      </c>
      <c r="P207" t="s">
        <v>803</v>
      </c>
      <c r="Q207">
        <v>136.03</v>
      </c>
      <c r="R207">
        <v>35.01</v>
      </c>
      <c r="S207">
        <v>16.899999999999999</v>
      </c>
      <c r="T207" t="s">
        <v>804</v>
      </c>
      <c r="U207">
        <v>45558</v>
      </c>
      <c r="V207">
        <v>0.36021990740740739</v>
      </c>
      <c r="W207" t="s">
        <v>805</v>
      </c>
      <c r="X207" t="s">
        <v>806</v>
      </c>
      <c r="Y207" t="s">
        <v>807</v>
      </c>
      <c r="Z207" t="s">
        <v>808</v>
      </c>
      <c r="AB207" t="s">
        <v>809</v>
      </c>
      <c r="AC207">
        <v>-63.577579999999998</v>
      </c>
      <c r="AD207">
        <v>-13.479850000000001</v>
      </c>
      <c r="AE207">
        <v>-78.597179999999994</v>
      </c>
      <c r="AF207">
        <v>2.4</v>
      </c>
      <c r="AG207" t="s">
        <v>810</v>
      </c>
      <c r="AH207">
        <v>9</v>
      </c>
      <c r="AI207" t="s">
        <v>811</v>
      </c>
      <c r="AJ207">
        <v>-4.63</v>
      </c>
      <c r="AK207">
        <v>0.04</v>
      </c>
    </row>
    <row r="208" spans="1:37" x14ac:dyDescent="0.3">
      <c r="A208" t="s">
        <v>792</v>
      </c>
      <c r="B208" t="s">
        <v>800</v>
      </c>
      <c r="C208" t="s">
        <v>812</v>
      </c>
      <c r="D208">
        <v>102</v>
      </c>
      <c r="E208" t="s">
        <v>802</v>
      </c>
      <c r="F208">
        <v>-48.6</v>
      </c>
      <c r="G208">
        <v>258.95</v>
      </c>
      <c r="K208">
        <v>27.08</v>
      </c>
      <c r="L208">
        <v>-42.1629</v>
      </c>
      <c r="M208" t="s">
        <v>460</v>
      </c>
      <c r="N208">
        <v>145.5917</v>
      </c>
      <c r="O208" t="s">
        <v>460</v>
      </c>
      <c r="P208" t="s">
        <v>803</v>
      </c>
      <c r="Q208">
        <v>146.78</v>
      </c>
      <c r="R208">
        <v>45.74</v>
      </c>
      <c r="S208">
        <v>15.53</v>
      </c>
      <c r="T208" t="s">
        <v>804</v>
      </c>
      <c r="U208">
        <v>45558</v>
      </c>
      <c r="V208">
        <v>0.35325231481481484</v>
      </c>
      <c r="W208" t="s">
        <v>805</v>
      </c>
      <c r="X208" t="s">
        <v>806</v>
      </c>
      <c r="Y208" t="s">
        <v>807</v>
      </c>
      <c r="Z208" t="s">
        <v>808</v>
      </c>
      <c r="AB208" t="s">
        <v>813</v>
      </c>
      <c r="AC208">
        <v>-63.601489999999998</v>
      </c>
      <c r="AD208">
        <v>-13.55059</v>
      </c>
      <c r="AE208">
        <v>-78.567949999999996</v>
      </c>
      <c r="AF208">
        <v>2.27</v>
      </c>
      <c r="AG208" t="s">
        <v>810</v>
      </c>
      <c r="AH208">
        <v>9</v>
      </c>
      <c r="AI208" t="s">
        <v>811</v>
      </c>
      <c r="AJ208">
        <v>-15.38</v>
      </c>
      <c r="AK208">
        <v>0.04</v>
      </c>
    </row>
    <row r="209" spans="1:37" x14ac:dyDescent="0.3">
      <c r="A209" t="s">
        <v>792</v>
      </c>
      <c r="B209" t="s">
        <v>800</v>
      </c>
      <c r="C209" t="s">
        <v>801</v>
      </c>
      <c r="D209">
        <v>103</v>
      </c>
      <c r="E209" t="s">
        <v>802</v>
      </c>
      <c r="F209">
        <v>-48.48</v>
      </c>
      <c r="G209">
        <v>259</v>
      </c>
      <c r="K209">
        <v>30.72</v>
      </c>
      <c r="L209">
        <v>-42.1629</v>
      </c>
      <c r="M209" t="s">
        <v>460</v>
      </c>
      <c r="N209">
        <v>145.5917</v>
      </c>
      <c r="O209" t="s">
        <v>460</v>
      </c>
      <c r="P209" t="s">
        <v>803</v>
      </c>
      <c r="Q209">
        <v>134.97</v>
      </c>
      <c r="R209">
        <v>33.97</v>
      </c>
      <c r="S209">
        <v>16.899999999999999</v>
      </c>
      <c r="T209" t="s">
        <v>804</v>
      </c>
      <c r="U209">
        <v>45558</v>
      </c>
      <c r="V209">
        <v>0.36019675925925926</v>
      </c>
      <c r="W209" t="s">
        <v>805</v>
      </c>
      <c r="X209" t="s">
        <v>806</v>
      </c>
      <c r="Y209" t="s">
        <v>807</v>
      </c>
      <c r="Z209" t="s">
        <v>808</v>
      </c>
      <c r="AB209" t="s">
        <v>809</v>
      </c>
      <c r="AC209">
        <v>-64.227879999999999</v>
      </c>
      <c r="AD209">
        <v>-13.60638</v>
      </c>
      <c r="AE209">
        <v>-79.346249999999998</v>
      </c>
      <c r="AF209">
        <v>1.84</v>
      </c>
      <c r="AG209" t="s">
        <v>810</v>
      </c>
      <c r="AH209">
        <v>9</v>
      </c>
      <c r="AI209" t="s">
        <v>811</v>
      </c>
      <c r="AJ209">
        <v>-3.57</v>
      </c>
      <c r="AK209">
        <v>0.04</v>
      </c>
    </row>
    <row r="210" spans="1:37" x14ac:dyDescent="0.3">
      <c r="A210" t="s">
        <v>792</v>
      </c>
      <c r="B210" t="s">
        <v>800</v>
      </c>
      <c r="C210" t="s">
        <v>812</v>
      </c>
      <c r="D210">
        <v>103</v>
      </c>
      <c r="E210" t="s">
        <v>802</v>
      </c>
      <c r="F210">
        <v>-48.55</v>
      </c>
      <c r="G210">
        <v>258.97000000000003</v>
      </c>
      <c r="K210">
        <v>28.26</v>
      </c>
      <c r="L210">
        <v>-42.1629</v>
      </c>
      <c r="M210" t="s">
        <v>460</v>
      </c>
      <c r="N210">
        <v>145.5917</v>
      </c>
      <c r="O210" t="s">
        <v>460</v>
      </c>
      <c r="P210" t="s">
        <v>803</v>
      </c>
      <c r="Q210">
        <v>145.32</v>
      </c>
      <c r="R210">
        <v>44.29</v>
      </c>
      <c r="S210">
        <v>15.54</v>
      </c>
      <c r="T210" t="s">
        <v>804</v>
      </c>
      <c r="U210">
        <v>45558</v>
      </c>
      <c r="V210">
        <v>0.35327546296296297</v>
      </c>
      <c r="W210" t="s">
        <v>805</v>
      </c>
      <c r="X210" t="s">
        <v>806</v>
      </c>
      <c r="Y210" t="s">
        <v>807</v>
      </c>
      <c r="Z210" t="s">
        <v>808</v>
      </c>
      <c r="AB210" t="s">
        <v>813</v>
      </c>
      <c r="AC210">
        <v>-64.250879999999995</v>
      </c>
      <c r="AD210">
        <v>-13.677289999999999</v>
      </c>
      <c r="AE210">
        <v>-79.317769999999996</v>
      </c>
      <c r="AF210">
        <v>1.55</v>
      </c>
      <c r="AG210" t="s">
        <v>810</v>
      </c>
      <c r="AH210">
        <v>9</v>
      </c>
      <c r="AI210" t="s">
        <v>811</v>
      </c>
      <c r="AJ210">
        <v>-13.92</v>
      </c>
      <c r="AK210">
        <v>0.04</v>
      </c>
    </row>
    <row r="211" spans="1:37" x14ac:dyDescent="0.3">
      <c r="A211" t="s">
        <v>792</v>
      </c>
      <c r="B211" t="s">
        <v>800</v>
      </c>
      <c r="C211" t="s">
        <v>801</v>
      </c>
      <c r="D211">
        <v>104</v>
      </c>
      <c r="E211" t="s">
        <v>802</v>
      </c>
      <c r="F211">
        <v>-48.44</v>
      </c>
      <c r="G211">
        <v>258.97000000000003</v>
      </c>
      <c r="K211">
        <v>27.46</v>
      </c>
      <c r="L211">
        <v>-42.1629</v>
      </c>
      <c r="M211" t="s">
        <v>460</v>
      </c>
      <c r="N211">
        <v>145.5917</v>
      </c>
      <c r="O211" t="s">
        <v>460</v>
      </c>
      <c r="P211" t="s">
        <v>803</v>
      </c>
      <c r="Q211">
        <v>135.21</v>
      </c>
      <c r="R211">
        <v>34.19</v>
      </c>
      <c r="S211">
        <v>16.89</v>
      </c>
      <c r="T211" t="s">
        <v>804</v>
      </c>
      <c r="U211">
        <v>45558</v>
      </c>
      <c r="V211">
        <v>0.36017361111111112</v>
      </c>
      <c r="W211" t="s">
        <v>805</v>
      </c>
      <c r="X211" t="s">
        <v>806</v>
      </c>
      <c r="Y211" t="s">
        <v>807</v>
      </c>
      <c r="Z211" t="s">
        <v>808</v>
      </c>
      <c r="AB211" t="s">
        <v>809</v>
      </c>
      <c r="AC211">
        <v>-64.878799999999998</v>
      </c>
      <c r="AD211">
        <v>-13.733079999999999</v>
      </c>
      <c r="AE211">
        <v>-80.094750000000005</v>
      </c>
      <c r="AF211">
        <v>1.34</v>
      </c>
      <c r="AG211" t="s">
        <v>810</v>
      </c>
      <c r="AH211">
        <v>9</v>
      </c>
      <c r="AI211" t="s">
        <v>811</v>
      </c>
      <c r="AJ211">
        <v>-3.81</v>
      </c>
      <c r="AK211">
        <v>0.04</v>
      </c>
    </row>
    <row r="212" spans="1:37" x14ac:dyDescent="0.3">
      <c r="A212" t="s">
        <v>792</v>
      </c>
      <c r="B212" t="s">
        <v>800</v>
      </c>
      <c r="C212" t="s">
        <v>812</v>
      </c>
      <c r="D212">
        <v>104</v>
      </c>
      <c r="E212" t="s">
        <v>802</v>
      </c>
      <c r="F212">
        <v>-48.51</v>
      </c>
      <c r="G212">
        <v>258.95</v>
      </c>
      <c r="K212">
        <v>28.5</v>
      </c>
      <c r="L212">
        <v>-42.1629</v>
      </c>
      <c r="M212" t="s">
        <v>460</v>
      </c>
      <c r="N212">
        <v>145.5917</v>
      </c>
      <c r="O212" t="s">
        <v>460</v>
      </c>
      <c r="P212" t="s">
        <v>803</v>
      </c>
      <c r="Q212">
        <v>145.83000000000001</v>
      </c>
      <c r="R212">
        <v>44.79</v>
      </c>
      <c r="S212">
        <v>15.54</v>
      </c>
      <c r="T212" t="s">
        <v>804</v>
      </c>
      <c r="U212">
        <v>45558</v>
      </c>
      <c r="V212">
        <v>0.3532986111111111</v>
      </c>
      <c r="W212" t="s">
        <v>805</v>
      </c>
      <c r="X212" t="s">
        <v>806</v>
      </c>
      <c r="Y212" t="s">
        <v>807</v>
      </c>
      <c r="Z212" t="s">
        <v>808</v>
      </c>
      <c r="AB212" t="s">
        <v>813</v>
      </c>
      <c r="AC212">
        <v>-64.900859999999994</v>
      </c>
      <c r="AD212">
        <v>-13.8041</v>
      </c>
      <c r="AE212">
        <v>-80.067070000000001</v>
      </c>
      <c r="AF212">
        <v>1.26</v>
      </c>
      <c r="AG212" t="s">
        <v>810</v>
      </c>
      <c r="AH212">
        <v>9</v>
      </c>
      <c r="AI212" t="s">
        <v>811</v>
      </c>
      <c r="AJ212">
        <v>-14.43</v>
      </c>
      <c r="AK212">
        <v>0.04</v>
      </c>
    </row>
    <row r="213" spans="1:37" x14ac:dyDescent="0.3">
      <c r="A213" t="s">
        <v>792</v>
      </c>
      <c r="B213" t="s">
        <v>800</v>
      </c>
      <c r="C213" t="s">
        <v>812</v>
      </c>
      <c r="D213">
        <v>105</v>
      </c>
      <c r="E213" t="s">
        <v>802</v>
      </c>
      <c r="F213">
        <v>-48.47</v>
      </c>
      <c r="G213">
        <v>258.93</v>
      </c>
      <c r="K213">
        <v>25.89</v>
      </c>
      <c r="L213">
        <v>-42.1629</v>
      </c>
      <c r="M213" t="s">
        <v>460</v>
      </c>
      <c r="N213">
        <v>145.5917</v>
      </c>
      <c r="O213" t="s">
        <v>460</v>
      </c>
      <c r="P213" t="s">
        <v>803</v>
      </c>
      <c r="Q213">
        <v>146.18</v>
      </c>
      <c r="R213">
        <v>45.12</v>
      </c>
      <c r="S213">
        <v>15.55</v>
      </c>
      <c r="T213" t="s">
        <v>804</v>
      </c>
      <c r="U213">
        <v>45558</v>
      </c>
      <c r="V213">
        <v>0.35332175925925924</v>
      </c>
      <c r="W213" t="s">
        <v>805</v>
      </c>
      <c r="X213" t="s">
        <v>806</v>
      </c>
      <c r="Y213" t="s">
        <v>807</v>
      </c>
      <c r="Z213" t="s">
        <v>808</v>
      </c>
      <c r="AB213" t="s">
        <v>813</v>
      </c>
      <c r="AC213">
        <v>-65.551299999999998</v>
      </c>
      <c r="AD213">
        <v>-13.931240000000001</v>
      </c>
      <c r="AE213">
        <v>-80.815910000000002</v>
      </c>
      <c r="AF213">
        <v>1.26</v>
      </c>
      <c r="AG213" t="s">
        <v>810</v>
      </c>
      <c r="AH213">
        <v>9</v>
      </c>
      <c r="AI213" t="s">
        <v>811</v>
      </c>
      <c r="AJ213">
        <v>-14.78</v>
      </c>
      <c r="AK213">
        <v>0.04</v>
      </c>
    </row>
    <row r="214" spans="1:37" x14ac:dyDescent="0.3">
      <c r="A214" t="s">
        <v>792</v>
      </c>
      <c r="B214" t="s">
        <v>800</v>
      </c>
      <c r="C214" t="s">
        <v>801</v>
      </c>
      <c r="D214">
        <v>105</v>
      </c>
      <c r="E214" t="s">
        <v>802</v>
      </c>
      <c r="F214">
        <v>-48.38</v>
      </c>
      <c r="G214">
        <v>258.97000000000003</v>
      </c>
      <c r="K214">
        <v>27.79</v>
      </c>
      <c r="L214">
        <v>-42.1629</v>
      </c>
      <c r="M214" t="s">
        <v>460</v>
      </c>
      <c r="N214">
        <v>145.5917</v>
      </c>
      <c r="O214" t="s">
        <v>460</v>
      </c>
      <c r="P214" t="s">
        <v>803</v>
      </c>
      <c r="Q214">
        <v>135</v>
      </c>
      <c r="R214">
        <v>33.979999999999997</v>
      </c>
      <c r="S214">
        <v>16.89</v>
      </c>
      <c r="T214" t="s">
        <v>804</v>
      </c>
      <c r="U214">
        <v>45558</v>
      </c>
      <c r="V214">
        <v>0.3601388888888889</v>
      </c>
      <c r="W214" t="s">
        <v>805</v>
      </c>
      <c r="X214" t="s">
        <v>806</v>
      </c>
      <c r="Y214" t="s">
        <v>807</v>
      </c>
      <c r="Z214" t="s">
        <v>808</v>
      </c>
      <c r="AB214" t="s">
        <v>809</v>
      </c>
      <c r="AC214">
        <v>-65.530330000000006</v>
      </c>
      <c r="AD214">
        <v>-13.86008</v>
      </c>
      <c r="AE214">
        <v>-80.842659999999995</v>
      </c>
      <c r="AF214">
        <v>1.8</v>
      </c>
      <c r="AG214" t="s">
        <v>810</v>
      </c>
      <c r="AH214">
        <v>9</v>
      </c>
      <c r="AI214" t="s">
        <v>811</v>
      </c>
      <c r="AJ214">
        <v>-3.6</v>
      </c>
      <c r="AK214">
        <v>0.04</v>
      </c>
    </row>
    <row r="215" spans="1:37" x14ac:dyDescent="0.3">
      <c r="A215" t="s">
        <v>792</v>
      </c>
      <c r="B215" t="s">
        <v>800</v>
      </c>
      <c r="C215" t="s">
        <v>812</v>
      </c>
      <c r="D215">
        <v>106</v>
      </c>
      <c r="E215" t="s">
        <v>802</v>
      </c>
      <c r="F215">
        <v>-48.43</v>
      </c>
      <c r="G215">
        <v>258.95</v>
      </c>
      <c r="K215">
        <v>27.03</v>
      </c>
      <c r="L215">
        <v>-42.1629</v>
      </c>
      <c r="M215" t="s">
        <v>460</v>
      </c>
      <c r="N215">
        <v>145.5917</v>
      </c>
      <c r="O215" t="s">
        <v>460</v>
      </c>
      <c r="P215" t="s">
        <v>803</v>
      </c>
      <c r="Q215">
        <v>146.68</v>
      </c>
      <c r="R215">
        <v>45.64</v>
      </c>
      <c r="S215">
        <v>15.56</v>
      </c>
      <c r="T215" t="s">
        <v>804</v>
      </c>
      <c r="U215">
        <v>45558</v>
      </c>
      <c r="V215">
        <v>0.35334490740740743</v>
      </c>
      <c r="W215" t="s">
        <v>805</v>
      </c>
      <c r="X215" t="s">
        <v>806</v>
      </c>
      <c r="Y215" t="s">
        <v>807</v>
      </c>
      <c r="Z215" t="s">
        <v>808</v>
      </c>
      <c r="AB215" t="s">
        <v>813</v>
      </c>
      <c r="AC215">
        <v>-66.202250000000006</v>
      </c>
      <c r="AD215">
        <v>-14.058479999999999</v>
      </c>
      <c r="AE215">
        <v>-81.56429</v>
      </c>
      <c r="AF215">
        <v>1.26</v>
      </c>
      <c r="AG215" t="s">
        <v>810</v>
      </c>
      <c r="AH215">
        <v>9</v>
      </c>
      <c r="AI215" t="s">
        <v>811</v>
      </c>
      <c r="AJ215">
        <v>-15.28</v>
      </c>
      <c r="AK215">
        <v>0.04</v>
      </c>
    </row>
    <row r="216" spans="1:37" x14ac:dyDescent="0.3">
      <c r="A216" t="s">
        <v>792</v>
      </c>
      <c r="B216" t="s">
        <v>800</v>
      </c>
      <c r="C216" t="s">
        <v>801</v>
      </c>
      <c r="D216">
        <v>106</v>
      </c>
      <c r="E216" t="s">
        <v>802</v>
      </c>
      <c r="F216">
        <v>-48.34</v>
      </c>
      <c r="G216">
        <v>258.99</v>
      </c>
      <c r="K216">
        <v>26.84</v>
      </c>
      <c r="L216">
        <v>-42.1629</v>
      </c>
      <c r="M216" t="s">
        <v>460</v>
      </c>
      <c r="N216">
        <v>145.5917</v>
      </c>
      <c r="O216" t="s">
        <v>460</v>
      </c>
      <c r="P216" t="s">
        <v>803</v>
      </c>
      <c r="Q216">
        <v>135.55000000000001</v>
      </c>
      <c r="R216">
        <v>34.54</v>
      </c>
      <c r="S216">
        <v>16.89</v>
      </c>
      <c r="T216" t="s">
        <v>804</v>
      </c>
      <c r="U216">
        <v>45558</v>
      </c>
      <c r="V216">
        <v>0.36011574074074076</v>
      </c>
      <c r="W216" t="s">
        <v>805</v>
      </c>
      <c r="X216" t="s">
        <v>806</v>
      </c>
      <c r="Y216" t="s">
        <v>807</v>
      </c>
      <c r="Z216" t="s">
        <v>808</v>
      </c>
      <c r="AB216" t="s">
        <v>809</v>
      </c>
      <c r="AC216">
        <v>-66.18253</v>
      </c>
      <c r="AD216">
        <v>-13.98709</v>
      </c>
      <c r="AE216">
        <v>-81.59</v>
      </c>
      <c r="AF216">
        <v>1.26</v>
      </c>
      <c r="AG216" t="s">
        <v>810</v>
      </c>
      <c r="AH216">
        <v>9</v>
      </c>
      <c r="AI216" t="s">
        <v>811</v>
      </c>
      <c r="AJ216">
        <v>-4.1399999999999997</v>
      </c>
      <c r="AK216">
        <v>0.04</v>
      </c>
    </row>
    <row r="217" spans="1:37" x14ac:dyDescent="0.3">
      <c r="A217" t="s">
        <v>792</v>
      </c>
      <c r="B217" t="s">
        <v>800</v>
      </c>
      <c r="C217" t="s">
        <v>812</v>
      </c>
      <c r="D217">
        <v>107</v>
      </c>
      <c r="E217" t="s">
        <v>802</v>
      </c>
      <c r="F217">
        <v>-48.38</v>
      </c>
      <c r="G217">
        <v>258.99</v>
      </c>
      <c r="K217">
        <v>24.43</v>
      </c>
      <c r="L217">
        <v>-42.1629</v>
      </c>
      <c r="M217" t="s">
        <v>460</v>
      </c>
      <c r="N217">
        <v>145.5917</v>
      </c>
      <c r="O217" t="s">
        <v>460</v>
      </c>
      <c r="P217" t="s">
        <v>803</v>
      </c>
      <c r="Q217">
        <v>146.57</v>
      </c>
      <c r="R217">
        <v>45.57</v>
      </c>
      <c r="S217">
        <v>15.57</v>
      </c>
      <c r="T217" t="s">
        <v>804</v>
      </c>
      <c r="U217">
        <v>45558</v>
      </c>
      <c r="V217">
        <v>0.35337962962962965</v>
      </c>
      <c r="W217" t="s">
        <v>805</v>
      </c>
      <c r="X217" t="s">
        <v>806</v>
      </c>
      <c r="Y217" t="s">
        <v>807</v>
      </c>
      <c r="Z217" t="s">
        <v>808</v>
      </c>
      <c r="AB217" t="s">
        <v>813</v>
      </c>
      <c r="AC217">
        <v>-66.853849999999994</v>
      </c>
      <c r="AD217">
        <v>-14.185499999999999</v>
      </c>
      <c r="AE217">
        <v>-82.312139999999999</v>
      </c>
      <c r="AF217">
        <v>1.7</v>
      </c>
      <c r="AG217" t="s">
        <v>810</v>
      </c>
      <c r="AH217">
        <v>9</v>
      </c>
      <c r="AI217" t="s">
        <v>811</v>
      </c>
      <c r="AJ217">
        <v>-15.17</v>
      </c>
      <c r="AK217">
        <v>0.04</v>
      </c>
    </row>
    <row r="218" spans="1:37" x14ac:dyDescent="0.3">
      <c r="A218" t="s">
        <v>792</v>
      </c>
      <c r="B218" t="s">
        <v>800</v>
      </c>
      <c r="C218" t="s">
        <v>801</v>
      </c>
      <c r="D218">
        <v>107</v>
      </c>
      <c r="E218" t="s">
        <v>802</v>
      </c>
      <c r="F218">
        <v>-48.31</v>
      </c>
      <c r="G218">
        <v>259.02</v>
      </c>
      <c r="K218">
        <v>25.66</v>
      </c>
      <c r="L218">
        <v>-42.1629</v>
      </c>
      <c r="M218" t="s">
        <v>460</v>
      </c>
      <c r="N218">
        <v>145.5917</v>
      </c>
      <c r="O218" t="s">
        <v>460</v>
      </c>
      <c r="P218" t="s">
        <v>803</v>
      </c>
      <c r="Q218">
        <v>136.36000000000001</v>
      </c>
      <c r="R218">
        <v>35.380000000000003</v>
      </c>
      <c r="S218">
        <v>16.89</v>
      </c>
      <c r="T218" t="s">
        <v>804</v>
      </c>
      <c r="U218">
        <v>45558</v>
      </c>
      <c r="V218">
        <v>0.36009259259259258</v>
      </c>
      <c r="W218" t="s">
        <v>805</v>
      </c>
      <c r="X218" t="s">
        <v>806</v>
      </c>
      <c r="Y218" t="s">
        <v>807</v>
      </c>
      <c r="Z218" t="s">
        <v>808</v>
      </c>
      <c r="AB218" t="s">
        <v>809</v>
      </c>
      <c r="AC218">
        <v>-66.835229999999996</v>
      </c>
      <c r="AD218">
        <v>-14.113899999999999</v>
      </c>
      <c r="AE218">
        <v>-82.336920000000006</v>
      </c>
      <c r="AF218">
        <v>1.08</v>
      </c>
      <c r="AG218" t="s">
        <v>810</v>
      </c>
      <c r="AH218">
        <v>9</v>
      </c>
      <c r="AI218" t="s">
        <v>811</v>
      </c>
      <c r="AJ218">
        <v>-4.96</v>
      </c>
      <c r="AK218">
        <v>0.04</v>
      </c>
    </row>
    <row r="219" spans="1:37" x14ac:dyDescent="0.3">
      <c r="A219" t="s">
        <v>792</v>
      </c>
      <c r="B219" t="s">
        <v>800</v>
      </c>
      <c r="C219" t="s">
        <v>812</v>
      </c>
      <c r="D219">
        <v>108</v>
      </c>
      <c r="E219" t="s">
        <v>802</v>
      </c>
      <c r="F219">
        <v>-48.34</v>
      </c>
      <c r="G219">
        <v>259.01</v>
      </c>
      <c r="K219">
        <v>24.95</v>
      </c>
      <c r="L219">
        <v>-42.1629</v>
      </c>
      <c r="M219" t="s">
        <v>460</v>
      </c>
      <c r="N219">
        <v>145.5917</v>
      </c>
      <c r="O219" t="s">
        <v>460</v>
      </c>
      <c r="P219" t="s">
        <v>803</v>
      </c>
      <c r="Q219">
        <v>145.09</v>
      </c>
      <c r="R219">
        <v>44.1</v>
      </c>
      <c r="S219">
        <v>15.58</v>
      </c>
      <c r="T219" t="s">
        <v>804</v>
      </c>
      <c r="U219">
        <v>45558</v>
      </c>
      <c r="V219">
        <v>0.35340277777777779</v>
      </c>
      <c r="W219" t="s">
        <v>805</v>
      </c>
      <c r="X219" t="s">
        <v>806</v>
      </c>
      <c r="Y219" t="s">
        <v>807</v>
      </c>
      <c r="Z219" t="s">
        <v>808</v>
      </c>
      <c r="AB219" t="s">
        <v>813</v>
      </c>
      <c r="AC219">
        <v>-67.50609</v>
      </c>
      <c r="AD219">
        <v>-14.312279999999999</v>
      </c>
      <c r="AE219">
        <v>-83.059479999999994</v>
      </c>
      <c r="AF219">
        <v>1.26</v>
      </c>
      <c r="AG219" t="s">
        <v>810</v>
      </c>
      <c r="AH219">
        <v>9</v>
      </c>
      <c r="AI219" t="s">
        <v>811</v>
      </c>
      <c r="AJ219">
        <v>-13.68</v>
      </c>
      <c r="AK219">
        <v>0.04</v>
      </c>
    </row>
    <row r="220" spans="1:37" x14ac:dyDescent="0.3">
      <c r="A220" t="s">
        <v>792</v>
      </c>
      <c r="B220" t="s">
        <v>800</v>
      </c>
      <c r="C220" t="s">
        <v>801</v>
      </c>
      <c r="D220">
        <v>108</v>
      </c>
      <c r="E220" t="s">
        <v>802</v>
      </c>
      <c r="F220">
        <v>-48.27</v>
      </c>
      <c r="G220">
        <v>259.04000000000002</v>
      </c>
      <c r="K220">
        <v>25.75</v>
      </c>
      <c r="L220">
        <v>-42.1629</v>
      </c>
      <c r="M220" t="s">
        <v>460</v>
      </c>
      <c r="N220">
        <v>145.5917</v>
      </c>
      <c r="O220" t="s">
        <v>460</v>
      </c>
      <c r="P220" t="s">
        <v>803</v>
      </c>
      <c r="Q220">
        <v>136.87</v>
      </c>
      <c r="R220">
        <v>35.92</v>
      </c>
      <c r="S220">
        <v>16.88</v>
      </c>
      <c r="T220" t="s">
        <v>804</v>
      </c>
      <c r="U220">
        <v>45558</v>
      </c>
      <c r="V220">
        <v>0.36006944444444444</v>
      </c>
      <c r="W220" t="s">
        <v>805</v>
      </c>
      <c r="X220" t="s">
        <v>806</v>
      </c>
      <c r="Y220" t="s">
        <v>807</v>
      </c>
      <c r="Z220" t="s">
        <v>808</v>
      </c>
      <c r="AB220" t="s">
        <v>809</v>
      </c>
      <c r="AC220">
        <v>-67.488429999999994</v>
      </c>
      <c r="AD220">
        <v>-14.24052</v>
      </c>
      <c r="AE220">
        <v>-83.083449999999999</v>
      </c>
      <c r="AF220">
        <v>1.26</v>
      </c>
      <c r="AG220" t="s">
        <v>810</v>
      </c>
      <c r="AH220">
        <v>9</v>
      </c>
      <c r="AI220" t="s">
        <v>811</v>
      </c>
      <c r="AJ220">
        <v>-5.47</v>
      </c>
      <c r="AK220">
        <v>0.04</v>
      </c>
    </row>
    <row r="221" spans="1:37" x14ac:dyDescent="0.3">
      <c r="A221" t="s">
        <v>792</v>
      </c>
      <c r="B221" t="s">
        <v>800</v>
      </c>
      <c r="C221" t="s">
        <v>812</v>
      </c>
      <c r="D221">
        <v>109</v>
      </c>
      <c r="E221" t="s">
        <v>802</v>
      </c>
      <c r="F221">
        <v>-48.3</v>
      </c>
      <c r="G221">
        <v>259.01</v>
      </c>
      <c r="K221">
        <v>24.14</v>
      </c>
      <c r="L221">
        <v>-42.1629</v>
      </c>
      <c r="M221" t="s">
        <v>460</v>
      </c>
      <c r="N221">
        <v>145.5917</v>
      </c>
      <c r="O221" t="s">
        <v>460</v>
      </c>
      <c r="P221" t="s">
        <v>803</v>
      </c>
      <c r="Q221">
        <v>144.69</v>
      </c>
      <c r="R221">
        <v>43.71</v>
      </c>
      <c r="S221">
        <v>15.59</v>
      </c>
      <c r="T221" t="s">
        <v>804</v>
      </c>
      <c r="U221">
        <v>45558</v>
      </c>
      <c r="V221">
        <v>0.35343750000000002</v>
      </c>
      <c r="W221" t="s">
        <v>805</v>
      </c>
      <c r="X221" t="s">
        <v>806</v>
      </c>
      <c r="Y221" t="s">
        <v>807</v>
      </c>
      <c r="Z221" t="s">
        <v>808</v>
      </c>
      <c r="AB221" t="s">
        <v>813</v>
      </c>
      <c r="AC221">
        <v>-68.158860000000004</v>
      </c>
      <c r="AD221">
        <v>-14.43905</v>
      </c>
      <c r="AE221">
        <v>-83.806349999999995</v>
      </c>
      <c r="AF221">
        <v>1.2</v>
      </c>
      <c r="AG221" t="s">
        <v>810</v>
      </c>
      <c r="AH221">
        <v>9</v>
      </c>
      <c r="AI221" t="s">
        <v>811</v>
      </c>
      <c r="AJ221">
        <v>-13.29</v>
      </c>
      <c r="AK221">
        <v>0.04</v>
      </c>
    </row>
    <row r="222" spans="1:37" x14ac:dyDescent="0.3">
      <c r="A222" t="s">
        <v>792</v>
      </c>
      <c r="B222" t="s">
        <v>800</v>
      </c>
      <c r="C222" t="s">
        <v>801</v>
      </c>
      <c r="D222">
        <v>109</v>
      </c>
      <c r="E222" t="s">
        <v>802</v>
      </c>
      <c r="F222">
        <v>-48.22</v>
      </c>
      <c r="G222">
        <v>259.05</v>
      </c>
      <c r="K222">
        <v>22.2</v>
      </c>
      <c r="L222">
        <v>-42.1629</v>
      </c>
      <c r="M222" t="s">
        <v>460</v>
      </c>
      <c r="N222">
        <v>145.5917</v>
      </c>
      <c r="O222" t="s">
        <v>460</v>
      </c>
      <c r="P222" t="s">
        <v>803</v>
      </c>
      <c r="Q222">
        <v>137.03</v>
      </c>
      <c r="R222">
        <v>36.08</v>
      </c>
      <c r="S222">
        <v>16.88</v>
      </c>
      <c r="T222" t="s">
        <v>804</v>
      </c>
      <c r="U222">
        <v>45558</v>
      </c>
      <c r="V222">
        <v>0.36003472222222221</v>
      </c>
      <c r="W222" t="s">
        <v>805</v>
      </c>
      <c r="X222" t="s">
        <v>806</v>
      </c>
      <c r="Y222" t="s">
        <v>807</v>
      </c>
      <c r="Z222" t="s">
        <v>808</v>
      </c>
      <c r="AB222" t="s">
        <v>809</v>
      </c>
      <c r="AC222">
        <v>-68.142240000000001</v>
      </c>
      <c r="AD222">
        <v>-14.36707</v>
      </c>
      <c r="AE222">
        <v>-83.829449999999994</v>
      </c>
      <c r="AF222">
        <v>1.51</v>
      </c>
      <c r="AG222" t="s">
        <v>810</v>
      </c>
      <c r="AH222">
        <v>9</v>
      </c>
      <c r="AI222" t="s">
        <v>811</v>
      </c>
      <c r="AJ222">
        <v>-5.63</v>
      </c>
      <c r="AK222">
        <v>0.04</v>
      </c>
    </row>
    <row r="223" spans="1:37" x14ac:dyDescent="0.3">
      <c r="A223" t="s">
        <v>792</v>
      </c>
      <c r="B223" t="s">
        <v>800</v>
      </c>
      <c r="C223" t="s">
        <v>801</v>
      </c>
      <c r="D223">
        <v>110</v>
      </c>
      <c r="E223" t="s">
        <v>802</v>
      </c>
      <c r="F223">
        <v>-48.19</v>
      </c>
      <c r="G223">
        <v>259.02999999999997</v>
      </c>
      <c r="K223">
        <v>25.14</v>
      </c>
      <c r="L223">
        <v>-42.1629</v>
      </c>
      <c r="M223" t="s">
        <v>460</v>
      </c>
      <c r="N223">
        <v>145.5917</v>
      </c>
      <c r="O223" t="s">
        <v>460</v>
      </c>
      <c r="P223" t="s">
        <v>803</v>
      </c>
      <c r="Q223">
        <v>137.05000000000001</v>
      </c>
      <c r="R223">
        <v>36.08</v>
      </c>
      <c r="S223">
        <v>16.88</v>
      </c>
      <c r="T223" t="s">
        <v>804</v>
      </c>
      <c r="U223">
        <v>45558</v>
      </c>
      <c r="V223">
        <v>0.36001157407407408</v>
      </c>
      <c r="W223" t="s">
        <v>805</v>
      </c>
      <c r="X223" t="s">
        <v>806</v>
      </c>
      <c r="Y223" t="s">
        <v>807</v>
      </c>
      <c r="Z223" t="s">
        <v>808</v>
      </c>
      <c r="AB223" t="s">
        <v>809</v>
      </c>
      <c r="AC223">
        <v>-68.796549999999996</v>
      </c>
      <c r="AD223">
        <v>-14.493779999999999</v>
      </c>
      <c r="AE223">
        <v>-84.574979999999996</v>
      </c>
      <c r="AF223">
        <v>0.98</v>
      </c>
      <c r="AG223" t="s">
        <v>810</v>
      </c>
      <c r="AH223">
        <v>9</v>
      </c>
      <c r="AI223" t="s">
        <v>811</v>
      </c>
      <c r="AJ223">
        <v>-5.65</v>
      </c>
      <c r="AK223">
        <v>0.04</v>
      </c>
    </row>
    <row r="224" spans="1:37" x14ac:dyDescent="0.3">
      <c r="A224" t="s">
        <v>792</v>
      </c>
      <c r="B224" t="s">
        <v>800</v>
      </c>
      <c r="C224" t="s">
        <v>812</v>
      </c>
      <c r="D224">
        <v>110</v>
      </c>
      <c r="E224" t="s">
        <v>802</v>
      </c>
      <c r="F224">
        <v>-48.27</v>
      </c>
      <c r="G224">
        <v>259</v>
      </c>
      <c r="K224">
        <v>26.32</v>
      </c>
      <c r="L224">
        <v>-42.1629</v>
      </c>
      <c r="M224" t="s">
        <v>460</v>
      </c>
      <c r="N224">
        <v>145.5917</v>
      </c>
      <c r="O224" t="s">
        <v>460</v>
      </c>
      <c r="P224" t="s">
        <v>803</v>
      </c>
      <c r="Q224">
        <v>145.65</v>
      </c>
      <c r="R224">
        <v>44.66</v>
      </c>
      <c r="S224">
        <v>15.59</v>
      </c>
      <c r="T224" t="s">
        <v>804</v>
      </c>
      <c r="U224">
        <v>45558</v>
      </c>
      <c r="V224">
        <v>0.35346064814814815</v>
      </c>
      <c r="W224" t="s">
        <v>805</v>
      </c>
      <c r="X224" t="s">
        <v>806</v>
      </c>
      <c r="Y224" t="s">
        <v>807</v>
      </c>
      <c r="Z224" t="s">
        <v>808</v>
      </c>
      <c r="AB224" t="s">
        <v>813</v>
      </c>
      <c r="AC224">
        <v>-68.812070000000006</v>
      </c>
      <c r="AD224">
        <v>-14.56596</v>
      </c>
      <c r="AE224">
        <v>-84.552809999999994</v>
      </c>
      <c r="AF224">
        <v>0.92</v>
      </c>
      <c r="AG224" t="s">
        <v>810</v>
      </c>
      <c r="AH224">
        <v>9</v>
      </c>
      <c r="AI224" t="s">
        <v>811</v>
      </c>
      <c r="AJ224">
        <v>-14.25</v>
      </c>
      <c r="AK224">
        <v>0.04</v>
      </c>
    </row>
    <row r="225" spans="1:37" x14ac:dyDescent="0.3">
      <c r="A225" t="s">
        <v>792</v>
      </c>
      <c r="B225" t="s">
        <v>800</v>
      </c>
      <c r="C225" t="s">
        <v>812</v>
      </c>
      <c r="D225">
        <v>111</v>
      </c>
      <c r="E225" t="s">
        <v>802</v>
      </c>
      <c r="F225">
        <v>-48.23</v>
      </c>
      <c r="G225">
        <v>258.99</v>
      </c>
      <c r="K225">
        <v>32.85</v>
      </c>
      <c r="L225">
        <v>-42.1629</v>
      </c>
      <c r="M225" t="s">
        <v>460</v>
      </c>
      <c r="N225">
        <v>145.5917</v>
      </c>
      <c r="O225" t="s">
        <v>460</v>
      </c>
      <c r="P225" t="s">
        <v>803</v>
      </c>
      <c r="Q225">
        <v>146.31</v>
      </c>
      <c r="R225">
        <v>45.31</v>
      </c>
      <c r="S225">
        <v>15.6</v>
      </c>
      <c r="T225" t="s">
        <v>804</v>
      </c>
      <c r="U225">
        <v>45558</v>
      </c>
      <c r="V225">
        <v>0.35348379629629628</v>
      </c>
      <c r="W225" t="s">
        <v>805</v>
      </c>
      <c r="X225" t="s">
        <v>806</v>
      </c>
      <c r="Y225" t="s">
        <v>807</v>
      </c>
      <c r="Z225" t="s">
        <v>808</v>
      </c>
      <c r="AB225" t="s">
        <v>813</v>
      </c>
      <c r="AC225">
        <v>-69.465710000000001</v>
      </c>
      <c r="AD225">
        <v>-14.693070000000001</v>
      </c>
      <c r="AE225">
        <v>-85.298869999999994</v>
      </c>
      <c r="AF225">
        <v>1.22</v>
      </c>
      <c r="AG225" t="s">
        <v>810</v>
      </c>
      <c r="AH225">
        <v>9</v>
      </c>
      <c r="AI225" t="s">
        <v>811</v>
      </c>
      <c r="AJ225">
        <v>-14.91</v>
      </c>
      <c r="AK225">
        <v>0.04</v>
      </c>
    </row>
    <row r="226" spans="1:37" x14ac:dyDescent="0.3">
      <c r="A226" t="s">
        <v>792</v>
      </c>
      <c r="B226" t="s">
        <v>800</v>
      </c>
      <c r="C226" t="s">
        <v>801</v>
      </c>
      <c r="D226">
        <v>111</v>
      </c>
      <c r="E226" t="s">
        <v>802</v>
      </c>
      <c r="F226">
        <v>-48.14</v>
      </c>
      <c r="G226">
        <v>259.02999999999997</v>
      </c>
      <c r="K226">
        <v>25.56</v>
      </c>
      <c r="L226">
        <v>-42.1629</v>
      </c>
      <c r="M226" t="s">
        <v>460</v>
      </c>
      <c r="N226">
        <v>145.5917</v>
      </c>
      <c r="O226" t="s">
        <v>460</v>
      </c>
      <c r="P226" t="s">
        <v>803</v>
      </c>
      <c r="Q226">
        <v>137.54</v>
      </c>
      <c r="R226">
        <v>36.57</v>
      </c>
      <c r="S226">
        <v>16.87</v>
      </c>
      <c r="T226" t="s">
        <v>804</v>
      </c>
      <c r="U226">
        <v>45558</v>
      </c>
      <c r="V226">
        <v>0.35997685185185185</v>
      </c>
      <c r="W226" t="s">
        <v>805</v>
      </c>
      <c r="X226" t="s">
        <v>806</v>
      </c>
      <c r="Y226" t="s">
        <v>807</v>
      </c>
      <c r="Z226" t="s">
        <v>808</v>
      </c>
      <c r="AB226" t="s">
        <v>809</v>
      </c>
      <c r="AC226">
        <v>-69.451350000000005</v>
      </c>
      <c r="AD226">
        <v>-14.620710000000001</v>
      </c>
      <c r="AE226">
        <v>-85.320049999999995</v>
      </c>
      <c r="AF226">
        <v>1.5</v>
      </c>
      <c r="AG226" t="s">
        <v>810</v>
      </c>
      <c r="AH226">
        <v>9</v>
      </c>
      <c r="AI226" t="s">
        <v>811</v>
      </c>
      <c r="AJ226">
        <v>-6.13</v>
      </c>
      <c r="AK226">
        <v>0.04</v>
      </c>
    </row>
    <row r="227" spans="1:37" x14ac:dyDescent="0.3">
      <c r="A227" t="s">
        <v>792</v>
      </c>
      <c r="B227" t="s">
        <v>800</v>
      </c>
      <c r="C227" t="s">
        <v>801</v>
      </c>
      <c r="D227">
        <v>112</v>
      </c>
      <c r="E227" t="s">
        <v>802</v>
      </c>
      <c r="F227">
        <v>-48.13</v>
      </c>
      <c r="G227">
        <v>259.05</v>
      </c>
      <c r="K227">
        <v>23.48</v>
      </c>
      <c r="L227">
        <v>-42.1629</v>
      </c>
      <c r="M227" t="s">
        <v>460</v>
      </c>
      <c r="N227">
        <v>145.5917</v>
      </c>
      <c r="O227" t="s">
        <v>460</v>
      </c>
      <c r="P227" t="s">
        <v>803</v>
      </c>
      <c r="Q227">
        <v>137.32</v>
      </c>
      <c r="R227">
        <v>36.380000000000003</v>
      </c>
      <c r="S227">
        <v>16.87</v>
      </c>
      <c r="T227" t="s">
        <v>804</v>
      </c>
      <c r="U227">
        <v>45558</v>
      </c>
      <c r="V227">
        <v>0.35995370370370372</v>
      </c>
      <c r="W227" t="s">
        <v>805</v>
      </c>
      <c r="X227" t="s">
        <v>806</v>
      </c>
      <c r="Y227" t="s">
        <v>807</v>
      </c>
      <c r="Z227" t="s">
        <v>808</v>
      </c>
      <c r="AB227" t="s">
        <v>809</v>
      </c>
      <c r="AC227">
        <v>-70.106560000000002</v>
      </c>
      <c r="AD227">
        <v>-14.747590000000001</v>
      </c>
      <c r="AE227">
        <v>-86.064769999999996</v>
      </c>
      <c r="AF227">
        <v>0.5</v>
      </c>
      <c r="AG227" t="s">
        <v>810</v>
      </c>
      <c r="AH227">
        <v>9</v>
      </c>
      <c r="AI227" t="s">
        <v>811</v>
      </c>
      <c r="AJ227">
        <v>-5.92</v>
      </c>
      <c r="AK227">
        <v>0.04</v>
      </c>
    </row>
    <row r="228" spans="1:37" x14ac:dyDescent="0.3">
      <c r="A228" t="s">
        <v>792</v>
      </c>
      <c r="B228" t="s">
        <v>800</v>
      </c>
      <c r="C228" t="s">
        <v>812</v>
      </c>
      <c r="D228">
        <v>112</v>
      </c>
      <c r="E228" t="s">
        <v>802</v>
      </c>
      <c r="F228">
        <v>-48.21</v>
      </c>
      <c r="G228">
        <v>259.02</v>
      </c>
      <c r="K228">
        <v>33.51</v>
      </c>
      <c r="L228">
        <v>-42.1629</v>
      </c>
      <c r="M228" t="s">
        <v>460</v>
      </c>
      <c r="N228">
        <v>145.5917</v>
      </c>
      <c r="O228" t="s">
        <v>460</v>
      </c>
      <c r="P228" t="s">
        <v>803</v>
      </c>
      <c r="Q228">
        <v>147.44999999999999</v>
      </c>
      <c r="R228">
        <v>46.48</v>
      </c>
      <c r="S228">
        <v>15.61</v>
      </c>
      <c r="T228" t="s">
        <v>804</v>
      </c>
      <c r="U228">
        <v>45558</v>
      </c>
      <c r="V228">
        <v>0.35350694444444447</v>
      </c>
      <c r="W228" t="s">
        <v>805</v>
      </c>
      <c r="X228" t="s">
        <v>806</v>
      </c>
      <c r="Y228" t="s">
        <v>807</v>
      </c>
      <c r="Z228" t="s">
        <v>808</v>
      </c>
      <c r="AB228" t="s">
        <v>813</v>
      </c>
      <c r="AC228">
        <v>-70.119749999999996</v>
      </c>
      <c r="AD228">
        <v>-14.82015</v>
      </c>
      <c r="AE228">
        <v>-86.044579999999996</v>
      </c>
      <c r="AF228">
        <v>0.85</v>
      </c>
      <c r="AG228" t="s">
        <v>810</v>
      </c>
      <c r="AH228">
        <v>9</v>
      </c>
      <c r="AI228" t="s">
        <v>811</v>
      </c>
      <c r="AJ228">
        <v>-16.05</v>
      </c>
      <c r="AK228">
        <v>0.04</v>
      </c>
    </row>
    <row r="229" spans="1:37" x14ac:dyDescent="0.3">
      <c r="A229" t="s">
        <v>792</v>
      </c>
      <c r="B229" t="s">
        <v>800</v>
      </c>
      <c r="C229" t="s">
        <v>812</v>
      </c>
      <c r="D229">
        <v>113</v>
      </c>
      <c r="E229" t="s">
        <v>802</v>
      </c>
      <c r="F229">
        <v>-48.16</v>
      </c>
      <c r="G229">
        <v>259.02999999999997</v>
      </c>
      <c r="K229">
        <v>34.79</v>
      </c>
      <c r="L229">
        <v>-42.1629</v>
      </c>
      <c r="M229" t="s">
        <v>460</v>
      </c>
      <c r="N229">
        <v>145.5917</v>
      </c>
      <c r="O229" t="s">
        <v>460</v>
      </c>
      <c r="P229" t="s">
        <v>803</v>
      </c>
      <c r="Q229">
        <v>146.59</v>
      </c>
      <c r="R229">
        <v>45.63</v>
      </c>
      <c r="S229">
        <v>15.61</v>
      </c>
      <c r="T229" t="s">
        <v>804</v>
      </c>
      <c r="U229">
        <v>45558</v>
      </c>
      <c r="V229">
        <v>0.3535300925925926</v>
      </c>
      <c r="W229" t="s">
        <v>805</v>
      </c>
      <c r="X229" t="s">
        <v>806</v>
      </c>
      <c r="Y229" t="s">
        <v>807</v>
      </c>
      <c r="Z229" t="s">
        <v>808</v>
      </c>
      <c r="AB229" t="s">
        <v>813</v>
      </c>
      <c r="AC229">
        <v>-70.774289999999993</v>
      </c>
      <c r="AD229">
        <v>-14.94708</v>
      </c>
      <c r="AE229">
        <v>-86.789879999999997</v>
      </c>
      <c r="AF229">
        <v>1.51</v>
      </c>
      <c r="AG229" t="s">
        <v>810</v>
      </c>
      <c r="AH229">
        <v>9</v>
      </c>
      <c r="AI229" t="s">
        <v>811</v>
      </c>
      <c r="AJ229">
        <v>-15.19</v>
      </c>
      <c r="AK229">
        <v>0.04</v>
      </c>
    </row>
    <row r="230" spans="1:37" x14ac:dyDescent="0.3">
      <c r="A230" t="s">
        <v>792</v>
      </c>
      <c r="B230" t="s">
        <v>800</v>
      </c>
      <c r="C230" t="s">
        <v>801</v>
      </c>
      <c r="D230">
        <v>113</v>
      </c>
      <c r="E230" t="s">
        <v>802</v>
      </c>
      <c r="F230">
        <v>-48.09</v>
      </c>
      <c r="G230">
        <v>259.06</v>
      </c>
      <c r="K230">
        <v>25.23</v>
      </c>
      <c r="L230">
        <v>-42.1629</v>
      </c>
      <c r="M230" t="s">
        <v>460</v>
      </c>
      <c r="N230">
        <v>145.5917</v>
      </c>
      <c r="O230" t="s">
        <v>460</v>
      </c>
      <c r="P230" t="s">
        <v>803</v>
      </c>
      <c r="Q230">
        <v>138.01</v>
      </c>
      <c r="R230">
        <v>37.08</v>
      </c>
      <c r="S230">
        <v>16.87</v>
      </c>
      <c r="T230" t="s">
        <v>804</v>
      </c>
      <c r="U230">
        <v>45558</v>
      </c>
      <c r="V230">
        <v>0.35991898148148149</v>
      </c>
      <c r="W230" t="s">
        <v>805</v>
      </c>
      <c r="X230" t="s">
        <v>806</v>
      </c>
      <c r="Y230" t="s">
        <v>807</v>
      </c>
      <c r="Z230" t="s">
        <v>808</v>
      </c>
      <c r="AB230" t="s">
        <v>809</v>
      </c>
      <c r="AC230">
        <v>-70.762119999999996</v>
      </c>
      <c r="AD230">
        <v>-14.874370000000001</v>
      </c>
      <c r="AE230">
        <v>-86.809200000000004</v>
      </c>
      <c r="AF230">
        <v>1.22</v>
      </c>
      <c r="AG230" t="s">
        <v>810</v>
      </c>
      <c r="AH230">
        <v>9</v>
      </c>
      <c r="AI230" t="s">
        <v>811</v>
      </c>
      <c r="AJ230">
        <v>-6.61</v>
      </c>
      <c r="AK230">
        <v>0.04</v>
      </c>
    </row>
    <row r="231" spans="1:37" x14ac:dyDescent="0.3">
      <c r="A231" t="s">
        <v>792</v>
      </c>
      <c r="B231" t="s">
        <v>800</v>
      </c>
      <c r="C231" t="s">
        <v>801</v>
      </c>
      <c r="D231">
        <v>114</v>
      </c>
      <c r="E231" t="s">
        <v>802</v>
      </c>
      <c r="F231">
        <v>-48.06</v>
      </c>
      <c r="G231">
        <v>259.07</v>
      </c>
      <c r="K231">
        <v>23.34</v>
      </c>
      <c r="L231">
        <v>-42.1629</v>
      </c>
      <c r="M231" t="s">
        <v>460</v>
      </c>
      <c r="N231">
        <v>145.5917</v>
      </c>
      <c r="O231" t="s">
        <v>460</v>
      </c>
      <c r="P231" t="s">
        <v>803</v>
      </c>
      <c r="Q231">
        <v>138.61000000000001</v>
      </c>
      <c r="R231">
        <v>37.68</v>
      </c>
      <c r="S231">
        <v>16.87</v>
      </c>
      <c r="T231" t="s">
        <v>804</v>
      </c>
      <c r="U231">
        <v>45558</v>
      </c>
      <c r="V231">
        <v>0.35989583333333336</v>
      </c>
      <c r="W231" t="s">
        <v>805</v>
      </c>
      <c r="X231" t="s">
        <v>806</v>
      </c>
      <c r="Y231" t="s">
        <v>807</v>
      </c>
      <c r="Z231" t="s">
        <v>808</v>
      </c>
      <c r="AB231" t="s">
        <v>809</v>
      </c>
      <c r="AC231">
        <v>-71.418139999999994</v>
      </c>
      <c r="AD231">
        <v>-15.001110000000001</v>
      </c>
      <c r="AE231">
        <v>-87.553219999999996</v>
      </c>
      <c r="AF231">
        <v>0.92</v>
      </c>
      <c r="AG231" t="s">
        <v>810</v>
      </c>
      <c r="AH231">
        <v>9</v>
      </c>
      <c r="AI231" t="s">
        <v>811</v>
      </c>
      <c r="AJ231">
        <v>-7.2</v>
      </c>
      <c r="AK231">
        <v>0.04</v>
      </c>
    </row>
    <row r="232" spans="1:37" x14ac:dyDescent="0.3">
      <c r="A232" t="s">
        <v>792</v>
      </c>
      <c r="B232" t="s">
        <v>800</v>
      </c>
      <c r="C232" t="s">
        <v>812</v>
      </c>
      <c r="D232">
        <v>114</v>
      </c>
      <c r="E232" t="s">
        <v>802</v>
      </c>
      <c r="F232">
        <v>-48.17</v>
      </c>
      <c r="G232">
        <v>259.02999999999997</v>
      </c>
      <c r="K232">
        <v>33.369999999999997</v>
      </c>
      <c r="L232">
        <v>-42.1629</v>
      </c>
      <c r="M232" t="s">
        <v>460</v>
      </c>
      <c r="N232">
        <v>145.5917</v>
      </c>
      <c r="O232" t="s">
        <v>460</v>
      </c>
      <c r="P232" t="s">
        <v>803</v>
      </c>
      <c r="Q232">
        <v>146.94</v>
      </c>
      <c r="R232">
        <v>45.97</v>
      </c>
      <c r="S232">
        <v>15.62</v>
      </c>
      <c r="T232" t="s">
        <v>804</v>
      </c>
      <c r="U232">
        <v>45558</v>
      </c>
      <c r="V232">
        <v>0.35354166666666664</v>
      </c>
      <c r="W232" t="s">
        <v>805</v>
      </c>
      <c r="X232" t="s">
        <v>806</v>
      </c>
      <c r="Y232" t="s">
        <v>807</v>
      </c>
      <c r="Z232" t="s">
        <v>808</v>
      </c>
      <c r="AB232" t="s">
        <v>813</v>
      </c>
      <c r="AC232">
        <v>-71.429090000000002</v>
      </c>
      <c r="AD232">
        <v>-15.074</v>
      </c>
      <c r="AE232">
        <v>-87.534949999999995</v>
      </c>
      <c r="AF232">
        <v>0.3</v>
      </c>
      <c r="AG232" t="s">
        <v>810</v>
      </c>
      <c r="AH232">
        <v>9</v>
      </c>
      <c r="AI232" t="s">
        <v>811</v>
      </c>
      <c r="AJ232">
        <v>-15.54</v>
      </c>
      <c r="AK232">
        <v>0.04</v>
      </c>
    </row>
    <row r="233" spans="1:37" x14ac:dyDescent="0.3">
      <c r="A233" t="s">
        <v>792</v>
      </c>
      <c r="B233" t="s">
        <v>800</v>
      </c>
      <c r="C233" t="s">
        <v>812</v>
      </c>
      <c r="D233">
        <v>115</v>
      </c>
      <c r="E233" t="s">
        <v>802</v>
      </c>
      <c r="F233">
        <v>-48.11</v>
      </c>
      <c r="G233">
        <v>259.02</v>
      </c>
      <c r="K233">
        <v>35.119999999999997</v>
      </c>
      <c r="L233">
        <v>-42.1629</v>
      </c>
      <c r="M233" t="s">
        <v>460</v>
      </c>
      <c r="N233">
        <v>145.5917</v>
      </c>
      <c r="O233" t="s">
        <v>460</v>
      </c>
      <c r="P233" t="s">
        <v>803</v>
      </c>
      <c r="Q233">
        <v>146.16999999999999</v>
      </c>
      <c r="R233">
        <v>45.2</v>
      </c>
      <c r="S233">
        <v>15.62</v>
      </c>
      <c r="T233" t="s">
        <v>804</v>
      </c>
      <c r="U233">
        <v>45558</v>
      </c>
      <c r="V233">
        <v>0.35356481481481483</v>
      </c>
      <c r="W233" t="s">
        <v>805</v>
      </c>
      <c r="X233" t="s">
        <v>806</v>
      </c>
      <c r="Y233" t="s">
        <v>807</v>
      </c>
      <c r="Z233" t="s">
        <v>808</v>
      </c>
      <c r="AB233" t="s">
        <v>813</v>
      </c>
      <c r="AC233">
        <v>-72.084190000000007</v>
      </c>
      <c r="AD233">
        <v>-15.20105</v>
      </c>
      <c r="AE233">
        <v>-88.279730000000001</v>
      </c>
      <c r="AF233">
        <v>1.81</v>
      </c>
      <c r="AG233" t="s">
        <v>810</v>
      </c>
      <c r="AH233">
        <v>9</v>
      </c>
      <c r="AI233" t="s">
        <v>811</v>
      </c>
      <c r="AJ233">
        <v>-14.77</v>
      </c>
      <c r="AK233">
        <v>0.04</v>
      </c>
    </row>
    <row r="234" spans="1:37" x14ac:dyDescent="0.3">
      <c r="A234" t="s">
        <v>792</v>
      </c>
      <c r="B234" t="s">
        <v>800</v>
      </c>
      <c r="C234" t="s">
        <v>801</v>
      </c>
      <c r="D234">
        <v>115</v>
      </c>
      <c r="E234" t="s">
        <v>802</v>
      </c>
      <c r="F234">
        <v>-48.01</v>
      </c>
      <c r="G234">
        <v>259.02999999999997</v>
      </c>
      <c r="K234">
        <v>22.86</v>
      </c>
      <c r="L234">
        <v>-42.1629</v>
      </c>
      <c r="M234" t="s">
        <v>460</v>
      </c>
      <c r="N234">
        <v>145.5917</v>
      </c>
      <c r="O234" t="s">
        <v>460</v>
      </c>
      <c r="P234" t="s">
        <v>803</v>
      </c>
      <c r="Q234">
        <v>138.07</v>
      </c>
      <c r="R234">
        <v>37.11</v>
      </c>
      <c r="S234">
        <v>16.86</v>
      </c>
      <c r="T234" t="s">
        <v>804</v>
      </c>
      <c r="U234">
        <v>45558</v>
      </c>
      <c r="V234">
        <v>0.35986111111111113</v>
      </c>
      <c r="W234" t="s">
        <v>805</v>
      </c>
      <c r="X234" t="s">
        <v>806</v>
      </c>
      <c r="Y234" t="s">
        <v>807</v>
      </c>
      <c r="Z234" t="s">
        <v>808</v>
      </c>
      <c r="AB234" t="s">
        <v>809</v>
      </c>
      <c r="AC234">
        <v>-72.074640000000002</v>
      </c>
      <c r="AD234">
        <v>-15.128130000000001</v>
      </c>
      <c r="AE234">
        <v>-88.296769999999995</v>
      </c>
      <c r="AF234">
        <v>1.7</v>
      </c>
      <c r="AG234" t="s">
        <v>810</v>
      </c>
      <c r="AH234">
        <v>9</v>
      </c>
      <c r="AI234" t="s">
        <v>811</v>
      </c>
      <c r="AJ234">
        <v>-6.67</v>
      </c>
      <c r="AK234">
        <v>0.04</v>
      </c>
    </row>
    <row r="235" spans="1:37" x14ac:dyDescent="0.3">
      <c r="A235" t="s">
        <v>792</v>
      </c>
      <c r="B235" t="s">
        <v>800</v>
      </c>
      <c r="C235" t="s">
        <v>812</v>
      </c>
      <c r="D235">
        <v>116</v>
      </c>
      <c r="E235" t="s">
        <v>802</v>
      </c>
      <c r="F235">
        <v>-48.04</v>
      </c>
      <c r="G235">
        <v>258.97000000000003</v>
      </c>
      <c r="K235">
        <v>34.369999999999997</v>
      </c>
      <c r="L235">
        <v>-42.1629</v>
      </c>
      <c r="M235" t="s">
        <v>460</v>
      </c>
      <c r="N235">
        <v>145.5917</v>
      </c>
      <c r="O235" t="s">
        <v>460</v>
      </c>
      <c r="P235" t="s">
        <v>803</v>
      </c>
      <c r="Q235">
        <v>147.94999999999999</v>
      </c>
      <c r="R235">
        <v>46.93</v>
      </c>
      <c r="S235">
        <v>15.63</v>
      </c>
      <c r="T235" t="s">
        <v>804</v>
      </c>
      <c r="U235">
        <v>45558</v>
      </c>
      <c r="V235">
        <v>0.35358796296296297</v>
      </c>
      <c r="W235" t="s">
        <v>805</v>
      </c>
      <c r="X235" t="s">
        <v>806</v>
      </c>
      <c r="Y235" t="s">
        <v>807</v>
      </c>
      <c r="Z235" t="s">
        <v>808</v>
      </c>
      <c r="AB235" t="s">
        <v>813</v>
      </c>
      <c r="AC235">
        <v>-72.74006</v>
      </c>
      <c r="AD235">
        <v>-15.32859</v>
      </c>
      <c r="AE235">
        <v>-89.023750000000007</v>
      </c>
      <c r="AF235">
        <v>2.33</v>
      </c>
      <c r="AG235" t="s">
        <v>810</v>
      </c>
      <c r="AH235">
        <v>9</v>
      </c>
      <c r="AI235" t="s">
        <v>811</v>
      </c>
      <c r="AJ235">
        <v>-16.55</v>
      </c>
      <c r="AK235">
        <v>0.04</v>
      </c>
    </row>
    <row r="236" spans="1:37" x14ac:dyDescent="0.3">
      <c r="A236" t="s">
        <v>792</v>
      </c>
      <c r="B236" t="s">
        <v>800</v>
      </c>
      <c r="C236" t="s">
        <v>801</v>
      </c>
      <c r="D236">
        <v>116</v>
      </c>
      <c r="E236" t="s">
        <v>802</v>
      </c>
      <c r="F236">
        <v>-47.96</v>
      </c>
      <c r="G236">
        <v>259</v>
      </c>
      <c r="K236">
        <v>22.63</v>
      </c>
      <c r="L236">
        <v>-42.1629</v>
      </c>
      <c r="M236" t="s">
        <v>460</v>
      </c>
      <c r="N236">
        <v>145.5917</v>
      </c>
      <c r="O236" t="s">
        <v>460</v>
      </c>
      <c r="P236" t="s">
        <v>803</v>
      </c>
      <c r="Q236">
        <v>137.69</v>
      </c>
      <c r="R236">
        <v>36.69</v>
      </c>
      <c r="S236">
        <v>16.86</v>
      </c>
      <c r="T236" t="s">
        <v>804</v>
      </c>
      <c r="U236">
        <v>45558</v>
      </c>
      <c r="V236">
        <v>0.35983796296296294</v>
      </c>
      <c r="W236" t="s">
        <v>805</v>
      </c>
      <c r="X236" t="s">
        <v>806</v>
      </c>
      <c r="Y236" t="s">
        <v>807</v>
      </c>
      <c r="Z236" t="s">
        <v>808</v>
      </c>
      <c r="AB236" t="s">
        <v>809</v>
      </c>
      <c r="AC236">
        <v>-72.731700000000004</v>
      </c>
      <c r="AD236">
        <v>-15.25567</v>
      </c>
      <c r="AE236">
        <v>-89.039739999999995</v>
      </c>
      <c r="AF236">
        <v>1.62</v>
      </c>
      <c r="AG236" t="s">
        <v>810</v>
      </c>
      <c r="AH236">
        <v>9</v>
      </c>
      <c r="AI236" t="s">
        <v>811</v>
      </c>
      <c r="AJ236">
        <v>-6.28</v>
      </c>
      <c r="AK236">
        <v>0.04</v>
      </c>
    </row>
    <row r="237" spans="1:37" x14ac:dyDescent="0.3">
      <c r="A237" t="s">
        <v>792</v>
      </c>
      <c r="B237" t="s">
        <v>800</v>
      </c>
      <c r="C237" t="s">
        <v>801</v>
      </c>
      <c r="D237">
        <v>117</v>
      </c>
      <c r="E237" t="s">
        <v>802</v>
      </c>
      <c r="F237">
        <v>-47.89</v>
      </c>
      <c r="G237">
        <v>259.02999999999997</v>
      </c>
      <c r="K237">
        <v>23.05</v>
      </c>
      <c r="L237">
        <v>-42.1629</v>
      </c>
      <c r="M237" t="s">
        <v>460</v>
      </c>
      <c r="N237">
        <v>145.5917</v>
      </c>
      <c r="O237" t="s">
        <v>460</v>
      </c>
      <c r="P237" t="s">
        <v>803</v>
      </c>
      <c r="Q237">
        <v>136.88999999999999</v>
      </c>
      <c r="R237">
        <v>35.93</v>
      </c>
      <c r="S237">
        <v>16.850000000000001</v>
      </c>
      <c r="T237" t="s">
        <v>804</v>
      </c>
      <c r="U237">
        <v>45558</v>
      </c>
      <c r="V237">
        <v>0.35980324074074072</v>
      </c>
      <c r="W237" t="s">
        <v>805</v>
      </c>
      <c r="X237" t="s">
        <v>806</v>
      </c>
      <c r="Y237" t="s">
        <v>807</v>
      </c>
      <c r="Z237" t="s">
        <v>808</v>
      </c>
      <c r="AB237" t="s">
        <v>809</v>
      </c>
      <c r="AC237">
        <v>-73.389529999999993</v>
      </c>
      <c r="AD237">
        <v>-15.38336</v>
      </c>
      <c r="AE237">
        <v>-89.78201</v>
      </c>
      <c r="AF237">
        <v>2.1800000000000002</v>
      </c>
      <c r="AG237" t="s">
        <v>810</v>
      </c>
      <c r="AH237">
        <v>9</v>
      </c>
      <c r="AI237" t="s">
        <v>811</v>
      </c>
      <c r="AJ237">
        <v>-5.49</v>
      </c>
      <c r="AK237">
        <v>0.04</v>
      </c>
    </row>
    <row r="238" spans="1:37" x14ac:dyDescent="0.3">
      <c r="A238" t="s">
        <v>792</v>
      </c>
      <c r="B238" t="s">
        <v>800</v>
      </c>
      <c r="C238" t="s">
        <v>812</v>
      </c>
      <c r="D238">
        <v>117</v>
      </c>
      <c r="E238" t="s">
        <v>802</v>
      </c>
      <c r="F238">
        <v>-48</v>
      </c>
      <c r="G238">
        <v>258.98</v>
      </c>
      <c r="K238">
        <v>34.93</v>
      </c>
      <c r="L238">
        <v>-42.1629</v>
      </c>
      <c r="M238" t="s">
        <v>460</v>
      </c>
      <c r="N238">
        <v>145.5917</v>
      </c>
      <c r="O238" t="s">
        <v>460</v>
      </c>
      <c r="P238" t="s">
        <v>803</v>
      </c>
      <c r="Q238">
        <v>147.29</v>
      </c>
      <c r="R238">
        <v>46.28</v>
      </c>
      <c r="S238">
        <v>15.63</v>
      </c>
      <c r="T238" t="s">
        <v>804</v>
      </c>
      <c r="U238">
        <v>45558</v>
      </c>
      <c r="V238">
        <v>0.35359953703703706</v>
      </c>
      <c r="W238" t="s">
        <v>805</v>
      </c>
      <c r="X238" t="s">
        <v>806</v>
      </c>
      <c r="Y238" t="s">
        <v>807</v>
      </c>
      <c r="Z238" t="s">
        <v>808</v>
      </c>
      <c r="AB238" t="s">
        <v>813</v>
      </c>
      <c r="AC238">
        <v>-73.396590000000003</v>
      </c>
      <c r="AD238">
        <v>-15.45651</v>
      </c>
      <c r="AE238">
        <v>-89.767120000000006</v>
      </c>
      <c r="AF238">
        <v>1.22</v>
      </c>
      <c r="AG238" t="s">
        <v>810</v>
      </c>
      <c r="AH238">
        <v>9</v>
      </c>
      <c r="AI238" t="s">
        <v>811</v>
      </c>
      <c r="AJ238">
        <v>-15.89</v>
      </c>
      <c r="AK238">
        <v>0.04</v>
      </c>
    </row>
    <row r="239" spans="1:37" x14ac:dyDescent="0.3">
      <c r="A239" t="s">
        <v>792</v>
      </c>
      <c r="B239" t="s">
        <v>800</v>
      </c>
      <c r="C239" t="s">
        <v>812</v>
      </c>
      <c r="D239">
        <v>118</v>
      </c>
      <c r="E239" t="s">
        <v>802</v>
      </c>
      <c r="F239">
        <v>-47.95</v>
      </c>
      <c r="G239">
        <v>259.06</v>
      </c>
      <c r="K239">
        <v>34.32</v>
      </c>
      <c r="L239">
        <v>-42.1629</v>
      </c>
      <c r="M239" t="s">
        <v>460</v>
      </c>
      <c r="N239">
        <v>145.5917</v>
      </c>
      <c r="O239" t="s">
        <v>460</v>
      </c>
      <c r="P239" t="s">
        <v>803</v>
      </c>
      <c r="Q239">
        <v>147.93</v>
      </c>
      <c r="R239">
        <v>47</v>
      </c>
      <c r="S239">
        <v>15.64</v>
      </c>
      <c r="T239" t="s">
        <v>804</v>
      </c>
      <c r="U239">
        <v>45558</v>
      </c>
      <c r="V239">
        <v>0.35362268518518519</v>
      </c>
      <c r="W239" t="s">
        <v>805</v>
      </c>
      <c r="X239" t="s">
        <v>806</v>
      </c>
      <c r="Y239" t="s">
        <v>807</v>
      </c>
      <c r="Z239" t="s">
        <v>808</v>
      </c>
      <c r="AB239" t="s">
        <v>813</v>
      </c>
      <c r="AC239">
        <v>-74.053790000000006</v>
      </c>
      <c r="AD239">
        <v>-15.584020000000001</v>
      </c>
      <c r="AE239">
        <v>-90.509979999999999</v>
      </c>
      <c r="AF239">
        <v>2.2000000000000002</v>
      </c>
      <c r="AG239" t="s">
        <v>810</v>
      </c>
      <c r="AH239">
        <v>9</v>
      </c>
      <c r="AI239" t="s">
        <v>811</v>
      </c>
      <c r="AJ239">
        <v>-16.53</v>
      </c>
      <c r="AK239">
        <v>0.04</v>
      </c>
    </row>
    <row r="240" spans="1:37" x14ac:dyDescent="0.3">
      <c r="A240" t="s">
        <v>792</v>
      </c>
      <c r="B240" t="s">
        <v>800</v>
      </c>
      <c r="C240" t="s">
        <v>801</v>
      </c>
      <c r="D240">
        <v>118</v>
      </c>
      <c r="E240" t="s">
        <v>802</v>
      </c>
      <c r="F240">
        <v>-47.87</v>
      </c>
      <c r="G240">
        <v>259.11</v>
      </c>
      <c r="K240">
        <v>23.15</v>
      </c>
      <c r="L240">
        <v>-42.1629</v>
      </c>
      <c r="M240" t="s">
        <v>460</v>
      </c>
      <c r="N240">
        <v>145.5917</v>
      </c>
      <c r="O240" t="s">
        <v>460</v>
      </c>
      <c r="P240" t="s">
        <v>803</v>
      </c>
      <c r="Q240">
        <v>137.79</v>
      </c>
      <c r="R240">
        <v>36.909999999999997</v>
      </c>
      <c r="S240">
        <v>16.850000000000001</v>
      </c>
      <c r="T240" t="s">
        <v>804</v>
      </c>
      <c r="U240">
        <v>45558</v>
      </c>
      <c r="V240">
        <v>0.35976851851851854</v>
      </c>
      <c r="W240" t="s">
        <v>805</v>
      </c>
      <c r="X240" t="s">
        <v>806</v>
      </c>
      <c r="Y240" t="s">
        <v>807</v>
      </c>
      <c r="Z240" t="s">
        <v>808</v>
      </c>
      <c r="AB240" t="s">
        <v>809</v>
      </c>
      <c r="AC240">
        <v>-74.048050000000003</v>
      </c>
      <c r="AD240">
        <v>-15.510529999999999</v>
      </c>
      <c r="AE240">
        <v>-90.523750000000007</v>
      </c>
      <c r="AF240">
        <v>1.72</v>
      </c>
      <c r="AG240" t="s">
        <v>810</v>
      </c>
      <c r="AH240">
        <v>9</v>
      </c>
      <c r="AI240" t="s">
        <v>811</v>
      </c>
      <c r="AJ240">
        <v>-6.39</v>
      </c>
      <c r="AK240">
        <v>0.04</v>
      </c>
    </row>
    <row r="241" spans="1:37" x14ac:dyDescent="0.3">
      <c r="A241" t="s">
        <v>792</v>
      </c>
      <c r="B241" t="s">
        <v>800</v>
      </c>
      <c r="C241" t="s">
        <v>801</v>
      </c>
      <c r="D241">
        <v>119</v>
      </c>
      <c r="E241" t="s">
        <v>802</v>
      </c>
      <c r="F241">
        <v>-47.87</v>
      </c>
      <c r="G241">
        <v>259.16000000000003</v>
      </c>
      <c r="K241">
        <v>19.41</v>
      </c>
      <c r="L241">
        <v>-42.1629</v>
      </c>
      <c r="M241" t="s">
        <v>460</v>
      </c>
      <c r="N241">
        <v>145.5917</v>
      </c>
      <c r="O241" t="s">
        <v>460</v>
      </c>
      <c r="P241" t="s">
        <v>803</v>
      </c>
      <c r="Q241">
        <v>137.85</v>
      </c>
      <c r="R241">
        <v>37.020000000000003</v>
      </c>
      <c r="S241">
        <v>16.850000000000001</v>
      </c>
      <c r="T241" t="s">
        <v>804</v>
      </c>
      <c r="U241">
        <v>45558</v>
      </c>
      <c r="V241">
        <v>0.35973379629629632</v>
      </c>
      <c r="W241" t="s">
        <v>805</v>
      </c>
      <c r="X241" t="s">
        <v>806</v>
      </c>
      <c r="Y241" t="s">
        <v>807</v>
      </c>
      <c r="Z241" t="s">
        <v>808</v>
      </c>
      <c r="AB241" t="s">
        <v>809</v>
      </c>
      <c r="AC241">
        <v>-74.70684</v>
      </c>
      <c r="AD241">
        <v>-15.63697</v>
      </c>
      <c r="AE241">
        <v>-91.265370000000004</v>
      </c>
      <c r="AF241">
        <v>1.01</v>
      </c>
      <c r="AG241" t="s">
        <v>810</v>
      </c>
      <c r="AH241">
        <v>9</v>
      </c>
      <c r="AI241" t="s">
        <v>811</v>
      </c>
      <c r="AJ241">
        <v>-6.45</v>
      </c>
      <c r="AK241">
        <v>0.04</v>
      </c>
    </row>
    <row r="242" spans="1:37" x14ac:dyDescent="0.3">
      <c r="A242" t="s">
        <v>792</v>
      </c>
      <c r="B242" t="s">
        <v>800</v>
      </c>
      <c r="C242" t="s">
        <v>812</v>
      </c>
      <c r="D242">
        <v>119</v>
      </c>
      <c r="E242" t="s">
        <v>802</v>
      </c>
      <c r="F242">
        <v>-47.96</v>
      </c>
      <c r="G242">
        <v>259.13</v>
      </c>
      <c r="K242">
        <v>34.56</v>
      </c>
      <c r="L242">
        <v>-42.1629</v>
      </c>
      <c r="M242" t="s">
        <v>460</v>
      </c>
      <c r="N242">
        <v>145.5917</v>
      </c>
      <c r="O242" t="s">
        <v>460</v>
      </c>
      <c r="P242" t="s">
        <v>803</v>
      </c>
      <c r="Q242">
        <v>146.65</v>
      </c>
      <c r="R242">
        <v>45.79</v>
      </c>
      <c r="S242">
        <v>15.65</v>
      </c>
      <c r="T242" t="s">
        <v>804</v>
      </c>
      <c r="U242">
        <v>45558</v>
      </c>
      <c r="V242">
        <v>0.35364583333333333</v>
      </c>
      <c r="W242" t="s">
        <v>805</v>
      </c>
      <c r="X242" t="s">
        <v>806</v>
      </c>
      <c r="Y242" t="s">
        <v>807</v>
      </c>
      <c r="Z242" t="s">
        <v>808</v>
      </c>
      <c r="AB242" t="s">
        <v>813</v>
      </c>
      <c r="AC242">
        <v>-74.711410000000001</v>
      </c>
      <c r="AD242">
        <v>-15.710710000000001</v>
      </c>
      <c r="AE242">
        <v>-91.252600000000001</v>
      </c>
      <c r="AF242">
        <v>1.44</v>
      </c>
      <c r="AG242" t="s">
        <v>810</v>
      </c>
      <c r="AH242">
        <v>9</v>
      </c>
      <c r="AI242" t="s">
        <v>811</v>
      </c>
      <c r="AJ242">
        <v>-15.24</v>
      </c>
      <c r="AK242">
        <v>0.04</v>
      </c>
    </row>
    <row r="243" spans="1:37" x14ac:dyDescent="0.3">
      <c r="A243" t="s">
        <v>792</v>
      </c>
      <c r="B243" t="s">
        <v>800</v>
      </c>
      <c r="C243" t="s">
        <v>812</v>
      </c>
      <c r="D243">
        <v>120</v>
      </c>
      <c r="E243" t="s">
        <v>802</v>
      </c>
      <c r="F243">
        <v>-47.92</v>
      </c>
      <c r="G243">
        <v>259.18</v>
      </c>
      <c r="K243">
        <v>33.85</v>
      </c>
      <c r="L243">
        <v>-42.1629</v>
      </c>
      <c r="M243" t="s">
        <v>460</v>
      </c>
      <c r="N243">
        <v>145.5917</v>
      </c>
      <c r="O243" t="s">
        <v>460</v>
      </c>
      <c r="P243" t="s">
        <v>803</v>
      </c>
      <c r="Q243">
        <v>148.13</v>
      </c>
      <c r="R243">
        <v>47.31</v>
      </c>
      <c r="S243">
        <v>15.65</v>
      </c>
      <c r="T243" t="s">
        <v>804</v>
      </c>
      <c r="U243">
        <v>45558</v>
      </c>
      <c r="V243">
        <v>0.35366898148148146</v>
      </c>
      <c r="W243" t="s">
        <v>805</v>
      </c>
      <c r="X243" t="s">
        <v>806</v>
      </c>
      <c r="Y243" t="s">
        <v>807</v>
      </c>
      <c r="Z243" t="s">
        <v>808</v>
      </c>
      <c r="AB243" t="s">
        <v>813</v>
      </c>
      <c r="AC243">
        <v>-75.369349999999997</v>
      </c>
      <c r="AD243">
        <v>-15.83676</v>
      </c>
      <c r="AE243">
        <v>-91.995040000000003</v>
      </c>
      <c r="AF243">
        <v>1.57</v>
      </c>
      <c r="AG243" t="s">
        <v>810</v>
      </c>
      <c r="AH243">
        <v>9</v>
      </c>
      <c r="AI243" t="s">
        <v>811</v>
      </c>
      <c r="AJ243">
        <v>-16.73</v>
      </c>
      <c r="AK243">
        <v>0.04</v>
      </c>
    </row>
    <row r="244" spans="1:37" x14ac:dyDescent="0.3">
      <c r="A244" t="s">
        <v>792</v>
      </c>
      <c r="B244" t="s">
        <v>800</v>
      </c>
      <c r="C244" t="s">
        <v>801</v>
      </c>
      <c r="D244">
        <v>120</v>
      </c>
      <c r="E244" t="s">
        <v>802</v>
      </c>
      <c r="F244">
        <v>-47.81</v>
      </c>
      <c r="G244">
        <v>259.2</v>
      </c>
      <c r="K244">
        <v>22.06</v>
      </c>
      <c r="L244">
        <v>-42.1629</v>
      </c>
      <c r="M244" t="s">
        <v>460</v>
      </c>
      <c r="N244">
        <v>145.5917</v>
      </c>
      <c r="O244" t="s">
        <v>460</v>
      </c>
      <c r="P244" t="s">
        <v>803</v>
      </c>
      <c r="Q244">
        <v>138.31</v>
      </c>
      <c r="R244">
        <v>37.520000000000003</v>
      </c>
      <c r="S244">
        <v>16.84</v>
      </c>
      <c r="T244" t="s">
        <v>804</v>
      </c>
      <c r="U244">
        <v>45558</v>
      </c>
      <c r="V244">
        <v>0.35969907407407409</v>
      </c>
      <c r="W244" t="s">
        <v>805</v>
      </c>
      <c r="X244" t="s">
        <v>806</v>
      </c>
      <c r="Y244" t="s">
        <v>807</v>
      </c>
      <c r="Z244" t="s">
        <v>808</v>
      </c>
      <c r="AB244" t="s">
        <v>809</v>
      </c>
      <c r="AC244">
        <v>-75.366110000000006</v>
      </c>
      <c r="AD244">
        <v>-15.762980000000001</v>
      </c>
      <c r="AE244">
        <v>-92.006649999999993</v>
      </c>
      <c r="AF244">
        <v>1.97</v>
      </c>
      <c r="AG244" t="s">
        <v>810</v>
      </c>
      <c r="AH244">
        <v>9</v>
      </c>
      <c r="AI244" t="s">
        <v>811</v>
      </c>
      <c r="AJ244">
        <v>-6.91</v>
      </c>
      <c r="AK244">
        <v>0.04</v>
      </c>
    </row>
    <row r="245" spans="1:37" x14ac:dyDescent="0.3">
      <c r="A245" t="s">
        <v>792</v>
      </c>
      <c r="B245" t="s">
        <v>800</v>
      </c>
      <c r="C245" t="s">
        <v>812</v>
      </c>
      <c r="D245">
        <v>121</v>
      </c>
      <c r="E245" t="s">
        <v>802</v>
      </c>
      <c r="F245">
        <v>-47.88</v>
      </c>
      <c r="G245">
        <v>259.2</v>
      </c>
      <c r="K245">
        <v>35.46</v>
      </c>
      <c r="L245">
        <v>-42.1629</v>
      </c>
      <c r="M245" t="s">
        <v>460</v>
      </c>
      <c r="N245">
        <v>145.5917</v>
      </c>
      <c r="O245" t="s">
        <v>460</v>
      </c>
      <c r="P245" t="s">
        <v>803</v>
      </c>
      <c r="Q245">
        <v>147.06</v>
      </c>
      <c r="R245">
        <v>46.26</v>
      </c>
      <c r="S245">
        <v>15.66</v>
      </c>
      <c r="T245" t="s">
        <v>804</v>
      </c>
      <c r="U245">
        <v>45558</v>
      </c>
      <c r="V245">
        <v>0.35368055555555555</v>
      </c>
      <c r="W245" t="s">
        <v>805</v>
      </c>
      <c r="X245" t="s">
        <v>806</v>
      </c>
      <c r="Y245" t="s">
        <v>807</v>
      </c>
      <c r="Z245" t="s">
        <v>808</v>
      </c>
      <c r="AB245" t="s">
        <v>813</v>
      </c>
      <c r="AC245">
        <v>-76.027879999999996</v>
      </c>
      <c r="AD245">
        <v>-15.9625</v>
      </c>
      <c r="AE245">
        <v>-92.737020000000001</v>
      </c>
      <c r="AF245">
        <v>1.27</v>
      </c>
      <c r="AG245" t="s">
        <v>810</v>
      </c>
      <c r="AH245">
        <v>9</v>
      </c>
      <c r="AI245" t="s">
        <v>811</v>
      </c>
      <c r="AJ245">
        <v>-15.66</v>
      </c>
      <c r="AK245">
        <v>0.04</v>
      </c>
    </row>
    <row r="246" spans="1:37" x14ac:dyDescent="0.3">
      <c r="A246" t="s">
        <v>792</v>
      </c>
      <c r="B246" t="s">
        <v>800</v>
      </c>
      <c r="C246" t="s">
        <v>801</v>
      </c>
      <c r="D246">
        <v>121</v>
      </c>
      <c r="E246" t="s">
        <v>802</v>
      </c>
      <c r="F246">
        <v>-47.75</v>
      </c>
      <c r="G246">
        <v>259.23</v>
      </c>
      <c r="K246">
        <v>24.52</v>
      </c>
      <c r="L246">
        <v>-42.1629</v>
      </c>
      <c r="M246" t="s">
        <v>460</v>
      </c>
      <c r="N246">
        <v>145.5917</v>
      </c>
      <c r="O246" t="s">
        <v>460</v>
      </c>
      <c r="P246" t="s">
        <v>803</v>
      </c>
      <c r="Q246">
        <v>136.58000000000001</v>
      </c>
      <c r="R246">
        <v>35.82</v>
      </c>
      <c r="S246">
        <v>16.84</v>
      </c>
      <c r="T246" t="s">
        <v>804</v>
      </c>
      <c r="U246">
        <v>45558</v>
      </c>
      <c r="V246">
        <v>0.3596759259259259</v>
      </c>
      <c r="W246" t="s">
        <v>805</v>
      </c>
      <c r="X246" t="s">
        <v>806</v>
      </c>
      <c r="Y246" t="s">
        <v>807</v>
      </c>
      <c r="Z246" t="s">
        <v>808</v>
      </c>
      <c r="AB246" t="s">
        <v>809</v>
      </c>
      <c r="AC246">
        <v>-76.026219999999995</v>
      </c>
      <c r="AD246">
        <v>-15.888719999999999</v>
      </c>
      <c r="AE246">
        <v>-92.747219999999999</v>
      </c>
      <c r="AF246">
        <v>1.9</v>
      </c>
      <c r="AG246" t="s">
        <v>810</v>
      </c>
      <c r="AH246">
        <v>9</v>
      </c>
      <c r="AI246" t="s">
        <v>811</v>
      </c>
      <c r="AJ246">
        <v>-5.18</v>
      </c>
      <c r="AK246">
        <v>0.04</v>
      </c>
    </row>
    <row r="247" spans="1:37" x14ac:dyDescent="0.3">
      <c r="A247" t="s">
        <v>792</v>
      </c>
      <c r="B247" t="s">
        <v>800</v>
      </c>
      <c r="C247" t="s">
        <v>812</v>
      </c>
      <c r="D247">
        <v>122</v>
      </c>
      <c r="E247" t="s">
        <v>802</v>
      </c>
      <c r="F247">
        <v>-47.8</v>
      </c>
      <c r="G247">
        <v>259.25</v>
      </c>
      <c r="K247">
        <v>34.79</v>
      </c>
      <c r="L247">
        <v>-42.1629</v>
      </c>
      <c r="M247" t="s">
        <v>460</v>
      </c>
      <c r="N247">
        <v>145.5917</v>
      </c>
      <c r="O247" t="s">
        <v>460</v>
      </c>
      <c r="P247" t="s">
        <v>803</v>
      </c>
      <c r="Q247">
        <v>145.4</v>
      </c>
      <c r="R247">
        <v>44.65</v>
      </c>
      <c r="S247">
        <v>15.66</v>
      </c>
      <c r="T247" t="s">
        <v>804</v>
      </c>
      <c r="U247">
        <v>45558</v>
      </c>
      <c r="V247">
        <v>0.35370370370370369</v>
      </c>
      <c r="W247" t="s">
        <v>805</v>
      </c>
      <c r="X247" t="s">
        <v>806</v>
      </c>
      <c r="Y247" t="s">
        <v>807</v>
      </c>
      <c r="Z247" t="s">
        <v>808</v>
      </c>
      <c r="AB247" t="s">
        <v>813</v>
      </c>
      <c r="AC247">
        <v>-76.687250000000006</v>
      </c>
      <c r="AD247">
        <v>-16.087980000000002</v>
      </c>
      <c r="AE247">
        <v>-93.478290000000001</v>
      </c>
      <c r="AF247">
        <v>2.6</v>
      </c>
      <c r="AG247" t="s">
        <v>810</v>
      </c>
      <c r="AH247">
        <v>9</v>
      </c>
      <c r="AI247" t="s">
        <v>811</v>
      </c>
      <c r="AJ247">
        <v>-14</v>
      </c>
      <c r="AK247">
        <v>0.04</v>
      </c>
    </row>
    <row r="248" spans="1:37" x14ac:dyDescent="0.3">
      <c r="A248" t="s">
        <v>792</v>
      </c>
      <c r="B248" t="s">
        <v>800</v>
      </c>
      <c r="C248" t="s">
        <v>801</v>
      </c>
      <c r="D248">
        <v>122</v>
      </c>
      <c r="E248" t="s">
        <v>802</v>
      </c>
      <c r="F248">
        <v>-47.68</v>
      </c>
      <c r="G248">
        <v>259.32</v>
      </c>
      <c r="K248">
        <v>24.28</v>
      </c>
      <c r="L248">
        <v>-42.1629</v>
      </c>
      <c r="M248" t="s">
        <v>460</v>
      </c>
      <c r="N248">
        <v>145.5917</v>
      </c>
      <c r="O248" t="s">
        <v>460</v>
      </c>
      <c r="P248" t="s">
        <v>803</v>
      </c>
      <c r="Q248">
        <v>136.38</v>
      </c>
      <c r="R248">
        <v>35.71</v>
      </c>
      <c r="S248">
        <v>16.84</v>
      </c>
      <c r="T248" t="s">
        <v>804</v>
      </c>
      <c r="U248">
        <v>45558</v>
      </c>
      <c r="V248">
        <v>0.35964120370370373</v>
      </c>
      <c r="W248" t="s">
        <v>805</v>
      </c>
      <c r="X248" t="s">
        <v>806</v>
      </c>
      <c r="Y248" t="s">
        <v>807</v>
      </c>
      <c r="Z248" t="s">
        <v>808</v>
      </c>
      <c r="AB248" t="s">
        <v>809</v>
      </c>
      <c r="AC248">
        <v>-76.687280000000001</v>
      </c>
      <c r="AD248">
        <v>-16.013929999999998</v>
      </c>
      <c r="AE248">
        <v>-93.487020000000001</v>
      </c>
      <c r="AF248">
        <v>2.78</v>
      </c>
      <c r="AG248" t="s">
        <v>810</v>
      </c>
      <c r="AH248">
        <v>9</v>
      </c>
      <c r="AI248" t="s">
        <v>811</v>
      </c>
      <c r="AJ248">
        <v>-4.9800000000000004</v>
      </c>
      <c r="AK248">
        <v>0.04</v>
      </c>
    </row>
    <row r="249" spans="1:37" x14ac:dyDescent="0.3">
      <c r="A249" t="s">
        <v>792</v>
      </c>
      <c r="B249" t="s">
        <v>800</v>
      </c>
      <c r="C249" t="s">
        <v>812</v>
      </c>
      <c r="D249">
        <v>123</v>
      </c>
      <c r="E249" t="s">
        <v>802</v>
      </c>
      <c r="F249">
        <v>-47.74</v>
      </c>
      <c r="G249">
        <v>259.36</v>
      </c>
      <c r="K249">
        <v>33.56</v>
      </c>
      <c r="L249">
        <v>-42.1629</v>
      </c>
      <c r="M249" t="s">
        <v>460</v>
      </c>
      <c r="N249">
        <v>145.5917</v>
      </c>
      <c r="O249" t="s">
        <v>460</v>
      </c>
      <c r="P249" t="s">
        <v>803</v>
      </c>
      <c r="Q249">
        <v>145.25</v>
      </c>
      <c r="R249">
        <v>44.61</v>
      </c>
      <c r="S249">
        <v>15.67</v>
      </c>
      <c r="T249" t="s">
        <v>804</v>
      </c>
      <c r="U249">
        <v>45558</v>
      </c>
      <c r="V249">
        <v>0.35372685185185188</v>
      </c>
      <c r="W249" t="s">
        <v>805</v>
      </c>
      <c r="X249" t="s">
        <v>806</v>
      </c>
      <c r="Y249" t="s">
        <v>807</v>
      </c>
      <c r="Z249" t="s">
        <v>808</v>
      </c>
      <c r="AB249" t="s">
        <v>813</v>
      </c>
      <c r="AC249">
        <v>-77.347679999999997</v>
      </c>
      <c r="AD249">
        <v>-16.212710000000001</v>
      </c>
      <c r="AE249">
        <v>-94.218739999999997</v>
      </c>
      <c r="AF249">
        <v>2.86</v>
      </c>
      <c r="AG249" t="s">
        <v>810</v>
      </c>
      <c r="AH249">
        <v>9</v>
      </c>
      <c r="AI249" t="s">
        <v>811</v>
      </c>
      <c r="AJ249">
        <v>-13.84</v>
      </c>
      <c r="AK249">
        <v>0.04</v>
      </c>
    </row>
    <row r="250" spans="1:37" x14ac:dyDescent="0.3">
      <c r="A250" t="s">
        <v>792</v>
      </c>
      <c r="B250" t="s">
        <v>800</v>
      </c>
      <c r="C250" t="s">
        <v>801</v>
      </c>
      <c r="D250">
        <v>123</v>
      </c>
      <c r="E250" t="s">
        <v>802</v>
      </c>
      <c r="F250">
        <v>-47.64</v>
      </c>
      <c r="G250">
        <v>259.38</v>
      </c>
      <c r="K250">
        <v>25.75</v>
      </c>
      <c r="L250">
        <v>-42.1629</v>
      </c>
      <c r="M250" t="s">
        <v>460</v>
      </c>
      <c r="N250">
        <v>145.5917</v>
      </c>
      <c r="O250" t="s">
        <v>460</v>
      </c>
      <c r="P250" t="s">
        <v>803</v>
      </c>
      <c r="Q250">
        <v>136.44999999999999</v>
      </c>
      <c r="R250">
        <v>35.840000000000003</v>
      </c>
      <c r="S250">
        <v>16.829999999999998</v>
      </c>
      <c r="T250" t="s">
        <v>804</v>
      </c>
      <c r="U250">
        <v>45558</v>
      </c>
      <c r="V250">
        <v>0.35961805555555554</v>
      </c>
      <c r="W250" t="s">
        <v>805</v>
      </c>
      <c r="X250" t="s">
        <v>806</v>
      </c>
      <c r="Y250" t="s">
        <v>807</v>
      </c>
      <c r="Z250" t="s">
        <v>808</v>
      </c>
      <c r="AB250" t="s">
        <v>809</v>
      </c>
      <c r="AC250">
        <v>-77.349209999999999</v>
      </c>
      <c r="AD250">
        <v>-16.138400000000001</v>
      </c>
      <c r="AE250">
        <v>-94.226179999999999</v>
      </c>
      <c r="AF250">
        <v>1.71</v>
      </c>
      <c r="AG250" t="s">
        <v>810</v>
      </c>
      <c r="AH250">
        <v>9</v>
      </c>
      <c r="AI250" t="s">
        <v>811</v>
      </c>
      <c r="AJ250">
        <v>-5.04</v>
      </c>
      <c r="AK250">
        <v>0.04</v>
      </c>
    </row>
    <row r="251" spans="1:37" x14ac:dyDescent="0.3">
      <c r="A251" t="s">
        <v>792</v>
      </c>
      <c r="B251" t="s">
        <v>800</v>
      </c>
      <c r="C251" t="s">
        <v>801</v>
      </c>
      <c r="D251">
        <v>124</v>
      </c>
      <c r="E251" t="s">
        <v>802</v>
      </c>
      <c r="F251">
        <v>-47.6</v>
      </c>
      <c r="G251">
        <v>259.42</v>
      </c>
      <c r="K251">
        <v>26.18</v>
      </c>
      <c r="L251">
        <v>-42.1629</v>
      </c>
      <c r="M251" t="s">
        <v>460</v>
      </c>
      <c r="N251">
        <v>145.5917</v>
      </c>
      <c r="O251" t="s">
        <v>460</v>
      </c>
      <c r="P251" t="s">
        <v>803</v>
      </c>
      <c r="Q251">
        <v>136.28</v>
      </c>
      <c r="R251">
        <v>35.71</v>
      </c>
      <c r="S251">
        <v>16.829999999999998</v>
      </c>
      <c r="T251" t="s">
        <v>804</v>
      </c>
      <c r="U251">
        <v>45558</v>
      </c>
      <c r="V251">
        <v>0.3595949074074074</v>
      </c>
      <c r="W251" t="s">
        <v>805</v>
      </c>
      <c r="X251" t="s">
        <v>806</v>
      </c>
      <c r="Y251" t="s">
        <v>807</v>
      </c>
      <c r="Z251" t="s">
        <v>808</v>
      </c>
      <c r="AB251" t="s">
        <v>809</v>
      </c>
      <c r="AC251">
        <v>-78.011750000000006</v>
      </c>
      <c r="AD251">
        <v>-16.26239</v>
      </c>
      <c r="AE251">
        <v>-94.964870000000005</v>
      </c>
      <c r="AF251">
        <v>1.45</v>
      </c>
      <c r="AG251" t="s">
        <v>810</v>
      </c>
      <c r="AH251">
        <v>9</v>
      </c>
      <c r="AI251" t="s">
        <v>811</v>
      </c>
      <c r="AJ251">
        <v>-4.88</v>
      </c>
      <c r="AK251">
        <v>0.04</v>
      </c>
    </row>
    <row r="252" spans="1:37" x14ac:dyDescent="0.3">
      <c r="A252" t="s">
        <v>792</v>
      </c>
      <c r="B252" t="s">
        <v>800</v>
      </c>
      <c r="C252" t="s">
        <v>812</v>
      </c>
      <c r="D252">
        <v>124</v>
      </c>
      <c r="E252" t="s">
        <v>802</v>
      </c>
      <c r="F252">
        <v>-47.69</v>
      </c>
      <c r="G252">
        <v>259.41000000000003</v>
      </c>
      <c r="K252">
        <v>33.33</v>
      </c>
      <c r="L252">
        <v>-42.1629</v>
      </c>
      <c r="M252" t="s">
        <v>460</v>
      </c>
      <c r="N252">
        <v>145.5917</v>
      </c>
      <c r="O252" t="s">
        <v>460</v>
      </c>
      <c r="P252" t="s">
        <v>803</v>
      </c>
      <c r="Q252">
        <v>145.75</v>
      </c>
      <c r="R252">
        <v>45.16</v>
      </c>
      <c r="S252">
        <v>15.68</v>
      </c>
      <c r="T252" t="s">
        <v>804</v>
      </c>
      <c r="U252">
        <v>45558</v>
      </c>
      <c r="V252">
        <v>0.35375000000000001</v>
      </c>
      <c r="W252" t="s">
        <v>805</v>
      </c>
      <c r="X252" t="s">
        <v>806</v>
      </c>
      <c r="Y252" t="s">
        <v>807</v>
      </c>
      <c r="Z252" t="s">
        <v>808</v>
      </c>
      <c r="AB252" t="s">
        <v>813</v>
      </c>
      <c r="AC252">
        <v>-78.008989999999997</v>
      </c>
      <c r="AD252">
        <v>-16.336649999999999</v>
      </c>
      <c r="AE252">
        <v>-94.958550000000002</v>
      </c>
      <c r="AF252">
        <v>1.81</v>
      </c>
      <c r="AG252" t="s">
        <v>810</v>
      </c>
      <c r="AH252">
        <v>9</v>
      </c>
      <c r="AI252" t="s">
        <v>811</v>
      </c>
      <c r="AJ252">
        <v>-14.35</v>
      </c>
      <c r="AK252">
        <v>0.04</v>
      </c>
    </row>
    <row r="253" spans="1:37" x14ac:dyDescent="0.3">
      <c r="A253" t="s">
        <v>792</v>
      </c>
      <c r="B253" t="s">
        <v>800</v>
      </c>
      <c r="C253" t="s">
        <v>801</v>
      </c>
      <c r="D253">
        <v>125</v>
      </c>
      <c r="E253" t="s">
        <v>802</v>
      </c>
      <c r="F253">
        <v>-47.51</v>
      </c>
      <c r="G253">
        <v>259.45999999999998</v>
      </c>
      <c r="K253">
        <v>25.23</v>
      </c>
      <c r="L253">
        <v>-42.1629</v>
      </c>
      <c r="M253" t="s">
        <v>460</v>
      </c>
      <c r="N253">
        <v>145.5917</v>
      </c>
      <c r="O253" t="s">
        <v>460</v>
      </c>
      <c r="P253" t="s">
        <v>803</v>
      </c>
      <c r="Q253">
        <v>136.41999999999999</v>
      </c>
      <c r="R253">
        <v>35.880000000000003</v>
      </c>
      <c r="S253">
        <v>16.829999999999998</v>
      </c>
      <c r="T253" t="s">
        <v>804</v>
      </c>
      <c r="U253">
        <v>45558</v>
      </c>
      <c r="V253">
        <v>0.35956018518518518</v>
      </c>
      <c r="W253" t="s">
        <v>805</v>
      </c>
      <c r="X253" t="s">
        <v>806</v>
      </c>
      <c r="Y253" t="s">
        <v>807</v>
      </c>
      <c r="Z253" t="s">
        <v>808</v>
      </c>
      <c r="AB253" t="s">
        <v>809</v>
      </c>
      <c r="AC253">
        <v>-78.675200000000004</v>
      </c>
      <c r="AD253">
        <v>-16.38607</v>
      </c>
      <c r="AE253">
        <v>-95.702799999999996</v>
      </c>
      <c r="AF253">
        <v>2.82</v>
      </c>
      <c r="AG253" t="s">
        <v>810</v>
      </c>
      <c r="AH253">
        <v>9</v>
      </c>
      <c r="AI253" t="s">
        <v>811</v>
      </c>
      <c r="AJ253">
        <v>-5.01</v>
      </c>
      <c r="AK253">
        <v>0.04</v>
      </c>
    </row>
    <row r="254" spans="1:37" x14ac:dyDescent="0.3">
      <c r="A254" t="s">
        <v>792</v>
      </c>
      <c r="B254" t="s">
        <v>800</v>
      </c>
      <c r="C254" t="s">
        <v>812</v>
      </c>
      <c r="D254">
        <v>125</v>
      </c>
      <c r="E254" t="s">
        <v>802</v>
      </c>
      <c r="F254">
        <v>-47.61</v>
      </c>
      <c r="G254">
        <v>259.45</v>
      </c>
      <c r="K254">
        <v>34.08</v>
      </c>
      <c r="L254">
        <v>-42.1629</v>
      </c>
      <c r="M254" t="s">
        <v>460</v>
      </c>
      <c r="N254">
        <v>145.5917</v>
      </c>
      <c r="O254" t="s">
        <v>460</v>
      </c>
      <c r="P254" t="s">
        <v>803</v>
      </c>
      <c r="Q254">
        <v>146.81</v>
      </c>
      <c r="R254">
        <v>46.26</v>
      </c>
      <c r="S254">
        <v>15.68</v>
      </c>
      <c r="T254" t="s">
        <v>804</v>
      </c>
      <c r="U254">
        <v>45558</v>
      </c>
      <c r="V254">
        <v>0.35377314814814814</v>
      </c>
      <c r="W254" t="s">
        <v>805</v>
      </c>
      <c r="X254" t="s">
        <v>806</v>
      </c>
      <c r="Y254" t="s">
        <v>807</v>
      </c>
      <c r="Z254" t="s">
        <v>808</v>
      </c>
      <c r="AB254" t="s">
        <v>813</v>
      </c>
      <c r="AC254">
        <v>-78.671220000000005</v>
      </c>
      <c r="AD254">
        <v>-16.46022</v>
      </c>
      <c r="AE254">
        <v>-95.697590000000005</v>
      </c>
      <c r="AF254">
        <v>2.5299999999999998</v>
      </c>
      <c r="AG254" t="s">
        <v>810</v>
      </c>
      <c r="AH254">
        <v>9</v>
      </c>
      <c r="AI254" t="s">
        <v>811</v>
      </c>
      <c r="AJ254">
        <v>-15.41</v>
      </c>
      <c r="AK254">
        <v>0.04</v>
      </c>
    </row>
    <row r="255" spans="1:37" x14ac:dyDescent="0.3">
      <c r="A255" t="s">
        <v>792</v>
      </c>
      <c r="B255" t="s">
        <v>800</v>
      </c>
      <c r="C255" t="s">
        <v>801</v>
      </c>
      <c r="D255">
        <v>126</v>
      </c>
      <c r="E255" t="s">
        <v>802</v>
      </c>
      <c r="F255">
        <v>-47.46</v>
      </c>
      <c r="G255">
        <v>259.5</v>
      </c>
      <c r="K255">
        <v>25.14</v>
      </c>
      <c r="L255">
        <v>-42.1629</v>
      </c>
      <c r="M255" t="s">
        <v>460</v>
      </c>
      <c r="N255">
        <v>145.5917</v>
      </c>
      <c r="O255" t="s">
        <v>460</v>
      </c>
      <c r="P255" t="s">
        <v>803</v>
      </c>
      <c r="Q255">
        <v>136.84</v>
      </c>
      <c r="R255">
        <v>36.340000000000003</v>
      </c>
      <c r="S255">
        <v>16.82</v>
      </c>
      <c r="T255" t="s">
        <v>804</v>
      </c>
      <c r="U255">
        <v>45558</v>
      </c>
      <c r="V255">
        <v>0.35953703703703704</v>
      </c>
      <c r="W255" t="s">
        <v>805</v>
      </c>
      <c r="X255" t="s">
        <v>806</v>
      </c>
      <c r="Y255" t="s">
        <v>807</v>
      </c>
      <c r="Z255" t="s">
        <v>808</v>
      </c>
      <c r="AB255" t="s">
        <v>809</v>
      </c>
      <c r="AC255">
        <v>-79.33963</v>
      </c>
      <c r="AD255">
        <v>-16.509460000000001</v>
      </c>
      <c r="AE255">
        <v>-96.439899999999994</v>
      </c>
      <c r="AF255">
        <v>1.71</v>
      </c>
      <c r="AG255" t="s">
        <v>810</v>
      </c>
      <c r="AH255">
        <v>9</v>
      </c>
      <c r="AI255" t="s">
        <v>811</v>
      </c>
      <c r="AJ255">
        <v>-5.43</v>
      </c>
      <c r="AK255">
        <v>0.04</v>
      </c>
    </row>
    <row r="256" spans="1:37" x14ac:dyDescent="0.3">
      <c r="A256" t="s">
        <v>792</v>
      </c>
      <c r="B256" t="s">
        <v>800</v>
      </c>
      <c r="C256" t="s">
        <v>812</v>
      </c>
      <c r="D256">
        <v>126</v>
      </c>
      <c r="E256" t="s">
        <v>802</v>
      </c>
      <c r="F256">
        <v>-47.58</v>
      </c>
      <c r="G256">
        <v>259.47000000000003</v>
      </c>
      <c r="K256">
        <v>34.75</v>
      </c>
      <c r="L256">
        <v>-42.1629</v>
      </c>
      <c r="M256" t="s">
        <v>460</v>
      </c>
      <c r="N256">
        <v>145.5917</v>
      </c>
      <c r="O256" t="s">
        <v>460</v>
      </c>
      <c r="P256" t="s">
        <v>803</v>
      </c>
      <c r="Q256">
        <v>147.52000000000001</v>
      </c>
      <c r="R256">
        <v>47</v>
      </c>
      <c r="S256">
        <v>15.69</v>
      </c>
      <c r="T256" t="s">
        <v>804</v>
      </c>
      <c r="U256">
        <v>45558</v>
      </c>
      <c r="V256">
        <v>0.35378472222222224</v>
      </c>
      <c r="W256" t="s">
        <v>805</v>
      </c>
      <c r="X256" t="s">
        <v>806</v>
      </c>
      <c r="Y256" t="s">
        <v>807</v>
      </c>
      <c r="Z256" t="s">
        <v>808</v>
      </c>
      <c r="AB256" t="s">
        <v>813</v>
      </c>
      <c r="AC256">
        <v>-79.334199999999996</v>
      </c>
      <c r="AD256">
        <v>-16.583580000000001</v>
      </c>
      <c r="AE256">
        <v>-96.435990000000004</v>
      </c>
      <c r="AF256">
        <v>0.99</v>
      </c>
      <c r="AG256" t="s">
        <v>810</v>
      </c>
      <c r="AH256">
        <v>9</v>
      </c>
      <c r="AI256" t="s">
        <v>811</v>
      </c>
      <c r="AJ256">
        <v>-16.12</v>
      </c>
      <c r="AK256">
        <v>0.04</v>
      </c>
    </row>
    <row r="257" spans="1:37" x14ac:dyDescent="0.3">
      <c r="A257" t="s">
        <v>792</v>
      </c>
      <c r="B257" t="s">
        <v>800</v>
      </c>
      <c r="C257" t="s">
        <v>812</v>
      </c>
      <c r="D257">
        <v>127</v>
      </c>
      <c r="E257" t="s">
        <v>802</v>
      </c>
      <c r="F257">
        <v>-47.53</v>
      </c>
      <c r="G257">
        <v>259.52</v>
      </c>
      <c r="K257">
        <v>34.130000000000003</v>
      </c>
      <c r="L257">
        <v>-42.1629</v>
      </c>
      <c r="M257" t="s">
        <v>460</v>
      </c>
      <c r="N257">
        <v>145.5917</v>
      </c>
      <c r="O257" t="s">
        <v>460</v>
      </c>
      <c r="P257" t="s">
        <v>803</v>
      </c>
      <c r="Q257">
        <v>147.87</v>
      </c>
      <c r="R257">
        <v>47.39</v>
      </c>
      <c r="S257">
        <v>15.69</v>
      </c>
      <c r="T257" t="s">
        <v>804</v>
      </c>
      <c r="U257">
        <v>45558</v>
      </c>
      <c r="V257">
        <v>0.35380787037037037</v>
      </c>
      <c r="W257" t="s">
        <v>805</v>
      </c>
      <c r="X257" t="s">
        <v>806</v>
      </c>
      <c r="Y257" t="s">
        <v>807</v>
      </c>
      <c r="Z257" t="s">
        <v>808</v>
      </c>
      <c r="AB257" t="s">
        <v>813</v>
      </c>
      <c r="AC257">
        <v>-79.997780000000006</v>
      </c>
      <c r="AD257">
        <v>-16.706620000000001</v>
      </c>
      <c r="AE257">
        <v>-97.173910000000006</v>
      </c>
      <c r="AF257">
        <v>1.81</v>
      </c>
      <c r="AG257" t="s">
        <v>810</v>
      </c>
      <c r="AH257">
        <v>9</v>
      </c>
      <c r="AI257" t="s">
        <v>811</v>
      </c>
      <c r="AJ257">
        <v>-16.46</v>
      </c>
      <c r="AK257">
        <v>0.04</v>
      </c>
    </row>
    <row r="258" spans="1:37" x14ac:dyDescent="0.3">
      <c r="A258" t="s">
        <v>792</v>
      </c>
      <c r="B258" t="s">
        <v>800</v>
      </c>
      <c r="C258" t="s">
        <v>801</v>
      </c>
      <c r="D258">
        <v>127</v>
      </c>
      <c r="E258" t="s">
        <v>802</v>
      </c>
      <c r="F258">
        <v>-47.45</v>
      </c>
      <c r="G258">
        <v>259.52</v>
      </c>
      <c r="K258">
        <v>24.52</v>
      </c>
      <c r="L258">
        <v>-42.1629</v>
      </c>
      <c r="M258" t="s">
        <v>460</v>
      </c>
      <c r="N258">
        <v>145.5917</v>
      </c>
      <c r="O258" t="s">
        <v>460</v>
      </c>
      <c r="P258" t="s">
        <v>803</v>
      </c>
      <c r="Q258">
        <v>137.21</v>
      </c>
      <c r="R258">
        <v>36.74</v>
      </c>
      <c r="S258">
        <v>16.82</v>
      </c>
      <c r="T258" t="s">
        <v>804</v>
      </c>
      <c r="U258">
        <v>45558</v>
      </c>
      <c r="V258">
        <v>0.35950231481481482</v>
      </c>
      <c r="W258" t="s">
        <v>805</v>
      </c>
      <c r="X258" t="s">
        <v>806</v>
      </c>
      <c r="Y258" t="s">
        <v>807</v>
      </c>
      <c r="Z258" t="s">
        <v>808</v>
      </c>
      <c r="AB258" t="s">
        <v>809</v>
      </c>
      <c r="AC258">
        <v>-80.004499999999993</v>
      </c>
      <c r="AD258">
        <v>-16.632560000000002</v>
      </c>
      <c r="AE258">
        <v>-97.176649999999995</v>
      </c>
      <c r="AF258">
        <v>0.5</v>
      </c>
      <c r="AG258" t="s">
        <v>810</v>
      </c>
      <c r="AH258">
        <v>9</v>
      </c>
      <c r="AI258" t="s">
        <v>811</v>
      </c>
      <c r="AJ258">
        <v>-5.81</v>
      </c>
      <c r="AK258">
        <v>0.04</v>
      </c>
    </row>
    <row r="259" spans="1:37" x14ac:dyDescent="0.3">
      <c r="A259" t="s">
        <v>792</v>
      </c>
      <c r="B259" t="s">
        <v>800</v>
      </c>
      <c r="C259" t="s">
        <v>812</v>
      </c>
      <c r="D259">
        <v>128</v>
      </c>
      <c r="E259" t="s">
        <v>802</v>
      </c>
      <c r="F259">
        <v>-47.53</v>
      </c>
      <c r="G259">
        <v>259.52</v>
      </c>
      <c r="K259">
        <v>33.659999999999997</v>
      </c>
      <c r="L259">
        <v>-42.1629</v>
      </c>
      <c r="M259" t="s">
        <v>460</v>
      </c>
      <c r="N259">
        <v>145.5917</v>
      </c>
      <c r="O259" t="s">
        <v>460</v>
      </c>
      <c r="P259" t="s">
        <v>803</v>
      </c>
      <c r="Q259">
        <v>147.87</v>
      </c>
      <c r="R259">
        <v>47.4</v>
      </c>
      <c r="S259">
        <v>15.7</v>
      </c>
      <c r="T259" t="s">
        <v>804</v>
      </c>
      <c r="U259">
        <v>45558</v>
      </c>
      <c r="V259">
        <v>0.3538310185185185</v>
      </c>
      <c r="W259" t="s">
        <v>805</v>
      </c>
      <c r="X259" t="s">
        <v>806</v>
      </c>
      <c r="Y259" t="s">
        <v>807</v>
      </c>
      <c r="Z259" t="s">
        <v>808</v>
      </c>
      <c r="AB259" t="s">
        <v>813</v>
      </c>
      <c r="AC259">
        <v>-80.661720000000003</v>
      </c>
      <c r="AD259">
        <v>-16.829440000000002</v>
      </c>
      <c r="AE259">
        <v>-97.911540000000002</v>
      </c>
      <c r="AF259">
        <v>0</v>
      </c>
      <c r="AG259" t="s">
        <v>810</v>
      </c>
      <c r="AH259">
        <v>9</v>
      </c>
      <c r="AI259" t="s">
        <v>811</v>
      </c>
      <c r="AJ259">
        <v>-16.47</v>
      </c>
      <c r="AK259">
        <v>0.04</v>
      </c>
    </row>
    <row r="260" spans="1:37" x14ac:dyDescent="0.3">
      <c r="A260" t="s">
        <v>792</v>
      </c>
      <c r="B260" t="s">
        <v>800</v>
      </c>
      <c r="C260" t="s">
        <v>801</v>
      </c>
      <c r="D260">
        <v>128</v>
      </c>
      <c r="E260" t="s">
        <v>802</v>
      </c>
      <c r="F260">
        <v>-47.43</v>
      </c>
      <c r="G260">
        <v>259.52</v>
      </c>
      <c r="K260">
        <v>25.66</v>
      </c>
      <c r="L260">
        <v>-42.1629</v>
      </c>
      <c r="M260" t="s">
        <v>460</v>
      </c>
      <c r="N260">
        <v>145.5917</v>
      </c>
      <c r="O260" t="s">
        <v>460</v>
      </c>
      <c r="P260" t="s">
        <v>803</v>
      </c>
      <c r="Q260">
        <v>136.91</v>
      </c>
      <c r="R260">
        <v>36.44</v>
      </c>
      <c r="S260">
        <v>16.82</v>
      </c>
      <c r="T260" t="s">
        <v>804</v>
      </c>
      <c r="U260">
        <v>45558</v>
      </c>
      <c r="V260">
        <v>0.35947916666666668</v>
      </c>
      <c r="W260" t="s">
        <v>805</v>
      </c>
      <c r="X260" t="s">
        <v>806</v>
      </c>
      <c r="Y260" t="s">
        <v>807</v>
      </c>
      <c r="Z260" t="s">
        <v>808</v>
      </c>
      <c r="AB260" t="s">
        <v>809</v>
      </c>
      <c r="AC260">
        <v>-80.669579999999996</v>
      </c>
      <c r="AD260">
        <v>-16.755590000000002</v>
      </c>
      <c r="AE260">
        <v>-97.913219999999995</v>
      </c>
      <c r="AF260">
        <v>0.6</v>
      </c>
      <c r="AG260" t="s">
        <v>810</v>
      </c>
      <c r="AH260">
        <v>9</v>
      </c>
      <c r="AI260" t="s">
        <v>811</v>
      </c>
      <c r="AJ260">
        <v>-5.51</v>
      </c>
      <c r="AK260">
        <v>0.04</v>
      </c>
    </row>
    <row r="261" spans="1:37" x14ac:dyDescent="0.3">
      <c r="A261" t="s">
        <v>792</v>
      </c>
      <c r="B261" t="s">
        <v>800</v>
      </c>
      <c r="C261" t="s">
        <v>812</v>
      </c>
      <c r="D261">
        <v>129</v>
      </c>
      <c r="E261" t="s">
        <v>802</v>
      </c>
      <c r="F261">
        <v>-47.47</v>
      </c>
      <c r="G261">
        <v>259.5</v>
      </c>
      <c r="K261">
        <v>33.799999999999997</v>
      </c>
      <c r="L261">
        <v>-42.1629</v>
      </c>
      <c r="M261" t="s">
        <v>460</v>
      </c>
      <c r="N261">
        <v>145.5917</v>
      </c>
      <c r="O261" t="s">
        <v>460</v>
      </c>
      <c r="P261" t="s">
        <v>803</v>
      </c>
      <c r="Q261">
        <v>148.88999999999999</v>
      </c>
      <c r="R261">
        <v>48.39</v>
      </c>
      <c r="S261">
        <v>15.7</v>
      </c>
      <c r="T261" t="s">
        <v>804</v>
      </c>
      <c r="U261">
        <v>45558</v>
      </c>
      <c r="V261">
        <v>0.35385416666666669</v>
      </c>
      <c r="W261" t="s">
        <v>805</v>
      </c>
      <c r="X261" t="s">
        <v>806</v>
      </c>
      <c r="Y261" t="s">
        <v>807</v>
      </c>
      <c r="Z261" t="s">
        <v>808</v>
      </c>
      <c r="AB261" t="s">
        <v>813</v>
      </c>
      <c r="AC261">
        <v>-81.326009999999997</v>
      </c>
      <c r="AD261">
        <v>-16.952439999999999</v>
      </c>
      <c r="AE261">
        <v>-98.648820000000001</v>
      </c>
      <c r="AF261">
        <v>1.85</v>
      </c>
      <c r="AG261" t="s">
        <v>810</v>
      </c>
      <c r="AH261">
        <v>9</v>
      </c>
      <c r="AI261" t="s">
        <v>811</v>
      </c>
      <c r="AJ261">
        <v>-17.489999999999998</v>
      </c>
      <c r="AK261">
        <v>0.04</v>
      </c>
    </row>
    <row r="262" spans="1:37" x14ac:dyDescent="0.3">
      <c r="A262" t="s">
        <v>792</v>
      </c>
      <c r="B262" t="s">
        <v>800</v>
      </c>
      <c r="C262" t="s">
        <v>801</v>
      </c>
      <c r="D262">
        <v>129</v>
      </c>
      <c r="E262" t="s">
        <v>802</v>
      </c>
      <c r="F262">
        <v>-47.38</v>
      </c>
      <c r="G262">
        <v>259.5</v>
      </c>
      <c r="K262">
        <v>31.62</v>
      </c>
      <c r="L262">
        <v>-42.1629</v>
      </c>
      <c r="M262" t="s">
        <v>460</v>
      </c>
      <c r="N262">
        <v>145.5917</v>
      </c>
      <c r="O262" t="s">
        <v>460</v>
      </c>
      <c r="P262" t="s">
        <v>803</v>
      </c>
      <c r="Q262">
        <v>136.61000000000001</v>
      </c>
      <c r="R262">
        <v>36.119999999999997</v>
      </c>
      <c r="S262">
        <v>16.809999999999999</v>
      </c>
      <c r="T262" t="s">
        <v>804</v>
      </c>
      <c r="U262">
        <v>45558</v>
      </c>
      <c r="V262">
        <v>0.35945601851851849</v>
      </c>
      <c r="W262" t="s">
        <v>805</v>
      </c>
      <c r="X262" t="s">
        <v>806</v>
      </c>
      <c r="Y262" t="s">
        <v>807</v>
      </c>
      <c r="Z262" t="s">
        <v>808</v>
      </c>
      <c r="AB262" t="s">
        <v>809</v>
      </c>
      <c r="AC262">
        <v>-81.335080000000005</v>
      </c>
      <c r="AD262">
        <v>-16.878810000000001</v>
      </c>
      <c r="AE262">
        <v>-98.649370000000005</v>
      </c>
      <c r="AF262">
        <v>1.55</v>
      </c>
      <c r="AG262" t="s">
        <v>810</v>
      </c>
      <c r="AH262">
        <v>9</v>
      </c>
      <c r="AI262" t="s">
        <v>811</v>
      </c>
      <c r="AJ262">
        <v>-5.21</v>
      </c>
      <c r="AK262">
        <v>0.04</v>
      </c>
    </row>
    <row r="263" spans="1:37" x14ac:dyDescent="0.3">
      <c r="A263" t="s">
        <v>792</v>
      </c>
      <c r="B263" t="s">
        <v>800</v>
      </c>
      <c r="C263" t="s">
        <v>801</v>
      </c>
      <c r="D263">
        <v>130</v>
      </c>
      <c r="E263" t="s">
        <v>802</v>
      </c>
      <c r="F263">
        <v>-47.32</v>
      </c>
      <c r="G263">
        <v>259.51</v>
      </c>
      <c r="K263">
        <v>31.24</v>
      </c>
      <c r="L263">
        <v>-42.1629</v>
      </c>
      <c r="M263" t="s">
        <v>460</v>
      </c>
      <c r="N263">
        <v>145.5917</v>
      </c>
      <c r="O263" t="s">
        <v>460</v>
      </c>
      <c r="P263" t="s">
        <v>803</v>
      </c>
      <c r="Q263">
        <v>137</v>
      </c>
      <c r="R263">
        <v>36.520000000000003</v>
      </c>
      <c r="S263">
        <v>16.809999999999999</v>
      </c>
      <c r="T263" t="s">
        <v>804</v>
      </c>
      <c r="U263">
        <v>45558</v>
      </c>
      <c r="V263">
        <v>0.35943287037037036</v>
      </c>
      <c r="W263" t="s">
        <v>805</v>
      </c>
      <c r="X263" t="s">
        <v>806</v>
      </c>
      <c r="Y263" t="s">
        <v>807</v>
      </c>
      <c r="Z263" t="s">
        <v>808</v>
      </c>
      <c r="AB263" t="s">
        <v>809</v>
      </c>
      <c r="AC263">
        <v>-82.001260000000002</v>
      </c>
      <c r="AD263">
        <v>-17.002220000000001</v>
      </c>
      <c r="AE263">
        <v>-99.384879999999995</v>
      </c>
      <c r="AF263">
        <v>1.81</v>
      </c>
      <c r="AG263" t="s">
        <v>810</v>
      </c>
      <c r="AH263">
        <v>9</v>
      </c>
      <c r="AI263" t="s">
        <v>811</v>
      </c>
      <c r="AJ263">
        <v>-5.6</v>
      </c>
      <c r="AK263">
        <v>0.04</v>
      </c>
    </row>
    <row r="264" spans="1:37" x14ac:dyDescent="0.3">
      <c r="A264" t="s">
        <v>792</v>
      </c>
      <c r="B264" t="s">
        <v>800</v>
      </c>
      <c r="C264" t="s">
        <v>812</v>
      </c>
      <c r="D264">
        <v>130</v>
      </c>
      <c r="E264" t="s">
        <v>802</v>
      </c>
      <c r="F264">
        <v>-47.44</v>
      </c>
      <c r="G264">
        <v>259.5</v>
      </c>
      <c r="K264">
        <v>33.369999999999997</v>
      </c>
      <c r="L264">
        <v>-42.1629</v>
      </c>
      <c r="M264" t="s">
        <v>460</v>
      </c>
      <c r="N264">
        <v>145.5917</v>
      </c>
      <c r="O264" t="s">
        <v>460</v>
      </c>
      <c r="P264" t="s">
        <v>803</v>
      </c>
      <c r="Q264">
        <v>149.4</v>
      </c>
      <c r="R264">
        <v>48.91</v>
      </c>
      <c r="S264">
        <v>15.71</v>
      </c>
      <c r="T264" t="s">
        <v>804</v>
      </c>
      <c r="U264">
        <v>45558</v>
      </c>
      <c r="V264">
        <v>0.35386574074074073</v>
      </c>
      <c r="W264" t="s">
        <v>805</v>
      </c>
      <c r="X264" t="s">
        <v>806</v>
      </c>
      <c r="Y264" t="s">
        <v>807</v>
      </c>
      <c r="Z264" t="s">
        <v>808</v>
      </c>
      <c r="AB264" t="s">
        <v>813</v>
      </c>
      <c r="AC264">
        <v>-81.990859999999998</v>
      </c>
      <c r="AD264">
        <v>-17.075659999999999</v>
      </c>
      <c r="AE264">
        <v>-99.385570000000001</v>
      </c>
      <c r="AF264">
        <v>0.9</v>
      </c>
      <c r="AG264" t="s">
        <v>810</v>
      </c>
      <c r="AH264">
        <v>9</v>
      </c>
      <c r="AI264" t="s">
        <v>811</v>
      </c>
      <c r="AJ264">
        <v>-18</v>
      </c>
      <c r="AK264">
        <v>0.04</v>
      </c>
    </row>
    <row r="265" spans="1:37" x14ac:dyDescent="0.3">
      <c r="A265" t="s">
        <v>792</v>
      </c>
      <c r="B265" t="s">
        <v>800</v>
      </c>
      <c r="C265" t="s">
        <v>812</v>
      </c>
      <c r="D265">
        <v>131</v>
      </c>
      <c r="E265" t="s">
        <v>802</v>
      </c>
      <c r="F265">
        <v>-47.38</v>
      </c>
      <c r="G265">
        <v>259.54000000000002</v>
      </c>
      <c r="K265">
        <v>32.76</v>
      </c>
      <c r="L265">
        <v>-42.1629</v>
      </c>
      <c r="M265" t="s">
        <v>460</v>
      </c>
      <c r="N265">
        <v>145.5917</v>
      </c>
      <c r="O265" t="s">
        <v>460</v>
      </c>
      <c r="P265" t="s">
        <v>803</v>
      </c>
      <c r="Q265">
        <v>148.78</v>
      </c>
      <c r="R265">
        <v>48.32</v>
      </c>
      <c r="S265">
        <v>15.72</v>
      </c>
      <c r="T265" t="s">
        <v>804</v>
      </c>
      <c r="U265">
        <v>45558</v>
      </c>
      <c r="V265">
        <v>0.35388888888888886</v>
      </c>
      <c r="W265" t="s">
        <v>805</v>
      </c>
      <c r="X265" t="s">
        <v>806</v>
      </c>
      <c r="Y265" t="s">
        <v>807</v>
      </c>
      <c r="Z265" t="s">
        <v>808</v>
      </c>
      <c r="AB265" t="s">
        <v>813</v>
      </c>
      <c r="AC265">
        <v>-82.656319999999994</v>
      </c>
      <c r="AD265">
        <v>-17.19876</v>
      </c>
      <c r="AE265">
        <v>-100.12178</v>
      </c>
      <c r="AF265">
        <v>1.97</v>
      </c>
      <c r="AG265" t="s">
        <v>810</v>
      </c>
      <c r="AH265">
        <v>9</v>
      </c>
      <c r="AI265" t="s">
        <v>811</v>
      </c>
      <c r="AJ265">
        <v>-17.38</v>
      </c>
      <c r="AK265">
        <v>0.04</v>
      </c>
    </row>
    <row r="266" spans="1:37" x14ac:dyDescent="0.3">
      <c r="A266" t="s">
        <v>792</v>
      </c>
      <c r="B266" t="s">
        <v>800</v>
      </c>
      <c r="C266" t="s">
        <v>801</v>
      </c>
      <c r="D266">
        <v>131</v>
      </c>
      <c r="E266" t="s">
        <v>802</v>
      </c>
      <c r="F266">
        <v>-47.27</v>
      </c>
      <c r="G266">
        <v>259.54000000000002</v>
      </c>
      <c r="K266">
        <v>32.049999999999997</v>
      </c>
      <c r="L266">
        <v>-42.1629</v>
      </c>
      <c r="M266" t="s">
        <v>460</v>
      </c>
      <c r="N266">
        <v>145.5917</v>
      </c>
      <c r="O266" t="s">
        <v>460</v>
      </c>
      <c r="P266" t="s">
        <v>803</v>
      </c>
      <c r="Q266">
        <v>137.07</v>
      </c>
      <c r="R266">
        <v>36.619999999999997</v>
      </c>
      <c r="S266">
        <v>16.809999999999999</v>
      </c>
      <c r="T266" t="s">
        <v>804</v>
      </c>
      <c r="U266">
        <v>45558</v>
      </c>
      <c r="V266">
        <v>0.35940972222222223</v>
      </c>
      <c r="W266" t="s">
        <v>805</v>
      </c>
      <c r="X266" t="s">
        <v>806</v>
      </c>
      <c r="Y266" t="s">
        <v>807</v>
      </c>
      <c r="Z266" t="s">
        <v>808</v>
      </c>
      <c r="AB266" t="s">
        <v>809</v>
      </c>
      <c r="AC266">
        <v>-82.668180000000007</v>
      </c>
      <c r="AD266">
        <v>-17.125530000000001</v>
      </c>
      <c r="AE266">
        <v>-100.11973</v>
      </c>
      <c r="AF266">
        <v>1.62</v>
      </c>
      <c r="AG266" t="s">
        <v>810</v>
      </c>
      <c r="AH266">
        <v>9</v>
      </c>
      <c r="AI266" t="s">
        <v>811</v>
      </c>
      <c r="AJ266">
        <v>-5.67</v>
      </c>
      <c r="AK266">
        <v>0.04</v>
      </c>
    </row>
    <row r="267" spans="1:37" x14ac:dyDescent="0.3">
      <c r="A267" t="s">
        <v>792</v>
      </c>
      <c r="B267" t="s">
        <v>800</v>
      </c>
      <c r="C267" t="s">
        <v>801</v>
      </c>
      <c r="D267">
        <v>132</v>
      </c>
      <c r="E267" t="s">
        <v>802</v>
      </c>
      <c r="F267">
        <v>-47.24</v>
      </c>
      <c r="G267">
        <v>259.56</v>
      </c>
      <c r="K267">
        <v>30.77</v>
      </c>
      <c r="L267">
        <v>-42.1629</v>
      </c>
      <c r="M267" t="s">
        <v>460</v>
      </c>
      <c r="N267">
        <v>145.5917</v>
      </c>
      <c r="O267" t="s">
        <v>460</v>
      </c>
      <c r="P267" t="s">
        <v>803</v>
      </c>
      <c r="Q267">
        <v>137.63</v>
      </c>
      <c r="R267">
        <v>37.19</v>
      </c>
      <c r="S267">
        <v>16.809999999999999</v>
      </c>
      <c r="T267" t="s">
        <v>804</v>
      </c>
      <c r="U267">
        <v>45558</v>
      </c>
      <c r="V267">
        <v>0.35938657407407409</v>
      </c>
      <c r="W267" t="s">
        <v>805</v>
      </c>
      <c r="X267" t="s">
        <v>806</v>
      </c>
      <c r="Y267" t="s">
        <v>807</v>
      </c>
      <c r="Z267" t="s">
        <v>808</v>
      </c>
      <c r="AB267" t="s">
        <v>809</v>
      </c>
      <c r="AC267">
        <v>-83.335660000000004</v>
      </c>
      <c r="AD267">
        <v>-17.248629999999999</v>
      </c>
      <c r="AE267">
        <v>-100.85411999999999</v>
      </c>
      <c r="AF267">
        <v>0.99</v>
      </c>
      <c r="AG267" t="s">
        <v>810</v>
      </c>
      <c r="AH267">
        <v>9</v>
      </c>
      <c r="AI267" t="s">
        <v>811</v>
      </c>
      <c r="AJ267">
        <v>-6.23</v>
      </c>
      <c r="AK267">
        <v>0.04</v>
      </c>
    </row>
    <row r="268" spans="1:37" x14ac:dyDescent="0.3">
      <c r="A268" t="s">
        <v>792</v>
      </c>
      <c r="B268" t="s">
        <v>800</v>
      </c>
      <c r="C268" t="s">
        <v>812</v>
      </c>
      <c r="D268">
        <v>132</v>
      </c>
      <c r="E268" t="s">
        <v>802</v>
      </c>
      <c r="F268">
        <v>-47.35</v>
      </c>
      <c r="G268">
        <v>259.55</v>
      </c>
      <c r="K268">
        <v>32.28</v>
      </c>
      <c r="L268">
        <v>-42.1629</v>
      </c>
      <c r="M268" t="s">
        <v>460</v>
      </c>
      <c r="N268">
        <v>145.5917</v>
      </c>
      <c r="O268" t="s">
        <v>460</v>
      </c>
      <c r="P268" t="s">
        <v>803</v>
      </c>
      <c r="Q268">
        <v>148.19</v>
      </c>
      <c r="R268">
        <v>47.75</v>
      </c>
      <c r="S268">
        <v>15.72</v>
      </c>
      <c r="T268" t="s">
        <v>804</v>
      </c>
      <c r="U268">
        <v>45558</v>
      </c>
      <c r="V268">
        <v>0.35391203703703705</v>
      </c>
      <c r="W268" t="s">
        <v>805</v>
      </c>
      <c r="X268" t="s">
        <v>806</v>
      </c>
      <c r="Y268" t="s">
        <v>807</v>
      </c>
      <c r="Z268" t="s">
        <v>808</v>
      </c>
      <c r="AB268" t="s">
        <v>813</v>
      </c>
      <c r="AC268">
        <v>-83.322400000000002</v>
      </c>
      <c r="AD268">
        <v>-17.321670000000001</v>
      </c>
      <c r="AE268">
        <v>-100.85747000000001</v>
      </c>
      <c r="AF268">
        <v>0.92</v>
      </c>
      <c r="AG268" t="s">
        <v>810</v>
      </c>
      <c r="AH268">
        <v>9</v>
      </c>
      <c r="AI268" t="s">
        <v>811</v>
      </c>
      <c r="AJ268">
        <v>-16.79</v>
      </c>
      <c r="AK268">
        <v>0.04</v>
      </c>
    </row>
    <row r="269" spans="1:37" x14ac:dyDescent="0.3">
      <c r="A269" t="s">
        <v>792</v>
      </c>
      <c r="B269" t="s">
        <v>800</v>
      </c>
      <c r="C269" t="s">
        <v>812</v>
      </c>
      <c r="D269">
        <v>133</v>
      </c>
      <c r="E269" t="s">
        <v>802</v>
      </c>
      <c r="F269">
        <v>-47.32</v>
      </c>
      <c r="G269">
        <v>259.55</v>
      </c>
      <c r="K269">
        <v>31.34</v>
      </c>
      <c r="L269">
        <v>-42.1629</v>
      </c>
      <c r="M269" t="s">
        <v>460</v>
      </c>
      <c r="N269">
        <v>145.5917</v>
      </c>
      <c r="O269" t="s">
        <v>460</v>
      </c>
      <c r="P269" t="s">
        <v>803</v>
      </c>
      <c r="Q269">
        <v>147.94999999999999</v>
      </c>
      <c r="R269">
        <v>47.51</v>
      </c>
      <c r="S269">
        <v>15.73</v>
      </c>
      <c r="T269" t="s">
        <v>804</v>
      </c>
      <c r="U269">
        <v>45558</v>
      </c>
      <c r="V269">
        <v>0.35393518518518519</v>
      </c>
      <c r="W269" t="s">
        <v>805</v>
      </c>
      <c r="X269" t="s">
        <v>806</v>
      </c>
      <c r="Y269" t="s">
        <v>807</v>
      </c>
      <c r="Z269" t="s">
        <v>808</v>
      </c>
      <c r="AB269" t="s">
        <v>813</v>
      </c>
      <c r="AC269">
        <v>-83.988870000000006</v>
      </c>
      <c r="AD269">
        <v>-17.444590000000002</v>
      </c>
      <c r="AE269">
        <v>-101.5928</v>
      </c>
      <c r="AF269">
        <v>0.9</v>
      </c>
      <c r="AG269" t="s">
        <v>810</v>
      </c>
      <c r="AH269">
        <v>9</v>
      </c>
      <c r="AI269" t="s">
        <v>811</v>
      </c>
      <c r="AJ269">
        <v>-16.55</v>
      </c>
      <c r="AK269">
        <v>0.04</v>
      </c>
    </row>
    <row r="270" spans="1:37" x14ac:dyDescent="0.3">
      <c r="A270" t="s">
        <v>792</v>
      </c>
      <c r="B270" t="s">
        <v>800</v>
      </c>
      <c r="C270" t="s">
        <v>801</v>
      </c>
      <c r="D270">
        <v>133</v>
      </c>
      <c r="E270" t="s">
        <v>802</v>
      </c>
      <c r="F270">
        <v>-47.2</v>
      </c>
      <c r="G270">
        <v>259.57</v>
      </c>
      <c r="K270">
        <v>28.78</v>
      </c>
      <c r="L270">
        <v>-42.1629</v>
      </c>
      <c r="M270" t="s">
        <v>460</v>
      </c>
      <c r="N270">
        <v>145.5917</v>
      </c>
      <c r="O270" t="s">
        <v>460</v>
      </c>
      <c r="P270" t="s">
        <v>803</v>
      </c>
      <c r="Q270">
        <v>137.25</v>
      </c>
      <c r="R270">
        <v>36.83</v>
      </c>
      <c r="S270">
        <v>16.8</v>
      </c>
      <c r="T270" t="s">
        <v>804</v>
      </c>
      <c r="U270">
        <v>45558</v>
      </c>
      <c r="V270">
        <v>0.35936342592592591</v>
      </c>
      <c r="W270" t="s">
        <v>805</v>
      </c>
      <c r="X270" t="s">
        <v>806</v>
      </c>
      <c r="Y270" t="s">
        <v>807</v>
      </c>
      <c r="Z270" t="s">
        <v>808</v>
      </c>
      <c r="AB270" t="s">
        <v>809</v>
      </c>
      <c r="AC270">
        <v>-84.003609999999995</v>
      </c>
      <c r="AD270">
        <v>-17.371649999999999</v>
      </c>
      <c r="AE270">
        <v>-101.58808000000001</v>
      </c>
      <c r="AF270">
        <v>1.22</v>
      </c>
      <c r="AG270" t="s">
        <v>810</v>
      </c>
      <c r="AH270">
        <v>9</v>
      </c>
      <c r="AI270" t="s">
        <v>811</v>
      </c>
      <c r="AJ270">
        <v>-5.85</v>
      </c>
      <c r="AK270">
        <v>0.04</v>
      </c>
    </row>
    <row r="271" spans="1:37" x14ac:dyDescent="0.3">
      <c r="A271" t="s">
        <v>792</v>
      </c>
      <c r="B271" t="s">
        <v>800</v>
      </c>
      <c r="C271" t="s">
        <v>801</v>
      </c>
      <c r="D271">
        <v>134</v>
      </c>
      <c r="E271" t="s">
        <v>802</v>
      </c>
      <c r="F271">
        <v>-47.15</v>
      </c>
      <c r="G271">
        <v>259.60000000000002</v>
      </c>
      <c r="K271">
        <v>21.59</v>
      </c>
      <c r="L271">
        <v>-42.1629</v>
      </c>
      <c r="M271" t="s">
        <v>460</v>
      </c>
      <c r="N271">
        <v>145.5917</v>
      </c>
      <c r="O271" t="s">
        <v>460</v>
      </c>
      <c r="P271" t="s">
        <v>803</v>
      </c>
      <c r="Q271">
        <v>137.41999999999999</v>
      </c>
      <c r="R271">
        <v>37.020000000000003</v>
      </c>
      <c r="S271">
        <v>16.8</v>
      </c>
      <c r="T271" t="s">
        <v>804</v>
      </c>
      <c r="U271">
        <v>45558</v>
      </c>
      <c r="V271">
        <v>0.35934027777777777</v>
      </c>
      <c r="W271" t="s">
        <v>805</v>
      </c>
      <c r="X271" t="s">
        <v>806</v>
      </c>
      <c r="Y271" t="s">
        <v>807</v>
      </c>
      <c r="Z271" t="s">
        <v>808</v>
      </c>
      <c r="AB271" t="s">
        <v>809</v>
      </c>
      <c r="AC271">
        <v>-84.672169999999994</v>
      </c>
      <c r="AD271">
        <v>-17.494530000000001</v>
      </c>
      <c r="AE271">
        <v>-102.32152000000001</v>
      </c>
      <c r="AF271">
        <v>1.62</v>
      </c>
      <c r="AG271" t="s">
        <v>810</v>
      </c>
      <c r="AH271">
        <v>9</v>
      </c>
      <c r="AI271" t="s">
        <v>811</v>
      </c>
      <c r="AJ271">
        <v>-6.02</v>
      </c>
      <c r="AK271">
        <v>0.04</v>
      </c>
    </row>
    <row r="272" spans="1:37" x14ac:dyDescent="0.3">
      <c r="A272" t="s">
        <v>792</v>
      </c>
      <c r="B272" t="s">
        <v>800</v>
      </c>
      <c r="C272" t="s">
        <v>812</v>
      </c>
      <c r="D272">
        <v>134</v>
      </c>
      <c r="E272" t="s">
        <v>802</v>
      </c>
      <c r="F272">
        <v>-47.26</v>
      </c>
      <c r="G272">
        <v>259.58</v>
      </c>
      <c r="K272">
        <v>30.82</v>
      </c>
      <c r="L272">
        <v>-42.1629</v>
      </c>
      <c r="M272" t="s">
        <v>460</v>
      </c>
      <c r="N272">
        <v>145.5917</v>
      </c>
      <c r="O272" t="s">
        <v>460</v>
      </c>
      <c r="P272" t="s">
        <v>803</v>
      </c>
      <c r="Q272">
        <v>147.08000000000001</v>
      </c>
      <c r="R272">
        <v>46.67</v>
      </c>
      <c r="S272">
        <v>15.73</v>
      </c>
      <c r="T272" t="s">
        <v>804</v>
      </c>
      <c r="U272">
        <v>45558</v>
      </c>
      <c r="V272">
        <v>0.35395833333333332</v>
      </c>
      <c r="W272" t="s">
        <v>805</v>
      </c>
      <c r="X272" t="s">
        <v>806</v>
      </c>
      <c r="Y272" t="s">
        <v>807</v>
      </c>
      <c r="Z272" t="s">
        <v>808</v>
      </c>
      <c r="AB272" t="s">
        <v>813</v>
      </c>
      <c r="AC272">
        <v>-84.655940000000001</v>
      </c>
      <c r="AD272">
        <v>-17.567440000000001</v>
      </c>
      <c r="AE272">
        <v>-102.32759</v>
      </c>
      <c r="AF272">
        <v>1.9</v>
      </c>
      <c r="AG272" t="s">
        <v>810</v>
      </c>
      <c r="AH272">
        <v>9</v>
      </c>
      <c r="AI272" t="s">
        <v>811</v>
      </c>
      <c r="AJ272">
        <v>-15.68</v>
      </c>
      <c r="AK272">
        <v>0.04</v>
      </c>
    </row>
    <row r="273" spans="1:37" x14ac:dyDescent="0.3">
      <c r="A273" t="s">
        <v>792</v>
      </c>
      <c r="B273" t="s">
        <v>800</v>
      </c>
      <c r="C273" t="s">
        <v>812</v>
      </c>
      <c r="D273">
        <v>135</v>
      </c>
      <c r="E273" t="s">
        <v>802</v>
      </c>
      <c r="F273">
        <v>-47.22</v>
      </c>
      <c r="G273">
        <v>259.60000000000002</v>
      </c>
      <c r="K273">
        <v>29.25</v>
      </c>
      <c r="L273">
        <v>-42.1629</v>
      </c>
      <c r="M273" t="s">
        <v>460</v>
      </c>
      <c r="N273">
        <v>145.5917</v>
      </c>
      <c r="O273" t="s">
        <v>460</v>
      </c>
      <c r="P273" t="s">
        <v>803</v>
      </c>
      <c r="Q273">
        <v>146.76</v>
      </c>
      <c r="R273">
        <v>46.37</v>
      </c>
      <c r="S273">
        <v>15.74</v>
      </c>
      <c r="T273" t="s">
        <v>804</v>
      </c>
      <c r="U273">
        <v>45558</v>
      </c>
      <c r="V273">
        <v>0.35398148148148151</v>
      </c>
      <c r="W273" t="s">
        <v>805</v>
      </c>
      <c r="X273" t="s">
        <v>806</v>
      </c>
      <c r="Y273" t="s">
        <v>807</v>
      </c>
      <c r="Z273" t="s">
        <v>808</v>
      </c>
      <c r="AB273" t="s">
        <v>813</v>
      </c>
      <c r="AC273">
        <v>-85.323689999999999</v>
      </c>
      <c r="AD273">
        <v>-17.69012</v>
      </c>
      <c r="AE273">
        <v>-103.06180000000001</v>
      </c>
      <c r="AF273">
        <v>1.27</v>
      </c>
      <c r="AG273" t="s">
        <v>810</v>
      </c>
      <c r="AH273">
        <v>9</v>
      </c>
      <c r="AI273" t="s">
        <v>811</v>
      </c>
      <c r="AJ273">
        <v>-15.36</v>
      </c>
      <c r="AK273">
        <v>0.04</v>
      </c>
    </row>
    <row r="274" spans="1:37" x14ac:dyDescent="0.3">
      <c r="A274" t="s">
        <v>792</v>
      </c>
      <c r="B274" t="s">
        <v>800</v>
      </c>
      <c r="C274" t="s">
        <v>801</v>
      </c>
      <c r="D274">
        <v>135</v>
      </c>
      <c r="E274" t="s">
        <v>802</v>
      </c>
      <c r="F274">
        <v>-47.12</v>
      </c>
      <c r="G274">
        <v>259.60000000000002</v>
      </c>
      <c r="K274">
        <v>26.22</v>
      </c>
      <c r="L274">
        <v>-42.1629</v>
      </c>
      <c r="M274" t="s">
        <v>460</v>
      </c>
      <c r="N274">
        <v>145.5917</v>
      </c>
      <c r="O274" t="s">
        <v>460</v>
      </c>
      <c r="P274" t="s">
        <v>803</v>
      </c>
      <c r="Q274">
        <v>137.36000000000001</v>
      </c>
      <c r="R274">
        <v>36.97</v>
      </c>
      <c r="S274">
        <v>16.79</v>
      </c>
      <c r="T274" t="s">
        <v>804</v>
      </c>
      <c r="U274">
        <v>45558</v>
      </c>
      <c r="V274">
        <v>0.35922453703703705</v>
      </c>
      <c r="W274" t="s">
        <v>805</v>
      </c>
      <c r="X274" t="s">
        <v>806</v>
      </c>
      <c r="Y274" t="s">
        <v>807</v>
      </c>
      <c r="Z274" t="s">
        <v>808</v>
      </c>
      <c r="AB274" t="s">
        <v>809</v>
      </c>
      <c r="AC274">
        <v>-85.341269999999994</v>
      </c>
      <c r="AD274">
        <v>-17.617339999999999</v>
      </c>
      <c r="AE274">
        <v>-103.05446999999999</v>
      </c>
      <c r="AF274">
        <v>0.9</v>
      </c>
      <c r="AG274" t="s">
        <v>810</v>
      </c>
      <c r="AH274">
        <v>9</v>
      </c>
      <c r="AI274" t="s">
        <v>811</v>
      </c>
      <c r="AJ274">
        <v>-5.96</v>
      </c>
      <c r="AK274">
        <v>0.04</v>
      </c>
    </row>
    <row r="275" spans="1:37" x14ac:dyDescent="0.3">
      <c r="A275" t="s">
        <v>792</v>
      </c>
      <c r="B275" t="s">
        <v>800</v>
      </c>
      <c r="C275" t="s">
        <v>801</v>
      </c>
      <c r="D275">
        <v>136</v>
      </c>
      <c r="E275" t="s">
        <v>802</v>
      </c>
      <c r="F275">
        <v>-47.11</v>
      </c>
      <c r="G275">
        <v>259.58</v>
      </c>
      <c r="K275">
        <v>28.69</v>
      </c>
      <c r="L275">
        <v>-42.1629</v>
      </c>
      <c r="M275" t="s">
        <v>460</v>
      </c>
      <c r="N275">
        <v>145.5917</v>
      </c>
      <c r="O275" t="s">
        <v>460</v>
      </c>
      <c r="P275" t="s">
        <v>803</v>
      </c>
      <c r="Q275">
        <v>137.19999999999999</v>
      </c>
      <c r="R275">
        <v>36.78</v>
      </c>
      <c r="S275">
        <v>16.78</v>
      </c>
      <c r="T275" t="s">
        <v>804</v>
      </c>
      <c r="U275">
        <v>45558</v>
      </c>
      <c r="V275">
        <v>0.35920138888888886</v>
      </c>
      <c r="W275" t="s">
        <v>805</v>
      </c>
      <c r="X275" t="s">
        <v>806</v>
      </c>
      <c r="Y275" t="s">
        <v>807</v>
      </c>
      <c r="Z275" t="s">
        <v>808</v>
      </c>
      <c r="AB275" t="s">
        <v>809</v>
      </c>
      <c r="AC275">
        <v>-86.010599999999997</v>
      </c>
      <c r="AD275">
        <v>-17.740300000000001</v>
      </c>
      <c r="AE275">
        <v>-103.7872</v>
      </c>
      <c r="AF275">
        <v>0.51</v>
      </c>
      <c r="AG275" t="s">
        <v>810</v>
      </c>
      <c r="AH275">
        <v>9</v>
      </c>
      <c r="AI275" t="s">
        <v>811</v>
      </c>
      <c r="AJ275">
        <v>-5.79</v>
      </c>
      <c r="AK275">
        <v>0.04</v>
      </c>
    </row>
    <row r="276" spans="1:37" x14ac:dyDescent="0.3">
      <c r="A276" t="s">
        <v>792</v>
      </c>
      <c r="B276" t="s">
        <v>800</v>
      </c>
      <c r="C276" t="s">
        <v>812</v>
      </c>
      <c r="D276">
        <v>136</v>
      </c>
      <c r="E276" t="s">
        <v>802</v>
      </c>
      <c r="F276">
        <v>-47.22</v>
      </c>
      <c r="G276">
        <v>259.54000000000002</v>
      </c>
      <c r="K276">
        <v>30.86</v>
      </c>
      <c r="L276">
        <v>-42.1629</v>
      </c>
      <c r="M276" t="s">
        <v>460</v>
      </c>
      <c r="N276">
        <v>145.5917</v>
      </c>
      <c r="O276" t="s">
        <v>460</v>
      </c>
      <c r="P276" t="s">
        <v>803</v>
      </c>
      <c r="Q276">
        <v>152.46</v>
      </c>
      <c r="R276">
        <v>52.01</v>
      </c>
      <c r="S276">
        <v>15.74</v>
      </c>
      <c r="T276" t="s">
        <v>804</v>
      </c>
      <c r="U276">
        <v>45558</v>
      </c>
      <c r="V276">
        <v>0.35400462962962964</v>
      </c>
      <c r="W276" t="s">
        <v>805</v>
      </c>
      <c r="X276" t="s">
        <v>806</v>
      </c>
      <c r="Y276" t="s">
        <v>807</v>
      </c>
      <c r="Z276" t="s">
        <v>808</v>
      </c>
      <c r="AB276" t="s">
        <v>813</v>
      </c>
      <c r="AC276">
        <v>-85.991659999999996</v>
      </c>
      <c r="AD276">
        <v>-17.81307</v>
      </c>
      <c r="AE276">
        <v>-103.79576</v>
      </c>
      <c r="AF276">
        <v>1.22</v>
      </c>
      <c r="AG276" t="s">
        <v>810</v>
      </c>
      <c r="AH276">
        <v>9</v>
      </c>
      <c r="AI276" t="s">
        <v>811</v>
      </c>
      <c r="AJ276">
        <v>-21.06</v>
      </c>
      <c r="AK276">
        <v>0.04</v>
      </c>
    </row>
    <row r="277" spans="1:37" x14ac:dyDescent="0.3">
      <c r="A277" t="s">
        <v>792</v>
      </c>
      <c r="B277" t="s">
        <v>800</v>
      </c>
      <c r="C277" t="s">
        <v>801</v>
      </c>
      <c r="D277">
        <v>137</v>
      </c>
      <c r="E277" t="s">
        <v>802</v>
      </c>
      <c r="F277">
        <v>-47.09</v>
      </c>
      <c r="G277">
        <v>259.52999999999997</v>
      </c>
      <c r="K277">
        <v>23.72</v>
      </c>
      <c r="L277">
        <v>-42.1629</v>
      </c>
      <c r="M277" t="s">
        <v>460</v>
      </c>
      <c r="N277">
        <v>145.5917</v>
      </c>
      <c r="O277" t="s">
        <v>460</v>
      </c>
      <c r="P277" t="s">
        <v>803</v>
      </c>
      <c r="Q277">
        <v>137.74</v>
      </c>
      <c r="R277">
        <v>37.28</v>
      </c>
      <c r="S277">
        <v>16.78</v>
      </c>
      <c r="T277" t="s">
        <v>804</v>
      </c>
      <c r="U277">
        <v>45558</v>
      </c>
      <c r="V277">
        <v>0.35916666666666669</v>
      </c>
      <c r="W277" t="s">
        <v>805</v>
      </c>
      <c r="X277" t="s">
        <v>806</v>
      </c>
      <c r="Y277" t="s">
        <v>807</v>
      </c>
      <c r="Z277" t="s">
        <v>808</v>
      </c>
      <c r="AB277" t="s">
        <v>809</v>
      </c>
      <c r="AC277">
        <v>-86.680040000000005</v>
      </c>
      <c r="AD277">
        <v>-17.863710000000001</v>
      </c>
      <c r="AE277">
        <v>-104.51974</v>
      </c>
      <c r="AF277">
        <v>1.18</v>
      </c>
      <c r="AG277" t="s">
        <v>810</v>
      </c>
      <c r="AH277">
        <v>9</v>
      </c>
      <c r="AI277" t="s">
        <v>811</v>
      </c>
      <c r="AJ277">
        <v>-6.34</v>
      </c>
      <c r="AK277">
        <v>0.04</v>
      </c>
    </row>
    <row r="278" spans="1:37" x14ac:dyDescent="0.3">
      <c r="A278" t="s">
        <v>792</v>
      </c>
      <c r="B278" t="s">
        <v>800</v>
      </c>
      <c r="C278" t="s">
        <v>812</v>
      </c>
      <c r="D278">
        <v>137</v>
      </c>
      <c r="E278" t="s">
        <v>802</v>
      </c>
      <c r="F278">
        <v>-47.19</v>
      </c>
      <c r="G278">
        <v>259.54000000000002</v>
      </c>
      <c r="K278">
        <v>28.35</v>
      </c>
      <c r="L278">
        <v>-42.1629</v>
      </c>
      <c r="M278" t="s">
        <v>460</v>
      </c>
      <c r="N278">
        <v>145.5917</v>
      </c>
      <c r="O278" t="s">
        <v>460</v>
      </c>
      <c r="P278" t="s">
        <v>803</v>
      </c>
      <c r="Q278">
        <v>146.72999999999999</v>
      </c>
      <c r="R278">
        <v>46.27</v>
      </c>
      <c r="S278">
        <v>15.75</v>
      </c>
      <c r="T278" t="s">
        <v>804</v>
      </c>
      <c r="U278">
        <v>45558</v>
      </c>
      <c r="V278">
        <v>0.35402777777777777</v>
      </c>
      <c r="W278" t="s">
        <v>805</v>
      </c>
      <c r="X278" t="s">
        <v>806</v>
      </c>
      <c r="Y278" t="s">
        <v>807</v>
      </c>
      <c r="Z278" t="s">
        <v>808</v>
      </c>
      <c r="AB278" t="s">
        <v>813</v>
      </c>
      <c r="AC278">
        <v>-86.659739999999999</v>
      </c>
      <c r="AD278">
        <v>-17.936409999999999</v>
      </c>
      <c r="AE278">
        <v>-104.52955</v>
      </c>
      <c r="AF278">
        <v>0.9</v>
      </c>
      <c r="AG278" t="s">
        <v>810</v>
      </c>
      <c r="AH278">
        <v>9</v>
      </c>
      <c r="AI278" t="s">
        <v>811</v>
      </c>
      <c r="AJ278">
        <v>-15.33</v>
      </c>
      <c r="AK278">
        <v>0.04</v>
      </c>
    </row>
    <row r="279" spans="1:37" x14ac:dyDescent="0.3">
      <c r="A279" t="s">
        <v>792</v>
      </c>
      <c r="B279" t="s">
        <v>800</v>
      </c>
      <c r="C279" t="s">
        <v>801</v>
      </c>
      <c r="D279">
        <v>138</v>
      </c>
      <c r="E279" t="s">
        <v>802</v>
      </c>
      <c r="F279">
        <v>-47.06</v>
      </c>
      <c r="G279">
        <v>259.5</v>
      </c>
      <c r="K279">
        <v>21.21</v>
      </c>
      <c r="L279">
        <v>-42.1629</v>
      </c>
      <c r="M279" t="s">
        <v>460</v>
      </c>
      <c r="N279">
        <v>145.5917</v>
      </c>
      <c r="O279" t="s">
        <v>460</v>
      </c>
      <c r="P279" t="s">
        <v>803</v>
      </c>
      <c r="Q279">
        <v>137.16</v>
      </c>
      <c r="R279">
        <v>36.659999999999997</v>
      </c>
      <c r="S279">
        <v>16.77</v>
      </c>
      <c r="T279" t="s">
        <v>804</v>
      </c>
      <c r="U279">
        <v>45558</v>
      </c>
      <c r="V279">
        <v>0.3591435185185185</v>
      </c>
      <c r="W279" t="s">
        <v>805</v>
      </c>
      <c r="X279" t="s">
        <v>806</v>
      </c>
      <c r="Y279" t="s">
        <v>807</v>
      </c>
      <c r="Z279" t="s">
        <v>808</v>
      </c>
      <c r="AB279" t="s">
        <v>809</v>
      </c>
      <c r="AC279">
        <v>-87.349710000000002</v>
      </c>
      <c r="AD279">
        <v>-17.987639999999999</v>
      </c>
      <c r="AE279">
        <v>-105.25198</v>
      </c>
      <c r="AF279">
        <v>1.0900000000000001</v>
      </c>
      <c r="AG279" t="s">
        <v>810</v>
      </c>
      <c r="AH279">
        <v>9</v>
      </c>
      <c r="AI279" t="s">
        <v>811</v>
      </c>
      <c r="AJ279">
        <v>-5.75</v>
      </c>
      <c r="AK279">
        <v>0.04</v>
      </c>
    </row>
    <row r="280" spans="1:37" x14ac:dyDescent="0.3">
      <c r="A280" t="s">
        <v>792</v>
      </c>
      <c r="B280" t="s">
        <v>800</v>
      </c>
      <c r="C280" t="s">
        <v>812</v>
      </c>
      <c r="D280">
        <v>138</v>
      </c>
      <c r="E280" t="s">
        <v>802</v>
      </c>
      <c r="F280">
        <v>-47.17</v>
      </c>
      <c r="G280">
        <v>259.5</v>
      </c>
      <c r="K280">
        <v>27.64</v>
      </c>
      <c r="L280">
        <v>-42.1629</v>
      </c>
      <c r="M280" t="s">
        <v>460</v>
      </c>
      <c r="N280">
        <v>145.5917</v>
      </c>
      <c r="O280" t="s">
        <v>460</v>
      </c>
      <c r="P280" t="s">
        <v>803</v>
      </c>
      <c r="Q280">
        <v>147.01</v>
      </c>
      <c r="R280">
        <v>46.51</v>
      </c>
      <c r="S280">
        <v>15.76</v>
      </c>
      <c r="T280" t="s">
        <v>804</v>
      </c>
      <c r="U280">
        <v>45558</v>
      </c>
      <c r="V280">
        <v>0.35405092592592591</v>
      </c>
      <c r="W280" t="s">
        <v>805</v>
      </c>
      <c r="X280" t="s">
        <v>806</v>
      </c>
      <c r="Y280" t="s">
        <v>807</v>
      </c>
      <c r="Z280" t="s">
        <v>808</v>
      </c>
      <c r="AB280" t="s">
        <v>813</v>
      </c>
      <c r="AC280">
        <v>-87.328100000000006</v>
      </c>
      <c r="AD280">
        <v>-18.060040000000001</v>
      </c>
      <c r="AE280">
        <v>-105.26304</v>
      </c>
      <c r="AF280">
        <v>1.01</v>
      </c>
      <c r="AG280" t="s">
        <v>810</v>
      </c>
      <c r="AH280">
        <v>9</v>
      </c>
      <c r="AI280" t="s">
        <v>811</v>
      </c>
      <c r="AJ280">
        <v>-15.6</v>
      </c>
      <c r="AK280">
        <v>0.04</v>
      </c>
    </row>
    <row r="281" spans="1:37" x14ac:dyDescent="0.3">
      <c r="A281" t="s">
        <v>792</v>
      </c>
      <c r="B281" t="s">
        <v>800</v>
      </c>
      <c r="C281" t="s">
        <v>801</v>
      </c>
      <c r="D281">
        <v>139</v>
      </c>
      <c r="E281" t="s">
        <v>802</v>
      </c>
      <c r="F281">
        <v>-47.03</v>
      </c>
      <c r="G281">
        <v>259.52</v>
      </c>
      <c r="K281">
        <v>22.3</v>
      </c>
      <c r="L281">
        <v>-42.1629</v>
      </c>
      <c r="M281" t="s">
        <v>460</v>
      </c>
      <c r="N281">
        <v>145.5917</v>
      </c>
      <c r="O281" t="s">
        <v>460</v>
      </c>
      <c r="P281" t="s">
        <v>803</v>
      </c>
      <c r="Q281">
        <v>138.49</v>
      </c>
      <c r="R281">
        <v>38.020000000000003</v>
      </c>
      <c r="S281">
        <v>16.77</v>
      </c>
      <c r="T281" t="s">
        <v>804</v>
      </c>
      <c r="U281">
        <v>45558</v>
      </c>
      <c r="V281">
        <v>0.35910879629629627</v>
      </c>
      <c r="W281" t="s">
        <v>805</v>
      </c>
      <c r="X281" t="s">
        <v>806</v>
      </c>
      <c r="Y281" t="s">
        <v>807</v>
      </c>
      <c r="Z281" t="s">
        <v>808</v>
      </c>
      <c r="AB281" t="s">
        <v>809</v>
      </c>
      <c r="AC281">
        <v>-88.019739999999999</v>
      </c>
      <c r="AD281">
        <v>-18.111709999999999</v>
      </c>
      <c r="AE281">
        <v>-105.98387</v>
      </c>
      <c r="AF281">
        <v>0.99</v>
      </c>
      <c r="AG281" t="s">
        <v>810</v>
      </c>
      <c r="AH281">
        <v>9</v>
      </c>
      <c r="AI281" t="s">
        <v>811</v>
      </c>
      <c r="AJ281">
        <v>-7.09</v>
      </c>
      <c r="AK281">
        <v>0.04</v>
      </c>
    </row>
    <row r="282" spans="1:37" x14ac:dyDescent="0.3">
      <c r="A282" t="s">
        <v>792</v>
      </c>
      <c r="B282" t="s">
        <v>800</v>
      </c>
      <c r="C282" t="s">
        <v>812</v>
      </c>
      <c r="D282">
        <v>139</v>
      </c>
      <c r="E282" t="s">
        <v>802</v>
      </c>
      <c r="F282">
        <v>-47.14</v>
      </c>
      <c r="G282">
        <v>259.51</v>
      </c>
      <c r="K282">
        <v>28.02</v>
      </c>
      <c r="L282">
        <v>-42.1629</v>
      </c>
      <c r="M282" t="s">
        <v>460</v>
      </c>
      <c r="N282">
        <v>145.5917</v>
      </c>
      <c r="O282" t="s">
        <v>460</v>
      </c>
      <c r="P282" t="s">
        <v>803</v>
      </c>
      <c r="Q282">
        <v>146.88</v>
      </c>
      <c r="R282">
        <v>46.39</v>
      </c>
      <c r="S282">
        <v>15.76</v>
      </c>
      <c r="T282" t="s">
        <v>804</v>
      </c>
      <c r="U282">
        <v>45558</v>
      </c>
      <c r="V282">
        <v>0.3540740740740741</v>
      </c>
      <c r="W282" t="s">
        <v>805</v>
      </c>
      <c r="X282" t="s">
        <v>806</v>
      </c>
      <c r="Y282" t="s">
        <v>807</v>
      </c>
      <c r="Z282" t="s">
        <v>808</v>
      </c>
      <c r="AB282" t="s">
        <v>813</v>
      </c>
      <c r="AC282">
        <v>-87.996740000000003</v>
      </c>
      <c r="AD282">
        <v>-18.183910000000001</v>
      </c>
      <c r="AE282">
        <v>-105.99624</v>
      </c>
      <c r="AF282">
        <v>0.92</v>
      </c>
      <c r="AG282" t="s">
        <v>810</v>
      </c>
      <c r="AH282">
        <v>9</v>
      </c>
      <c r="AI282" t="s">
        <v>811</v>
      </c>
      <c r="AJ282">
        <v>-15.47</v>
      </c>
      <c r="AK282">
        <v>0.04</v>
      </c>
    </row>
    <row r="283" spans="1:37" x14ac:dyDescent="0.3">
      <c r="A283" t="s">
        <v>792</v>
      </c>
      <c r="B283" t="s">
        <v>800</v>
      </c>
      <c r="C283" t="s">
        <v>801</v>
      </c>
      <c r="D283">
        <v>140</v>
      </c>
      <c r="E283" t="s">
        <v>802</v>
      </c>
      <c r="F283">
        <v>-46.99</v>
      </c>
      <c r="G283">
        <v>259.56</v>
      </c>
      <c r="K283">
        <v>22.58</v>
      </c>
      <c r="L283">
        <v>-42.1629</v>
      </c>
      <c r="M283" t="s">
        <v>460</v>
      </c>
      <c r="N283">
        <v>145.5917</v>
      </c>
      <c r="O283" t="s">
        <v>460</v>
      </c>
      <c r="P283" t="s">
        <v>803</v>
      </c>
      <c r="Q283">
        <v>138.41</v>
      </c>
      <c r="R283">
        <v>37.979999999999997</v>
      </c>
      <c r="S283">
        <v>16.77</v>
      </c>
      <c r="T283" t="s">
        <v>804</v>
      </c>
      <c r="U283">
        <v>45558</v>
      </c>
      <c r="V283">
        <v>0.3590740740740741</v>
      </c>
      <c r="W283" t="s">
        <v>805</v>
      </c>
      <c r="X283" t="s">
        <v>806</v>
      </c>
      <c r="Y283" t="s">
        <v>807</v>
      </c>
      <c r="Z283" t="s">
        <v>808</v>
      </c>
      <c r="AB283" t="s">
        <v>809</v>
      </c>
      <c r="AC283">
        <v>-88.690280000000001</v>
      </c>
      <c r="AD283">
        <v>-18.235499999999998</v>
      </c>
      <c r="AE283">
        <v>-106.71535</v>
      </c>
      <c r="AF283">
        <v>1.45</v>
      </c>
      <c r="AG283" t="s">
        <v>810</v>
      </c>
      <c r="AH283">
        <v>9</v>
      </c>
      <c r="AI283" t="s">
        <v>811</v>
      </c>
      <c r="AJ283">
        <v>-7.01</v>
      </c>
      <c r="AK283">
        <v>0.04</v>
      </c>
    </row>
    <row r="284" spans="1:37" x14ac:dyDescent="0.3">
      <c r="A284" t="s">
        <v>792</v>
      </c>
      <c r="B284" t="s">
        <v>800</v>
      </c>
      <c r="C284" t="s">
        <v>812</v>
      </c>
      <c r="D284">
        <v>140</v>
      </c>
      <c r="E284" t="s">
        <v>802</v>
      </c>
      <c r="F284">
        <v>-47.1</v>
      </c>
      <c r="G284">
        <v>259.55</v>
      </c>
      <c r="K284">
        <v>27.27</v>
      </c>
      <c r="L284">
        <v>-42.1629</v>
      </c>
      <c r="M284" t="s">
        <v>460</v>
      </c>
      <c r="N284">
        <v>145.5917</v>
      </c>
      <c r="O284" t="s">
        <v>460</v>
      </c>
      <c r="P284" t="s">
        <v>803</v>
      </c>
      <c r="Q284">
        <v>147.69999999999999</v>
      </c>
      <c r="R284">
        <v>47.25</v>
      </c>
      <c r="S284">
        <v>15.77</v>
      </c>
      <c r="T284" t="s">
        <v>804</v>
      </c>
      <c r="U284">
        <v>45558</v>
      </c>
      <c r="V284">
        <v>0.35410879629629627</v>
      </c>
      <c r="W284" t="s">
        <v>805</v>
      </c>
      <c r="X284" t="s">
        <v>806</v>
      </c>
      <c r="Y284" t="s">
        <v>807</v>
      </c>
      <c r="Z284" t="s">
        <v>808</v>
      </c>
      <c r="AB284" t="s">
        <v>813</v>
      </c>
      <c r="AC284">
        <v>-88.665880000000001</v>
      </c>
      <c r="AD284">
        <v>-18.307559999999999</v>
      </c>
      <c r="AE284">
        <v>-106.72902000000001</v>
      </c>
      <c r="AF284">
        <v>1.45</v>
      </c>
      <c r="AG284" t="s">
        <v>810</v>
      </c>
      <c r="AH284">
        <v>9</v>
      </c>
      <c r="AI284" t="s">
        <v>811</v>
      </c>
      <c r="AJ284">
        <v>-16.3</v>
      </c>
      <c r="AK284">
        <v>0.04</v>
      </c>
    </row>
    <row r="285" spans="1:37" x14ac:dyDescent="0.3">
      <c r="A285" t="s">
        <v>792</v>
      </c>
      <c r="B285" t="s">
        <v>800</v>
      </c>
      <c r="C285" t="s">
        <v>801</v>
      </c>
      <c r="D285">
        <v>141</v>
      </c>
      <c r="E285" t="s">
        <v>802</v>
      </c>
      <c r="F285">
        <v>-46.97</v>
      </c>
      <c r="G285">
        <v>259.54000000000002</v>
      </c>
      <c r="K285">
        <v>23.01</v>
      </c>
      <c r="L285">
        <v>-42.1629</v>
      </c>
      <c r="M285" t="s">
        <v>460</v>
      </c>
      <c r="N285">
        <v>145.5917</v>
      </c>
      <c r="O285" t="s">
        <v>460</v>
      </c>
      <c r="P285" t="s">
        <v>803</v>
      </c>
      <c r="Q285">
        <v>138.19999999999999</v>
      </c>
      <c r="R285">
        <v>37.74</v>
      </c>
      <c r="S285">
        <v>16.760000000000002</v>
      </c>
      <c r="T285" t="s">
        <v>804</v>
      </c>
      <c r="U285">
        <v>45558</v>
      </c>
      <c r="V285">
        <v>0.35905092592592591</v>
      </c>
      <c r="W285" t="s">
        <v>805</v>
      </c>
      <c r="X285" t="s">
        <v>806</v>
      </c>
      <c r="Y285" t="s">
        <v>807</v>
      </c>
      <c r="Z285" t="s">
        <v>808</v>
      </c>
      <c r="AB285" t="s">
        <v>809</v>
      </c>
      <c r="AC285">
        <v>-89.361220000000003</v>
      </c>
      <c r="AD285">
        <v>-18.359249999999999</v>
      </c>
      <c r="AE285">
        <v>-107.44646</v>
      </c>
      <c r="AF285">
        <v>0.73</v>
      </c>
      <c r="AG285" t="s">
        <v>810</v>
      </c>
      <c r="AH285">
        <v>9</v>
      </c>
      <c r="AI285" t="s">
        <v>811</v>
      </c>
      <c r="AJ285">
        <v>-6.8</v>
      </c>
      <c r="AK285">
        <v>0.04</v>
      </c>
    </row>
    <row r="286" spans="1:37" x14ac:dyDescent="0.3">
      <c r="A286" t="s">
        <v>792</v>
      </c>
      <c r="B286" t="s">
        <v>800</v>
      </c>
      <c r="C286" t="s">
        <v>812</v>
      </c>
      <c r="D286">
        <v>141</v>
      </c>
      <c r="E286" t="s">
        <v>802</v>
      </c>
      <c r="F286">
        <v>-47.07</v>
      </c>
      <c r="G286">
        <v>259.52999999999997</v>
      </c>
      <c r="K286">
        <v>27.74</v>
      </c>
      <c r="L286">
        <v>-42.1629</v>
      </c>
      <c r="M286" t="s">
        <v>460</v>
      </c>
      <c r="N286">
        <v>145.5917</v>
      </c>
      <c r="O286" t="s">
        <v>460</v>
      </c>
      <c r="P286" t="s">
        <v>803</v>
      </c>
      <c r="Q286">
        <v>147.47999999999999</v>
      </c>
      <c r="R286">
        <v>47.01</v>
      </c>
      <c r="S286">
        <v>15.78</v>
      </c>
      <c r="T286" t="s">
        <v>804</v>
      </c>
      <c r="U286">
        <v>45558</v>
      </c>
      <c r="V286">
        <v>0.35413194444444446</v>
      </c>
      <c r="W286" t="s">
        <v>805</v>
      </c>
      <c r="X286" t="s">
        <v>806</v>
      </c>
      <c r="Y286" t="s">
        <v>807</v>
      </c>
      <c r="Z286" t="s">
        <v>808</v>
      </c>
      <c r="AB286" t="s">
        <v>813</v>
      </c>
      <c r="AC286">
        <v>-89.335480000000004</v>
      </c>
      <c r="AD286">
        <v>-18.431180000000001</v>
      </c>
      <c r="AE286">
        <v>-107.46138999999999</v>
      </c>
      <c r="AF286">
        <v>0.99</v>
      </c>
      <c r="AG286" t="s">
        <v>810</v>
      </c>
      <c r="AH286">
        <v>9</v>
      </c>
      <c r="AI286" t="s">
        <v>811</v>
      </c>
      <c r="AJ286">
        <v>-16.07</v>
      </c>
      <c r="AK286">
        <v>0.04</v>
      </c>
    </row>
    <row r="287" spans="1:37" x14ac:dyDescent="0.3">
      <c r="A287" t="s">
        <v>792</v>
      </c>
      <c r="B287" t="s">
        <v>800</v>
      </c>
      <c r="C287" t="s">
        <v>801</v>
      </c>
      <c r="D287">
        <v>142</v>
      </c>
      <c r="E287" t="s">
        <v>802</v>
      </c>
      <c r="F287">
        <v>-46.92</v>
      </c>
      <c r="G287">
        <v>259.49</v>
      </c>
      <c r="K287">
        <v>22.11</v>
      </c>
      <c r="L287">
        <v>-42.1629</v>
      </c>
      <c r="M287" t="s">
        <v>460</v>
      </c>
      <c r="N287">
        <v>145.5917</v>
      </c>
      <c r="O287" t="s">
        <v>460</v>
      </c>
      <c r="P287" t="s">
        <v>803</v>
      </c>
      <c r="Q287">
        <v>138.63999999999999</v>
      </c>
      <c r="R287">
        <v>38.14</v>
      </c>
      <c r="S287">
        <v>16.760000000000002</v>
      </c>
      <c r="T287" t="s">
        <v>804</v>
      </c>
      <c r="U287">
        <v>45558</v>
      </c>
      <c r="V287">
        <v>0.35901620370370368</v>
      </c>
      <c r="W287" t="s">
        <v>805</v>
      </c>
      <c r="X287" t="s">
        <v>806</v>
      </c>
      <c r="Y287" t="s">
        <v>807</v>
      </c>
      <c r="Z287" t="s">
        <v>808</v>
      </c>
      <c r="AB287" t="s">
        <v>809</v>
      </c>
      <c r="AC287">
        <v>-90.032520000000005</v>
      </c>
      <c r="AD287">
        <v>-18.48348</v>
      </c>
      <c r="AE287">
        <v>-108.17716</v>
      </c>
      <c r="AF287">
        <v>1.82</v>
      </c>
      <c r="AG287" t="s">
        <v>810</v>
      </c>
      <c r="AH287">
        <v>9</v>
      </c>
      <c r="AI287" t="s">
        <v>811</v>
      </c>
      <c r="AJ287">
        <v>-7.24</v>
      </c>
      <c r="AK287">
        <v>0.04</v>
      </c>
    </row>
    <row r="288" spans="1:37" x14ac:dyDescent="0.3">
      <c r="A288" t="s">
        <v>792</v>
      </c>
      <c r="B288" t="s">
        <v>800</v>
      </c>
      <c r="C288" t="s">
        <v>812</v>
      </c>
      <c r="D288">
        <v>142</v>
      </c>
      <c r="E288" t="s">
        <v>802</v>
      </c>
      <c r="F288">
        <v>-47.03</v>
      </c>
      <c r="G288">
        <v>259.48</v>
      </c>
      <c r="K288">
        <v>25.33</v>
      </c>
      <c r="L288">
        <v>-42.1629</v>
      </c>
      <c r="M288" t="s">
        <v>460</v>
      </c>
      <c r="N288">
        <v>145.5917</v>
      </c>
      <c r="O288" t="s">
        <v>460</v>
      </c>
      <c r="P288" t="s">
        <v>803</v>
      </c>
      <c r="Q288">
        <v>147.34</v>
      </c>
      <c r="R288">
        <v>46.83</v>
      </c>
      <c r="S288">
        <v>15.78</v>
      </c>
      <c r="T288" t="s">
        <v>804</v>
      </c>
      <c r="U288">
        <v>45558</v>
      </c>
      <c r="V288">
        <v>0.35415509259259259</v>
      </c>
      <c r="W288" t="s">
        <v>805</v>
      </c>
      <c r="X288" t="s">
        <v>806</v>
      </c>
      <c r="Y288" t="s">
        <v>807</v>
      </c>
      <c r="Z288" t="s">
        <v>808</v>
      </c>
      <c r="AB288" t="s">
        <v>813</v>
      </c>
      <c r="AC288">
        <v>-90.005439999999993</v>
      </c>
      <c r="AD288">
        <v>-18.555289999999999</v>
      </c>
      <c r="AE288">
        <v>-108.19333</v>
      </c>
      <c r="AF288">
        <v>1.58</v>
      </c>
      <c r="AG288" t="s">
        <v>810</v>
      </c>
      <c r="AH288">
        <v>9</v>
      </c>
      <c r="AI288" t="s">
        <v>811</v>
      </c>
      <c r="AJ288">
        <v>-15.94</v>
      </c>
      <c r="AK288">
        <v>0.04</v>
      </c>
    </row>
    <row r="289" spans="1:37" x14ac:dyDescent="0.3">
      <c r="A289" t="s">
        <v>792</v>
      </c>
      <c r="B289" t="s">
        <v>800</v>
      </c>
      <c r="C289" t="s">
        <v>801</v>
      </c>
      <c r="D289">
        <v>143</v>
      </c>
      <c r="E289" t="s">
        <v>802</v>
      </c>
      <c r="F289">
        <v>-46.89</v>
      </c>
      <c r="G289">
        <v>259.47000000000003</v>
      </c>
      <c r="K289">
        <v>22.77</v>
      </c>
      <c r="L289">
        <v>-42.1629</v>
      </c>
      <c r="M289" t="s">
        <v>460</v>
      </c>
      <c r="N289">
        <v>145.5917</v>
      </c>
      <c r="O289" t="s">
        <v>460</v>
      </c>
      <c r="P289" t="s">
        <v>803</v>
      </c>
      <c r="Q289">
        <v>138.49</v>
      </c>
      <c r="R289">
        <v>37.97</v>
      </c>
      <c r="S289">
        <v>16.75</v>
      </c>
      <c r="T289" t="s">
        <v>804</v>
      </c>
      <c r="U289">
        <v>45558</v>
      </c>
      <c r="V289">
        <v>0.35898148148148146</v>
      </c>
      <c r="W289" t="s">
        <v>805</v>
      </c>
      <c r="X289" t="s">
        <v>806</v>
      </c>
      <c r="Y289" t="s">
        <v>807</v>
      </c>
      <c r="Z289" t="s">
        <v>808</v>
      </c>
      <c r="AB289" t="s">
        <v>809</v>
      </c>
      <c r="AC289">
        <v>-90.704239999999999</v>
      </c>
      <c r="AD289">
        <v>-18.608219999999999</v>
      </c>
      <c r="AE289">
        <v>-108.90738</v>
      </c>
      <c r="AF289">
        <v>0.99</v>
      </c>
      <c r="AG289" t="s">
        <v>810</v>
      </c>
      <c r="AH289">
        <v>9</v>
      </c>
      <c r="AI289" t="s">
        <v>811</v>
      </c>
      <c r="AJ289">
        <v>-7.09</v>
      </c>
      <c r="AK289">
        <v>0.04</v>
      </c>
    </row>
    <row r="290" spans="1:37" x14ac:dyDescent="0.3">
      <c r="A290" t="s">
        <v>792</v>
      </c>
      <c r="B290" t="s">
        <v>800</v>
      </c>
      <c r="C290" t="s">
        <v>812</v>
      </c>
      <c r="D290">
        <v>143</v>
      </c>
      <c r="E290" t="s">
        <v>802</v>
      </c>
      <c r="F290">
        <v>-47</v>
      </c>
      <c r="G290">
        <v>259.47000000000003</v>
      </c>
      <c r="K290">
        <v>26.93</v>
      </c>
      <c r="L290">
        <v>-42.1629</v>
      </c>
      <c r="M290" t="s">
        <v>460</v>
      </c>
      <c r="N290">
        <v>145.5917</v>
      </c>
      <c r="O290" t="s">
        <v>460</v>
      </c>
      <c r="P290" t="s">
        <v>803</v>
      </c>
      <c r="Q290">
        <v>146.1</v>
      </c>
      <c r="R290">
        <v>45.57</v>
      </c>
      <c r="S290">
        <v>15.79</v>
      </c>
      <c r="T290" t="s">
        <v>804</v>
      </c>
      <c r="U290">
        <v>45558</v>
      </c>
      <c r="V290">
        <v>0.35417824074074072</v>
      </c>
      <c r="W290" t="s">
        <v>805</v>
      </c>
      <c r="X290" t="s">
        <v>806</v>
      </c>
      <c r="Y290" t="s">
        <v>807</v>
      </c>
      <c r="Z290" t="s">
        <v>808</v>
      </c>
      <c r="AB290" t="s">
        <v>813</v>
      </c>
      <c r="AC290">
        <v>-90.67577</v>
      </c>
      <c r="AD290">
        <v>-18.679829999999999</v>
      </c>
      <c r="AE290">
        <v>-108.92487</v>
      </c>
      <c r="AF290">
        <v>0.92</v>
      </c>
      <c r="AG290" t="s">
        <v>810</v>
      </c>
      <c r="AH290">
        <v>9</v>
      </c>
      <c r="AI290" t="s">
        <v>811</v>
      </c>
      <c r="AJ290">
        <v>-14.7</v>
      </c>
      <c r="AK290">
        <v>0.04</v>
      </c>
    </row>
    <row r="291" spans="1:37" x14ac:dyDescent="0.3">
      <c r="A291" t="s">
        <v>792</v>
      </c>
      <c r="B291" t="s">
        <v>800</v>
      </c>
      <c r="C291" t="s">
        <v>812</v>
      </c>
      <c r="D291">
        <v>144</v>
      </c>
      <c r="E291" t="s">
        <v>802</v>
      </c>
      <c r="F291">
        <v>-47</v>
      </c>
      <c r="G291">
        <v>259.45999999999998</v>
      </c>
      <c r="K291">
        <v>27.08</v>
      </c>
      <c r="L291">
        <v>-42.1629</v>
      </c>
      <c r="M291" t="s">
        <v>460</v>
      </c>
      <c r="N291">
        <v>145.5917</v>
      </c>
      <c r="O291" t="s">
        <v>460</v>
      </c>
      <c r="P291" t="s">
        <v>803</v>
      </c>
      <c r="Q291">
        <v>144.32</v>
      </c>
      <c r="R291">
        <v>43.78</v>
      </c>
      <c r="S291">
        <v>15.8</v>
      </c>
      <c r="T291" t="s">
        <v>804</v>
      </c>
      <c r="U291">
        <v>45558</v>
      </c>
      <c r="V291">
        <v>0.35421296296296295</v>
      </c>
      <c r="W291" t="s">
        <v>805</v>
      </c>
      <c r="X291" t="s">
        <v>806</v>
      </c>
      <c r="Y291" t="s">
        <v>807</v>
      </c>
      <c r="Z291" t="s">
        <v>808</v>
      </c>
      <c r="AB291" t="s">
        <v>813</v>
      </c>
      <c r="AC291">
        <v>-91.346270000000004</v>
      </c>
      <c r="AD291">
        <v>-18.80453</v>
      </c>
      <c r="AE291">
        <v>-109.65622</v>
      </c>
      <c r="AF291">
        <v>0.2</v>
      </c>
      <c r="AG291" t="s">
        <v>810</v>
      </c>
      <c r="AH291">
        <v>9</v>
      </c>
      <c r="AI291" t="s">
        <v>811</v>
      </c>
      <c r="AJ291">
        <v>-12.91</v>
      </c>
      <c r="AK291">
        <v>0.04</v>
      </c>
    </row>
    <row r="292" spans="1:37" x14ac:dyDescent="0.3">
      <c r="A292" t="s">
        <v>792</v>
      </c>
      <c r="B292" t="s">
        <v>800</v>
      </c>
      <c r="C292" t="s">
        <v>801</v>
      </c>
      <c r="D292">
        <v>144</v>
      </c>
      <c r="E292" t="s">
        <v>802</v>
      </c>
      <c r="F292">
        <v>-46.89</v>
      </c>
      <c r="G292">
        <v>259.47000000000003</v>
      </c>
      <c r="K292">
        <v>30.15</v>
      </c>
      <c r="L292">
        <v>-42.1629</v>
      </c>
      <c r="M292" t="s">
        <v>460</v>
      </c>
      <c r="N292">
        <v>145.5917</v>
      </c>
      <c r="O292" t="s">
        <v>460</v>
      </c>
      <c r="P292" t="s">
        <v>803</v>
      </c>
      <c r="Q292">
        <v>138.19</v>
      </c>
      <c r="R292">
        <v>37.67</v>
      </c>
      <c r="S292">
        <v>16.75</v>
      </c>
      <c r="T292" t="s">
        <v>804</v>
      </c>
      <c r="U292">
        <v>45558</v>
      </c>
      <c r="V292">
        <v>0.35895833333333332</v>
      </c>
      <c r="W292" t="s">
        <v>805</v>
      </c>
      <c r="X292" t="s">
        <v>806</v>
      </c>
      <c r="Y292" t="s">
        <v>807</v>
      </c>
      <c r="Z292" t="s">
        <v>808</v>
      </c>
      <c r="AB292" t="s">
        <v>809</v>
      </c>
      <c r="AC292">
        <v>-91.376140000000007</v>
      </c>
      <c r="AD292">
        <v>-18.73311</v>
      </c>
      <c r="AE292">
        <v>-109.63742999999999</v>
      </c>
      <c r="AF292">
        <v>0</v>
      </c>
      <c r="AG292" t="s">
        <v>810</v>
      </c>
      <c r="AH292">
        <v>9</v>
      </c>
      <c r="AI292" t="s">
        <v>811</v>
      </c>
      <c r="AJ292">
        <v>-6.79</v>
      </c>
      <c r="AK292">
        <v>0.04</v>
      </c>
    </row>
    <row r="293" spans="1:37" x14ac:dyDescent="0.3">
      <c r="A293" t="s">
        <v>792</v>
      </c>
      <c r="B293" t="s">
        <v>800</v>
      </c>
      <c r="C293" t="s">
        <v>812</v>
      </c>
      <c r="D293">
        <v>145</v>
      </c>
      <c r="E293" t="s">
        <v>802</v>
      </c>
      <c r="F293">
        <v>-47</v>
      </c>
      <c r="G293">
        <v>259.45999999999998</v>
      </c>
      <c r="K293">
        <v>28.12</v>
      </c>
      <c r="L293">
        <v>-42.1629</v>
      </c>
      <c r="M293" t="s">
        <v>460</v>
      </c>
      <c r="N293">
        <v>145.5917</v>
      </c>
      <c r="O293" t="s">
        <v>460</v>
      </c>
      <c r="P293" t="s">
        <v>803</v>
      </c>
      <c r="Q293">
        <v>146.11000000000001</v>
      </c>
      <c r="R293">
        <v>45.58</v>
      </c>
      <c r="S293">
        <v>15.81</v>
      </c>
      <c r="T293" t="s">
        <v>804</v>
      </c>
      <c r="U293">
        <v>45558</v>
      </c>
      <c r="V293">
        <v>0.35423611111111108</v>
      </c>
      <c r="W293" t="s">
        <v>805</v>
      </c>
      <c r="X293" t="s">
        <v>806</v>
      </c>
      <c r="Y293" t="s">
        <v>807</v>
      </c>
      <c r="Z293" t="s">
        <v>808</v>
      </c>
      <c r="AB293" t="s">
        <v>813</v>
      </c>
      <c r="AC293">
        <v>-92.016769999999994</v>
      </c>
      <c r="AD293">
        <v>-18.929279999999999</v>
      </c>
      <c r="AE293">
        <v>-110.38757</v>
      </c>
      <c r="AF293">
        <v>0</v>
      </c>
      <c r="AG293" t="s">
        <v>810</v>
      </c>
      <c r="AH293">
        <v>9</v>
      </c>
      <c r="AI293" t="s">
        <v>811</v>
      </c>
      <c r="AJ293">
        <v>-14.71</v>
      </c>
      <c r="AK293">
        <v>0.04</v>
      </c>
    </row>
    <row r="294" spans="1:37" x14ac:dyDescent="0.3">
      <c r="A294" t="s">
        <v>792</v>
      </c>
      <c r="B294" t="s">
        <v>800</v>
      </c>
      <c r="C294" t="s">
        <v>801</v>
      </c>
      <c r="D294">
        <v>145</v>
      </c>
      <c r="E294" t="s">
        <v>802</v>
      </c>
      <c r="F294">
        <v>-46.9</v>
      </c>
      <c r="G294">
        <v>259.47000000000003</v>
      </c>
      <c r="K294">
        <v>30.15</v>
      </c>
      <c r="L294">
        <v>-42.1629</v>
      </c>
      <c r="M294" t="s">
        <v>460</v>
      </c>
      <c r="N294">
        <v>145.5917</v>
      </c>
      <c r="O294" t="s">
        <v>460</v>
      </c>
      <c r="P294" t="s">
        <v>803</v>
      </c>
      <c r="Q294">
        <v>139.44999999999999</v>
      </c>
      <c r="R294">
        <v>38.93</v>
      </c>
      <c r="S294">
        <v>16.75</v>
      </c>
      <c r="T294" t="s">
        <v>804</v>
      </c>
      <c r="U294">
        <v>45558</v>
      </c>
      <c r="V294">
        <v>0.35893518518518519</v>
      </c>
      <c r="W294" t="s">
        <v>805</v>
      </c>
      <c r="X294" t="s">
        <v>806</v>
      </c>
      <c r="Y294" t="s">
        <v>807</v>
      </c>
      <c r="Z294" t="s">
        <v>808</v>
      </c>
      <c r="AB294" t="s">
        <v>809</v>
      </c>
      <c r="AC294">
        <v>-92.047970000000007</v>
      </c>
      <c r="AD294">
        <v>-18.857990000000001</v>
      </c>
      <c r="AE294">
        <v>-110.36753</v>
      </c>
      <c r="AF294">
        <v>0.3</v>
      </c>
      <c r="AG294" t="s">
        <v>810</v>
      </c>
      <c r="AH294">
        <v>9</v>
      </c>
      <c r="AI294" t="s">
        <v>811</v>
      </c>
      <c r="AJ294">
        <v>-8.0500000000000007</v>
      </c>
      <c r="AK294">
        <v>0.04</v>
      </c>
    </row>
    <row r="295" spans="1:37" x14ac:dyDescent="0.3">
      <c r="A295" t="s">
        <v>792</v>
      </c>
      <c r="B295" t="s">
        <v>800</v>
      </c>
      <c r="C295" t="s">
        <v>812</v>
      </c>
      <c r="D295">
        <v>146</v>
      </c>
      <c r="E295" t="s">
        <v>802</v>
      </c>
      <c r="F295">
        <v>-46.98</v>
      </c>
      <c r="G295">
        <v>259.49</v>
      </c>
      <c r="K295">
        <v>30.34</v>
      </c>
      <c r="L295">
        <v>-42.1629</v>
      </c>
      <c r="M295" t="s">
        <v>460</v>
      </c>
      <c r="N295">
        <v>145.5917</v>
      </c>
      <c r="O295" t="s">
        <v>460</v>
      </c>
      <c r="P295" t="s">
        <v>803</v>
      </c>
      <c r="Q295">
        <v>146.57</v>
      </c>
      <c r="R295">
        <v>46.06</v>
      </c>
      <c r="S295">
        <v>15.81</v>
      </c>
      <c r="T295" t="s">
        <v>804</v>
      </c>
      <c r="U295">
        <v>45558</v>
      </c>
      <c r="V295">
        <v>0.35425925925925927</v>
      </c>
      <c r="W295" t="s">
        <v>805</v>
      </c>
      <c r="X295" t="s">
        <v>806</v>
      </c>
      <c r="Y295" t="s">
        <v>807</v>
      </c>
      <c r="Z295" t="s">
        <v>808</v>
      </c>
      <c r="AB295" t="s">
        <v>813</v>
      </c>
      <c r="AC295">
        <v>-92.687420000000003</v>
      </c>
      <c r="AD295">
        <v>-19.053879999999999</v>
      </c>
      <c r="AE295">
        <v>-111.11881</v>
      </c>
      <c r="AF295">
        <v>0.86</v>
      </c>
      <c r="AG295" t="s">
        <v>810</v>
      </c>
      <c r="AH295">
        <v>9</v>
      </c>
      <c r="AI295" t="s">
        <v>811</v>
      </c>
      <c r="AJ295">
        <v>-15.16</v>
      </c>
      <c r="AK295">
        <v>0.04</v>
      </c>
    </row>
    <row r="296" spans="1:37" x14ac:dyDescent="0.3">
      <c r="A296" t="s">
        <v>792</v>
      </c>
      <c r="B296" t="s">
        <v>800</v>
      </c>
      <c r="C296" t="s">
        <v>801</v>
      </c>
      <c r="D296">
        <v>146</v>
      </c>
      <c r="E296" t="s">
        <v>802</v>
      </c>
      <c r="F296">
        <v>-46.87</v>
      </c>
      <c r="G296">
        <v>259.49</v>
      </c>
      <c r="K296">
        <v>31.95</v>
      </c>
      <c r="L296">
        <v>-42.1629</v>
      </c>
      <c r="M296" t="s">
        <v>460</v>
      </c>
      <c r="N296">
        <v>145.5917</v>
      </c>
      <c r="O296" t="s">
        <v>460</v>
      </c>
      <c r="P296" t="s">
        <v>803</v>
      </c>
      <c r="Q296">
        <v>139.03</v>
      </c>
      <c r="R296">
        <v>38.520000000000003</v>
      </c>
      <c r="S296">
        <v>16.739999999999998</v>
      </c>
      <c r="T296" t="s">
        <v>804</v>
      </c>
      <c r="U296">
        <v>45558</v>
      </c>
      <c r="V296">
        <v>0.35891203703703706</v>
      </c>
      <c r="W296" t="s">
        <v>805</v>
      </c>
      <c r="X296" t="s">
        <v>806</v>
      </c>
      <c r="Y296" t="s">
        <v>807</v>
      </c>
      <c r="Z296" t="s">
        <v>808</v>
      </c>
      <c r="AB296" t="s">
        <v>809</v>
      </c>
      <c r="AC296">
        <v>-92.719939999999994</v>
      </c>
      <c r="AD296">
        <v>-18.982780000000002</v>
      </c>
      <c r="AE296">
        <v>-111.09751</v>
      </c>
      <c r="AF296">
        <v>0.99</v>
      </c>
      <c r="AG296" t="s">
        <v>810</v>
      </c>
      <c r="AH296">
        <v>9</v>
      </c>
      <c r="AI296" t="s">
        <v>811</v>
      </c>
      <c r="AJ296">
        <v>-7.62</v>
      </c>
      <c r="AK296">
        <v>0.04</v>
      </c>
    </row>
    <row r="297" spans="1:37" x14ac:dyDescent="0.3">
      <c r="A297" t="s">
        <v>792</v>
      </c>
      <c r="B297" t="s">
        <v>800</v>
      </c>
      <c r="C297" t="s">
        <v>812</v>
      </c>
      <c r="D297">
        <v>147</v>
      </c>
      <c r="E297" t="s">
        <v>802</v>
      </c>
      <c r="F297">
        <v>-46.96</v>
      </c>
      <c r="G297">
        <v>259.51</v>
      </c>
      <c r="K297">
        <v>29.49</v>
      </c>
      <c r="L297">
        <v>-42.1629</v>
      </c>
      <c r="M297" t="s">
        <v>460</v>
      </c>
      <c r="N297">
        <v>145.5917</v>
      </c>
      <c r="O297" t="s">
        <v>460</v>
      </c>
      <c r="P297" t="s">
        <v>803</v>
      </c>
      <c r="Q297">
        <v>146.96</v>
      </c>
      <c r="R297">
        <v>46.48</v>
      </c>
      <c r="S297">
        <v>15.82</v>
      </c>
      <c r="T297" t="s">
        <v>804</v>
      </c>
      <c r="U297">
        <v>45558</v>
      </c>
      <c r="V297">
        <v>0.35428240740740741</v>
      </c>
      <c r="W297" t="s">
        <v>805</v>
      </c>
      <c r="X297" t="s">
        <v>806</v>
      </c>
      <c r="Y297" t="s">
        <v>807</v>
      </c>
      <c r="Z297" t="s">
        <v>808</v>
      </c>
      <c r="AB297" t="s">
        <v>813</v>
      </c>
      <c r="AC297">
        <v>-93.358369999999994</v>
      </c>
      <c r="AD297">
        <v>-19.178229999999999</v>
      </c>
      <c r="AE297">
        <v>-111.8498</v>
      </c>
      <c r="AF297">
        <v>0.73</v>
      </c>
      <c r="AG297" t="s">
        <v>810</v>
      </c>
      <c r="AH297">
        <v>9</v>
      </c>
      <c r="AI297" t="s">
        <v>811</v>
      </c>
      <c r="AJ297">
        <v>-15.56</v>
      </c>
      <c r="AK297">
        <v>0.04</v>
      </c>
    </row>
    <row r="298" spans="1:37" x14ac:dyDescent="0.3">
      <c r="A298" t="s">
        <v>792</v>
      </c>
      <c r="B298" t="s">
        <v>800</v>
      </c>
      <c r="C298" t="s">
        <v>801</v>
      </c>
      <c r="D298">
        <v>147</v>
      </c>
      <c r="E298" t="s">
        <v>802</v>
      </c>
      <c r="F298">
        <v>-46.86</v>
      </c>
      <c r="G298">
        <v>259.52999999999997</v>
      </c>
      <c r="K298">
        <v>29.77</v>
      </c>
      <c r="L298">
        <v>-42.1629</v>
      </c>
      <c r="M298" t="s">
        <v>460</v>
      </c>
      <c r="N298">
        <v>145.5917</v>
      </c>
      <c r="O298" t="s">
        <v>460</v>
      </c>
      <c r="P298" t="s">
        <v>803</v>
      </c>
      <c r="Q298">
        <v>139.75</v>
      </c>
      <c r="R298">
        <v>39.28</v>
      </c>
      <c r="S298">
        <v>16.739999999999998</v>
      </c>
      <c r="T298" t="s">
        <v>804</v>
      </c>
      <c r="U298">
        <v>45558</v>
      </c>
      <c r="V298">
        <v>0.35888888888888887</v>
      </c>
      <c r="W298" t="s">
        <v>805</v>
      </c>
      <c r="X298" t="s">
        <v>806</v>
      </c>
      <c r="Y298" t="s">
        <v>807</v>
      </c>
      <c r="Z298" t="s">
        <v>808</v>
      </c>
      <c r="AB298" t="s">
        <v>809</v>
      </c>
      <c r="AC298">
        <v>-93.392240000000001</v>
      </c>
      <c r="AD298">
        <v>-19.10726</v>
      </c>
      <c r="AE298">
        <v>-111.82726</v>
      </c>
      <c r="AF298">
        <v>0.87</v>
      </c>
      <c r="AG298" t="s">
        <v>810</v>
      </c>
      <c r="AH298">
        <v>9</v>
      </c>
      <c r="AI298" t="s">
        <v>811</v>
      </c>
      <c r="AJ298">
        <v>-8.35</v>
      </c>
      <c r="AK298">
        <v>0.04</v>
      </c>
    </row>
    <row r="299" spans="1:37" x14ac:dyDescent="0.3">
      <c r="A299" t="s">
        <v>792</v>
      </c>
      <c r="B299" t="s">
        <v>800</v>
      </c>
      <c r="C299" t="s">
        <v>801</v>
      </c>
      <c r="D299">
        <v>148</v>
      </c>
      <c r="E299" t="s">
        <v>802</v>
      </c>
      <c r="F299">
        <v>-46.84</v>
      </c>
      <c r="G299">
        <v>259.54000000000002</v>
      </c>
      <c r="K299">
        <v>29.92</v>
      </c>
      <c r="L299">
        <v>-42.1629</v>
      </c>
      <c r="M299" t="s">
        <v>460</v>
      </c>
      <c r="N299">
        <v>145.5917</v>
      </c>
      <c r="O299" t="s">
        <v>460</v>
      </c>
      <c r="P299" t="s">
        <v>803</v>
      </c>
      <c r="Q299">
        <v>139.13</v>
      </c>
      <c r="R299">
        <v>38.67</v>
      </c>
      <c r="S299">
        <v>16.739999999999998</v>
      </c>
      <c r="T299" t="s">
        <v>804</v>
      </c>
      <c r="U299">
        <v>45558</v>
      </c>
      <c r="V299">
        <v>0.35886574074074074</v>
      </c>
      <c r="W299" t="s">
        <v>805</v>
      </c>
      <c r="X299" t="s">
        <v>806</v>
      </c>
      <c r="Y299" t="s">
        <v>807</v>
      </c>
      <c r="Z299" t="s">
        <v>808</v>
      </c>
      <c r="AB299" t="s">
        <v>809</v>
      </c>
      <c r="AC299">
        <v>-94.064769999999996</v>
      </c>
      <c r="AD299">
        <v>-19.231480000000001</v>
      </c>
      <c r="AE299">
        <v>-112.55682</v>
      </c>
      <c r="AF299">
        <v>0.63</v>
      </c>
      <c r="AG299" t="s">
        <v>810</v>
      </c>
      <c r="AH299">
        <v>9</v>
      </c>
      <c r="AI299" t="s">
        <v>811</v>
      </c>
      <c r="AJ299">
        <v>-7.72</v>
      </c>
      <c r="AK299">
        <v>0.04</v>
      </c>
    </row>
    <row r="300" spans="1:37" x14ac:dyDescent="0.3">
      <c r="A300" t="s">
        <v>792</v>
      </c>
      <c r="B300" t="s">
        <v>800</v>
      </c>
      <c r="C300" t="s">
        <v>812</v>
      </c>
      <c r="D300">
        <v>148</v>
      </c>
      <c r="E300" t="s">
        <v>802</v>
      </c>
      <c r="F300">
        <v>-46.96</v>
      </c>
      <c r="G300">
        <v>259.52999999999997</v>
      </c>
      <c r="K300">
        <v>28.97</v>
      </c>
      <c r="L300">
        <v>-42.1629</v>
      </c>
      <c r="M300" t="s">
        <v>460</v>
      </c>
      <c r="N300">
        <v>145.5917</v>
      </c>
      <c r="O300" t="s">
        <v>460</v>
      </c>
      <c r="P300" t="s">
        <v>803</v>
      </c>
      <c r="Q300">
        <v>148.05000000000001</v>
      </c>
      <c r="R300">
        <v>47.58</v>
      </c>
      <c r="S300">
        <v>15.82</v>
      </c>
      <c r="T300" t="s">
        <v>804</v>
      </c>
      <c r="U300">
        <v>45558</v>
      </c>
      <c r="V300">
        <v>0.35430555555555554</v>
      </c>
      <c r="W300" t="s">
        <v>805</v>
      </c>
      <c r="X300" t="s">
        <v>806</v>
      </c>
      <c r="Y300" t="s">
        <v>807</v>
      </c>
      <c r="Z300" t="s">
        <v>808</v>
      </c>
      <c r="AB300" t="s">
        <v>813</v>
      </c>
      <c r="AC300">
        <v>-94.029489999999996</v>
      </c>
      <c r="AD300">
        <v>-19.302379999999999</v>
      </c>
      <c r="AE300">
        <v>-112.58068</v>
      </c>
      <c r="AF300">
        <v>0.41</v>
      </c>
      <c r="AG300" t="s">
        <v>810</v>
      </c>
      <c r="AH300">
        <v>9</v>
      </c>
      <c r="AI300" t="s">
        <v>811</v>
      </c>
      <c r="AJ300">
        <v>-16.64</v>
      </c>
      <c r="AK300">
        <v>0.04</v>
      </c>
    </row>
    <row r="301" spans="1:37" x14ac:dyDescent="0.3">
      <c r="A301" t="s">
        <v>792</v>
      </c>
      <c r="B301" t="s">
        <v>800</v>
      </c>
      <c r="C301" t="s">
        <v>801</v>
      </c>
      <c r="D301">
        <v>149</v>
      </c>
      <c r="E301" t="s">
        <v>802</v>
      </c>
      <c r="F301">
        <v>-46.8</v>
      </c>
      <c r="G301">
        <v>259.52</v>
      </c>
      <c r="K301">
        <v>31.86</v>
      </c>
      <c r="L301">
        <v>-42.1629</v>
      </c>
      <c r="M301" t="s">
        <v>460</v>
      </c>
      <c r="N301">
        <v>145.5917</v>
      </c>
      <c r="O301" t="s">
        <v>460</v>
      </c>
      <c r="P301" t="s">
        <v>803</v>
      </c>
      <c r="Q301">
        <v>139.74</v>
      </c>
      <c r="R301">
        <v>39.26</v>
      </c>
      <c r="S301">
        <v>16.73</v>
      </c>
      <c r="T301" t="s">
        <v>804</v>
      </c>
      <c r="U301">
        <v>45558</v>
      </c>
      <c r="V301">
        <v>0.3588425925925926</v>
      </c>
      <c r="W301" t="s">
        <v>805</v>
      </c>
      <c r="X301" t="s">
        <v>806</v>
      </c>
      <c r="Y301" t="s">
        <v>807</v>
      </c>
      <c r="Z301" t="s">
        <v>808</v>
      </c>
      <c r="AB301" t="s">
        <v>809</v>
      </c>
      <c r="AC301">
        <v>-94.737669999999994</v>
      </c>
      <c r="AD301">
        <v>-19.355830000000001</v>
      </c>
      <c r="AE301">
        <v>-113.28603</v>
      </c>
      <c r="AF301">
        <v>1.27</v>
      </c>
      <c r="AG301" t="s">
        <v>810</v>
      </c>
      <c r="AH301">
        <v>9</v>
      </c>
      <c r="AI301" t="s">
        <v>811</v>
      </c>
      <c r="AJ301">
        <v>-8.34</v>
      </c>
      <c r="AK301">
        <v>0.04</v>
      </c>
    </row>
    <row r="302" spans="1:37" x14ac:dyDescent="0.3">
      <c r="A302" t="s">
        <v>792</v>
      </c>
      <c r="B302" t="s">
        <v>800</v>
      </c>
      <c r="C302" t="s">
        <v>812</v>
      </c>
      <c r="D302">
        <v>149</v>
      </c>
      <c r="E302" t="s">
        <v>802</v>
      </c>
      <c r="F302">
        <v>-46.94</v>
      </c>
      <c r="G302">
        <v>259.52</v>
      </c>
      <c r="K302">
        <v>29.49</v>
      </c>
      <c r="L302">
        <v>-42.1629</v>
      </c>
      <c r="M302" t="s">
        <v>460</v>
      </c>
      <c r="N302">
        <v>145.5917</v>
      </c>
      <c r="O302" t="s">
        <v>460</v>
      </c>
      <c r="P302" t="s">
        <v>803</v>
      </c>
      <c r="Q302">
        <v>147.83000000000001</v>
      </c>
      <c r="R302">
        <v>47.35</v>
      </c>
      <c r="S302">
        <v>15.83</v>
      </c>
      <c r="T302" t="s">
        <v>804</v>
      </c>
      <c r="U302">
        <v>45558</v>
      </c>
      <c r="V302">
        <v>0.35432870370370373</v>
      </c>
      <c r="W302" t="s">
        <v>805</v>
      </c>
      <c r="X302" t="s">
        <v>806</v>
      </c>
      <c r="Y302" t="s">
        <v>807</v>
      </c>
      <c r="Z302" t="s">
        <v>808</v>
      </c>
      <c r="AB302" t="s">
        <v>813</v>
      </c>
      <c r="AC302">
        <v>-94.700749999999999</v>
      </c>
      <c r="AD302">
        <v>-19.426480000000002</v>
      </c>
      <c r="AE302">
        <v>-113.31144</v>
      </c>
      <c r="AF302">
        <v>0.63</v>
      </c>
      <c r="AG302" t="s">
        <v>810</v>
      </c>
      <c r="AH302">
        <v>9</v>
      </c>
      <c r="AI302" t="s">
        <v>811</v>
      </c>
      <c r="AJ302">
        <v>-16.420000000000002</v>
      </c>
      <c r="AK302">
        <v>0.04</v>
      </c>
    </row>
    <row r="303" spans="1:37" x14ac:dyDescent="0.3">
      <c r="A303" t="s">
        <v>792</v>
      </c>
      <c r="B303" t="s">
        <v>800</v>
      </c>
      <c r="C303" t="s">
        <v>801</v>
      </c>
      <c r="D303">
        <v>150</v>
      </c>
      <c r="E303" t="s">
        <v>802</v>
      </c>
      <c r="F303">
        <v>-46.77</v>
      </c>
      <c r="G303">
        <v>259.48</v>
      </c>
      <c r="K303">
        <v>27.22</v>
      </c>
      <c r="L303">
        <v>-42.1629</v>
      </c>
      <c r="M303" t="s">
        <v>460</v>
      </c>
      <c r="N303">
        <v>145.5917</v>
      </c>
      <c r="O303" t="s">
        <v>460</v>
      </c>
      <c r="P303" t="s">
        <v>803</v>
      </c>
      <c r="Q303">
        <v>139.49</v>
      </c>
      <c r="R303">
        <v>38.979999999999997</v>
      </c>
      <c r="S303">
        <v>16.73</v>
      </c>
      <c r="T303" t="s">
        <v>804</v>
      </c>
      <c r="U303">
        <v>45558</v>
      </c>
      <c r="V303">
        <v>0.35881944444444447</v>
      </c>
      <c r="W303" t="s">
        <v>805</v>
      </c>
      <c r="X303" t="s">
        <v>806</v>
      </c>
      <c r="Y303" t="s">
        <v>807</v>
      </c>
      <c r="Z303" t="s">
        <v>808</v>
      </c>
      <c r="AB303" t="s">
        <v>809</v>
      </c>
      <c r="AC303">
        <v>-95.410939999999997</v>
      </c>
      <c r="AD303">
        <v>-19.480619999999998</v>
      </c>
      <c r="AE303">
        <v>-114.01482</v>
      </c>
      <c r="AF303">
        <v>1.22</v>
      </c>
      <c r="AG303" t="s">
        <v>810</v>
      </c>
      <c r="AH303">
        <v>9</v>
      </c>
      <c r="AI303" t="s">
        <v>811</v>
      </c>
      <c r="AJ303">
        <v>-8.09</v>
      </c>
      <c r="AK303">
        <v>0.04</v>
      </c>
    </row>
    <row r="304" spans="1:37" x14ac:dyDescent="0.3">
      <c r="A304" t="s">
        <v>792</v>
      </c>
      <c r="B304" t="s">
        <v>800</v>
      </c>
      <c r="C304" t="s">
        <v>812</v>
      </c>
      <c r="D304">
        <v>150</v>
      </c>
      <c r="E304" t="s">
        <v>802</v>
      </c>
      <c r="F304">
        <v>-46.9</v>
      </c>
      <c r="G304">
        <v>259.49</v>
      </c>
      <c r="K304">
        <v>28.78</v>
      </c>
      <c r="L304">
        <v>-42.1629</v>
      </c>
      <c r="M304" t="s">
        <v>460</v>
      </c>
      <c r="N304">
        <v>145.5917</v>
      </c>
      <c r="O304" t="s">
        <v>460</v>
      </c>
      <c r="P304" t="s">
        <v>803</v>
      </c>
      <c r="Q304">
        <v>148.26</v>
      </c>
      <c r="R304">
        <v>47.76</v>
      </c>
      <c r="S304">
        <v>15.83</v>
      </c>
      <c r="T304" t="s">
        <v>804</v>
      </c>
      <c r="U304">
        <v>45558</v>
      </c>
      <c r="V304">
        <v>0.35435185185185186</v>
      </c>
      <c r="W304" t="s">
        <v>805</v>
      </c>
      <c r="X304" t="s">
        <v>806</v>
      </c>
      <c r="Y304" t="s">
        <v>807</v>
      </c>
      <c r="Z304" t="s">
        <v>808</v>
      </c>
      <c r="AB304" t="s">
        <v>813</v>
      </c>
      <c r="AC304">
        <v>-95.372349999999997</v>
      </c>
      <c r="AD304">
        <v>-19.550899999999999</v>
      </c>
      <c r="AE304">
        <v>-114.04183999999999</v>
      </c>
      <c r="AF304">
        <v>1.35</v>
      </c>
      <c r="AG304" t="s">
        <v>810</v>
      </c>
      <c r="AH304">
        <v>9</v>
      </c>
      <c r="AI304" t="s">
        <v>811</v>
      </c>
      <c r="AJ304">
        <v>-16.86</v>
      </c>
      <c r="AK304">
        <v>0.04</v>
      </c>
    </row>
    <row r="305" spans="1:37" x14ac:dyDescent="0.3">
      <c r="A305" t="s">
        <v>792</v>
      </c>
      <c r="B305" t="s">
        <v>800</v>
      </c>
      <c r="C305" t="s">
        <v>801</v>
      </c>
      <c r="D305">
        <v>151</v>
      </c>
      <c r="E305" t="s">
        <v>802</v>
      </c>
      <c r="F305">
        <v>-46.75</v>
      </c>
      <c r="G305">
        <v>259.45</v>
      </c>
      <c r="K305">
        <v>27.69</v>
      </c>
      <c r="L305">
        <v>-42.1629</v>
      </c>
      <c r="M305" t="s">
        <v>460</v>
      </c>
      <c r="N305">
        <v>145.5917</v>
      </c>
      <c r="O305" t="s">
        <v>460</v>
      </c>
      <c r="P305" t="s">
        <v>803</v>
      </c>
      <c r="Q305">
        <v>139.72999999999999</v>
      </c>
      <c r="R305">
        <v>39.18</v>
      </c>
      <c r="S305">
        <v>16.73</v>
      </c>
      <c r="T305" t="s">
        <v>804</v>
      </c>
      <c r="U305">
        <v>45558</v>
      </c>
      <c r="V305">
        <v>0.35879629629629628</v>
      </c>
      <c r="W305" t="s">
        <v>805</v>
      </c>
      <c r="X305" t="s">
        <v>806</v>
      </c>
      <c r="Y305" t="s">
        <v>807</v>
      </c>
      <c r="Z305" t="s">
        <v>808</v>
      </c>
      <c r="AB305" t="s">
        <v>809</v>
      </c>
      <c r="AC305">
        <v>-96.084450000000004</v>
      </c>
      <c r="AD305">
        <v>-19.605869999999999</v>
      </c>
      <c r="AE305">
        <v>-114.74330999999999</v>
      </c>
      <c r="AF305">
        <v>0.86</v>
      </c>
      <c r="AG305" t="s">
        <v>810</v>
      </c>
      <c r="AH305">
        <v>9</v>
      </c>
      <c r="AI305" t="s">
        <v>811</v>
      </c>
      <c r="AJ305">
        <v>-8.32</v>
      </c>
      <c r="AK305">
        <v>0.04</v>
      </c>
    </row>
    <row r="306" spans="1:37" x14ac:dyDescent="0.3">
      <c r="A306" t="s">
        <v>792</v>
      </c>
      <c r="B306" t="s">
        <v>800</v>
      </c>
      <c r="C306" t="s">
        <v>812</v>
      </c>
      <c r="D306">
        <v>151</v>
      </c>
      <c r="E306" t="s">
        <v>802</v>
      </c>
      <c r="F306">
        <v>-46.86</v>
      </c>
      <c r="G306">
        <v>259.45999999999998</v>
      </c>
      <c r="K306">
        <v>28.88</v>
      </c>
      <c r="L306">
        <v>-42.1629</v>
      </c>
      <c r="M306" t="s">
        <v>460</v>
      </c>
      <c r="N306">
        <v>145.5917</v>
      </c>
      <c r="O306" t="s">
        <v>460</v>
      </c>
      <c r="P306" t="s">
        <v>803</v>
      </c>
      <c r="Q306">
        <v>147.13999999999999</v>
      </c>
      <c r="R306">
        <v>46.61</v>
      </c>
      <c r="S306">
        <v>15.84</v>
      </c>
      <c r="T306" t="s">
        <v>804</v>
      </c>
      <c r="U306">
        <v>45558</v>
      </c>
      <c r="V306">
        <v>0.354375</v>
      </c>
      <c r="W306" t="s">
        <v>805</v>
      </c>
      <c r="X306" t="s">
        <v>806</v>
      </c>
      <c r="Y306" t="s">
        <v>807</v>
      </c>
      <c r="Z306" t="s">
        <v>808</v>
      </c>
      <c r="AB306" t="s">
        <v>813</v>
      </c>
      <c r="AC306">
        <v>-96.044370000000001</v>
      </c>
      <c r="AD306">
        <v>-19.675750000000001</v>
      </c>
      <c r="AE306">
        <v>-114.77176</v>
      </c>
      <c r="AF306">
        <v>1.35</v>
      </c>
      <c r="AG306" t="s">
        <v>810</v>
      </c>
      <c r="AH306">
        <v>9</v>
      </c>
      <c r="AI306" t="s">
        <v>811</v>
      </c>
      <c r="AJ306">
        <v>-15.74</v>
      </c>
      <c r="AK306">
        <v>0.04</v>
      </c>
    </row>
    <row r="307" spans="1:37" x14ac:dyDescent="0.3">
      <c r="A307" t="s">
        <v>792</v>
      </c>
      <c r="B307" t="s">
        <v>800</v>
      </c>
      <c r="C307" t="s">
        <v>801</v>
      </c>
      <c r="D307">
        <v>152</v>
      </c>
      <c r="E307" t="s">
        <v>802</v>
      </c>
      <c r="F307">
        <v>-46.72</v>
      </c>
      <c r="G307">
        <v>259.43</v>
      </c>
      <c r="K307">
        <v>28.31</v>
      </c>
      <c r="L307">
        <v>-42.1629</v>
      </c>
      <c r="M307" t="s">
        <v>460</v>
      </c>
      <c r="N307">
        <v>145.5917</v>
      </c>
      <c r="O307" t="s">
        <v>460</v>
      </c>
      <c r="P307" t="s">
        <v>803</v>
      </c>
      <c r="Q307">
        <v>139.79</v>
      </c>
      <c r="R307">
        <v>39.22</v>
      </c>
      <c r="S307">
        <v>16.72</v>
      </c>
      <c r="T307" t="s">
        <v>804</v>
      </c>
      <c r="U307">
        <v>45558</v>
      </c>
      <c r="V307">
        <v>0.35877314814814815</v>
      </c>
      <c r="W307" t="s">
        <v>805</v>
      </c>
      <c r="X307" t="s">
        <v>806</v>
      </c>
      <c r="Y307" t="s">
        <v>807</v>
      </c>
      <c r="Z307" t="s">
        <v>808</v>
      </c>
      <c r="AB307" t="s">
        <v>809</v>
      </c>
      <c r="AC307">
        <v>-96.758219999999994</v>
      </c>
      <c r="AD307">
        <v>-19.731470000000002</v>
      </c>
      <c r="AE307">
        <v>-115.47150000000001</v>
      </c>
      <c r="AF307">
        <v>0.99</v>
      </c>
      <c r="AG307" t="s">
        <v>810</v>
      </c>
      <c r="AH307">
        <v>9</v>
      </c>
      <c r="AI307" t="s">
        <v>811</v>
      </c>
      <c r="AJ307">
        <v>-8.3800000000000008</v>
      </c>
      <c r="AK307">
        <v>0.04</v>
      </c>
    </row>
    <row r="308" spans="1:37" x14ac:dyDescent="0.3">
      <c r="A308" t="s">
        <v>792</v>
      </c>
      <c r="B308" t="s">
        <v>800</v>
      </c>
      <c r="C308" t="s">
        <v>812</v>
      </c>
      <c r="D308">
        <v>152</v>
      </c>
      <c r="E308" t="s">
        <v>802</v>
      </c>
      <c r="F308">
        <v>-46.84</v>
      </c>
      <c r="G308">
        <v>259.43</v>
      </c>
      <c r="K308">
        <v>32.57</v>
      </c>
      <c r="L308">
        <v>-42.1629</v>
      </c>
      <c r="M308" t="s">
        <v>460</v>
      </c>
      <c r="N308">
        <v>145.5917</v>
      </c>
      <c r="O308" t="s">
        <v>460</v>
      </c>
      <c r="P308" t="s">
        <v>803</v>
      </c>
      <c r="Q308">
        <v>147.49</v>
      </c>
      <c r="R308">
        <v>46.93</v>
      </c>
      <c r="S308">
        <v>15.84</v>
      </c>
      <c r="T308" t="s">
        <v>804</v>
      </c>
      <c r="U308">
        <v>45558</v>
      </c>
      <c r="V308">
        <v>0.35439814814814813</v>
      </c>
      <c r="W308" t="s">
        <v>805</v>
      </c>
      <c r="X308" t="s">
        <v>806</v>
      </c>
      <c r="Y308" t="s">
        <v>807</v>
      </c>
      <c r="Z308" t="s">
        <v>808</v>
      </c>
      <c r="AB308" t="s">
        <v>813</v>
      </c>
      <c r="AC308">
        <v>-96.716710000000006</v>
      </c>
      <c r="AD308">
        <v>-19.801030000000001</v>
      </c>
      <c r="AE308">
        <v>-115.50133</v>
      </c>
      <c r="AF308">
        <v>0.86</v>
      </c>
      <c r="AG308" t="s">
        <v>810</v>
      </c>
      <c r="AH308">
        <v>9</v>
      </c>
      <c r="AI308" t="s">
        <v>811</v>
      </c>
      <c r="AJ308">
        <v>-16.09</v>
      </c>
      <c r="AK308">
        <v>0.04</v>
      </c>
    </row>
    <row r="309" spans="1:37" x14ac:dyDescent="0.3">
      <c r="A309" t="s">
        <v>792</v>
      </c>
      <c r="B309" t="s">
        <v>800</v>
      </c>
      <c r="C309" t="s">
        <v>801</v>
      </c>
      <c r="D309">
        <v>153</v>
      </c>
      <c r="E309" t="s">
        <v>802</v>
      </c>
      <c r="F309">
        <v>-46.7</v>
      </c>
      <c r="G309">
        <v>259.39999999999998</v>
      </c>
      <c r="K309">
        <v>30.63</v>
      </c>
      <c r="L309">
        <v>-42.1629</v>
      </c>
      <c r="M309" t="s">
        <v>460</v>
      </c>
      <c r="N309">
        <v>145.5917</v>
      </c>
      <c r="O309" t="s">
        <v>460</v>
      </c>
      <c r="P309" t="s">
        <v>803</v>
      </c>
      <c r="Q309">
        <v>140.38</v>
      </c>
      <c r="R309">
        <v>39.78</v>
      </c>
      <c r="S309">
        <v>16.72</v>
      </c>
      <c r="T309" t="s">
        <v>804</v>
      </c>
      <c r="U309">
        <v>45558</v>
      </c>
      <c r="V309">
        <v>0.35875000000000001</v>
      </c>
      <c r="W309" t="s">
        <v>805</v>
      </c>
      <c r="X309" t="s">
        <v>806</v>
      </c>
      <c r="Y309" t="s">
        <v>807</v>
      </c>
      <c r="Z309" t="s">
        <v>808</v>
      </c>
      <c r="AB309" t="s">
        <v>809</v>
      </c>
      <c r="AC309">
        <v>-97.432239999999993</v>
      </c>
      <c r="AD309">
        <v>-19.857430000000001</v>
      </c>
      <c r="AE309">
        <v>-116.19938999999999</v>
      </c>
      <c r="AF309">
        <v>0.86</v>
      </c>
      <c r="AG309" t="s">
        <v>810</v>
      </c>
      <c r="AH309">
        <v>9</v>
      </c>
      <c r="AI309" t="s">
        <v>811</v>
      </c>
      <c r="AJ309">
        <v>-8.9700000000000006</v>
      </c>
      <c r="AK309">
        <v>0.04</v>
      </c>
    </row>
    <row r="310" spans="1:37" x14ac:dyDescent="0.3">
      <c r="A310" t="s">
        <v>792</v>
      </c>
      <c r="B310" t="s">
        <v>800</v>
      </c>
      <c r="C310" t="s">
        <v>812</v>
      </c>
      <c r="D310">
        <v>153</v>
      </c>
      <c r="E310" t="s">
        <v>802</v>
      </c>
      <c r="F310">
        <v>-46.81</v>
      </c>
      <c r="G310">
        <v>259.41000000000003</v>
      </c>
      <c r="K310">
        <v>35.36</v>
      </c>
      <c r="L310">
        <v>-42.1629</v>
      </c>
      <c r="M310" t="s">
        <v>460</v>
      </c>
      <c r="N310">
        <v>145.5917</v>
      </c>
      <c r="O310" t="s">
        <v>460</v>
      </c>
      <c r="P310" t="s">
        <v>803</v>
      </c>
      <c r="Q310">
        <v>147.13999999999999</v>
      </c>
      <c r="R310">
        <v>46.56</v>
      </c>
      <c r="S310">
        <v>15.85</v>
      </c>
      <c r="T310" t="s">
        <v>804</v>
      </c>
      <c r="U310">
        <v>45558</v>
      </c>
      <c r="V310">
        <v>0.35442129629629632</v>
      </c>
      <c r="W310" t="s">
        <v>805</v>
      </c>
      <c r="X310" t="s">
        <v>806</v>
      </c>
      <c r="Y310" t="s">
        <v>807</v>
      </c>
      <c r="Z310" t="s">
        <v>808</v>
      </c>
      <c r="AB310" t="s">
        <v>813</v>
      </c>
      <c r="AC310">
        <v>-97.389309999999995</v>
      </c>
      <c r="AD310">
        <v>-19.926659999999998</v>
      </c>
      <c r="AE310">
        <v>-116.2306</v>
      </c>
      <c r="AF310">
        <v>0.99</v>
      </c>
      <c r="AG310" t="s">
        <v>810</v>
      </c>
      <c r="AH310">
        <v>9</v>
      </c>
      <c r="AI310" t="s">
        <v>811</v>
      </c>
      <c r="AJ310">
        <v>-15.74</v>
      </c>
      <c r="AK310">
        <v>0.04</v>
      </c>
    </row>
    <row r="311" spans="1:37" x14ac:dyDescent="0.3">
      <c r="A311" t="s">
        <v>792</v>
      </c>
      <c r="B311" t="s">
        <v>800</v>
      </c>
      <c r="C311" t="s">
        <v>801</v>
      </c>
      <c r="D311">
        <v>154</v>
      </c>
      <c r="E311" t="s">
        <v>802</v>
      </c>
      <c r="F311">
        <v>-46.67</v>
      </c>
      <c r="G311">
        <v>259.41000000000003</v>
      </c>
      <c r="K311">
        <v>30.06</v>
      </c>
      <c r="L311">
        <v>-42.1629</v>
      </c>
      <c r="M311" t="s">
        <v>460</v>
      </c>
      <c r="N311">
        <v>145.5917</v>
      </c>
      <c r="O311" t="s">
        <v>460</v>
      </c>
      <c r="P311" t="s">
        <v>803</v>
      </c>
      <c r="Q311">
        <v>140.35</v>
      </c>
      <c r="R311">
        <v>39.76</v>
      </c>
      <c r="S311">
        <v>16.72</v>
      </c>
      <c r="T311" t="s">
        <v>804</v>
      </c>
      <c r="U311">
        <v>45558</v>
      </c>
      <c r="V311">
        <v>0.35872685185185182</v>
      </c>
      <c r="W311" t="s">
        <v>805</v>
      </c>
      <c r="X311" t="s">
        <v>806</v>
      </c>
      <c r="Y311" t="s">
        <v>807</v>
      </c>
      <c r="Z311" t="s">
        <v>808</v>
      </c>
      <c r="AB311" t="s">
        <v>809</v>
      </c>
      <c r="AC311">
        <v>-98.106549999999999</v>
      </c>
      <c r="AD311">
        <v>-19.983560000000001</v>
      </c>
      <c r="AE311">
        <v>-116.92699</v>
      </c>
      <c r="AF311">
        <v>0.92</v>
      </c>
      <c r="AG311" t="s">
        <v>810</v>
      </c>
      <c r="AH311">
        <v>9</v>
      </c>
      <c r="AI311" t="s">
        <v>811</v>
      </c>
      <c r="AJ311">
        <v>-8.9499999999999993</v>
      </c>
      <c r="AK311">
        <v>0.04</v>
      </c>
    </row>
    <row r="312" spans="1:37" x14ac:dyDescent="0.3">
      <c r="A312" t="s">
        <v>792</v>
      </c>
      <c r="B312" t="s">
        <v>800</v>
      </c>
      <c r="C312" t="s">
        <v>812</v>
      </c>
      <c r="D312">
        <v>154</v>
      </c>
      <c r="E312" t="s">
        <v>802</v>
      </c>
      <c r="F312">
        <v>-46.78</v>
      </c>
      <c r="G312">
        <v>259.39</v>
      </c>
      <c r="K312">
        <v>32.049999999999997</v>
      </c>
      <c r="L312">
        <v>-42.1629</v>
      </c>
      <c r="M312" t="s">
        <v>460</v>
      </c>
      <c r="N312">
        <v>145.5917</v>
      </c>
      <c r="O312" t="s">
        <v>460</v>
      </c>
      <c r="P312" t="s">
        <v>803</v>
      </c>
      <c r="Q312">
        <v>147.49</v>
      </c>
      <c r="R312">
        <v>46.89</v>
      </c>
      <c r="S312">
        <v>15.85</v>
      </c>
      <c r="T312" t="s">
        <v>804</v>
      </c>
      <c r="U312">
        <v>45558</v>
      </c>
      <c r="V312">
        <v>0.35444444444444445</v>
      </c>
      <c r="W312" t="s">
        <v>805</v>
      </c>
      <c r="X312" t="s">
        <v>806</v>
      </c>
      <c r="Y312" t="s">
        <v>807</v>
      </c>
      <c r="Z312" t="s">
        <v>808</v>
      </c>
      <c r="AB312" t="s">
        <v>813</v>
      </c>
      <c r="AC312">
        <v>-98.062240000000003</v>
      </c>
      <c r="AD312">
        <v>-20.052600000000002</v>
      </c>
      <c r="AE312">
        <v>-116.95950999999999</v>
      </c>
      <c r="AF312">
        <v>0.99</v>
      </c>
      <c r="AG312" t="s">
        <v>810</v>
      </c>
      <c r="AH312">
        <v>9</v>
      </c>
      <c r="AI312" t="s">
        <v>811</v>
      </c>
      <c r="AJ312">
        <v>-16.09</v>
      </c>
      <c r="AK312">
        <v>0.04</v>
      </c>
    </row>
    <row r="313" spans="1:37" x14ac:dyDescent="0.3">
      <c r="A313" t="s">
        <v>792</v>
      </c>
      <c r="B313" t="s">
        <v>800</v>
      </c>
      <c r="C313" t="s">
        <v>801</v>
      </c>
      <c r="D313">
        <v>155</v>
      </c>
      <c r="E313" t="s">
        <v>802</v>
      </c>
      <c r="F313">
        <v>-46.63</v>
      </c>
      <c r="G313">
        <v>259.41000000000003</v>
      </c>
      <c r="K313">
        <v>31.29</v>
      </c>
      <c r="L313">
        <v>-42.1629</v>
      </c>
      <c r="M313" t="s">
        <v>460</v>
      </c>
      <c r="N313">
        <v>145.5917</v>
      </c>
      <c r="O313" t="s">
        <v>460</v>
      </c>
      <c r="P313" t="s">
        <v>803</v>
      </c>
      <c r="Q313">
        <v>139.43</v>
      </c>
      <c r="R313">
        <v>38.85</v>
      </c>
      <c r="S313">
        <v>16.71</v>
      </c>
      <c r="T313" t="s">
        <v>804</v>
      </c>
      <c r="U313">
        <v>45558</v>
      </c>
      <c r="V313">
        <v>0.35870370370370369</v>
      </c>
      <c r="W313" t="s">
        <v>805</v>
      </c>
      <c r="X313" t="s">
        <v>806</v>
      </c>
      <c r="Y313" t="s">
        <v>807</v>
      </c>
      <c r="Z313" t="s">
        <v>808</v>
      </c>
      <c r="AB313" t="s">
        <v>809</v>
      </c>
      <c r="AC313">
        <v>-98.781310000000005</v>
      </c>
      <c r="AD313">
        <v>-20.109719999999999</v>
      </c>
      <c r="AE313">
        <v>-117.65416</v>
      </c>
      <c r="AF313">
        <v>1.2</v>
      </c>
      <c r="AG313" t="s">
        <v>810</v>
      </c>
      <c r="AH313">
        <v>9</v>
      </c>
      <c r="AI313" t="s">
        <v>811</v>
      </c>
      <c r="AJ313">
        <v>-8.02</v>
      </c>
      <c r="AK313">
        <v>0.04</v>
      </c>
    </row>
    <row r="314" spans="1:37" x14ac:dyDescent="0.3">
      <c r="A314" t="s">
        <v>792</v>
      </c>
      <c r="B314" t="s">
        <v>800</v>
      </c>
      <c r="C314" t="s">
        <v>812</v>
      </c>
      <c r="D314">
        <v>155</v>
      </c>
      <c r="E314" t="s">
        <v>802</v>
      </c>
      <c r="F314">
        <v>-46.75</v>
      </c>
      <c r="G314">
        <v>259.41000000000003</v>
      </c>
      <c r="K314">
        <v>32.33</v>
      </c>
      <c r="L314">
        <v>-42.1629</v>
      </c>
      <c r="M314" t="s">
        <v>460</v>
      </c>
      <c r="N314">
        <v>145.5917</v>
      </c>
      <c r="O314" t="s">
        <v>460</v>
      </c>
      <c r="P314" t="s">
        <v>803</v>
      </c>
      <c r="Q314">
        <v>147.13</v>
      </c>
      <c r="R314">
        <v>46.54</v>
      </c>
      <c r="S314">
        <v>15.86</v>
      </c>
      <c r="T314" t="s">
        <v>804</v>
      </c>
      <c r="U314">
        <v>45558</v>
      </c>
      <c r="V314">
        <v>0.35446759259259258</v>
      </c>
      <c r="W314" t="s">
        <v>805</v>
      </c>
      <c r="X314" t="s">
        <v>806</v>
      </c>
      <c r="Y314" t="s">
        <v>807</v>
      </c>
      <c r="Z314" t="s">
        <v>808</v>
      </c>
      <c r="AB314" t="s">
        <v>813</v>
      </c>
      <c r="AC314">
        <v>-98.73554</v>
      </c>
      <c r="AD314">
        <v>-20.178599999999999</v>
      </c>
      <c r="AE314">
        <v>-117.68805999999999</v>
      </c>
      <c r="AF314">
        <v>0.99</v>
      </c>
      <c r="AG314" t="s">
        <v>810</v>
      </c>
      <c r="AH314">
        <v>9</v>
      </c>
      <c r="AI314" t="s">
        <v>811</v>
      </c>
      <c r="AJ314">
        <v>-15.72</v>
      </c>
      <c r="AK314">
        <v>0.04</v>
      </c>
    </row>
    <row r="315" spans="1:37" x14ac:dyDescent="0.3">
      <c r="A315" t="s">
        <v>792</v>
      </c>
      <c r="B315" t="s">
        <v>800</v>
      </c>
      <c r="C315" t="s">
        <v>812</v>
      </c>
      <c r="D315">
        <v>156</v>
      </c>
      <c r="E315" t="s">
        <v>802</v>
      </c>
      <c r="F315">
        <v>-46.73</v>
      </c>
      <c r="G315">
        <v>259.41000000000003</v>
      </c>
      <c r="K315">
        <v>32.090000000000003</v>
      </c>
      <c r="L315">
        <v>-42.1629</v>
      </c>
      <c r="M315" t="s">
        <v>460</v>
      </c>
      <c r="N315">
        <v>145.5917</v>
      </c>
      <c r="O315" t="s">
        <v>460</v>
      </c>
      <c r="P315" t="s">
        <v>803</v>
      </c>
      <c r="Q315">
        <v>147.30000000000001</v>
      </c>
      <c r="R315">
        <v>46.72</v>
      </c>
      <c r="S315">
        <v>15.87</v>
      </c>
      <c r="T315" t="s">
        <v>804</v>
      </c>
      <c r="U315">
        <v>45558</v>
      </c>
      <c r="V315">
        <v>0.35449074074074072</v>
      </c>
      <c r="W315" t="s">
        <v>805</v>
      </c>
      <c r="X315" t="s">
        <v>806</v>
      </c>
      <c r="Y315" t="s">
        <v>807</v>
      </c>
      <c r="Z315" t="s">
        <v>808</v>
      </c>
      <c r="AB315" t="s">
        <v>813</v>
      </c>
      <c r="AC315">
        <v>-99.409180000000006</v>
      </c>
      <c r="AD315">
        <v>-20.304549999999999</v>
      </c>
      <c r="AE315">
        <v>-118.41631</v>
      </c>
      <c r="AF315">
        <v>0.6</v>
      </c>
      <c r="AG315" t="s">
        <v>810</v>
      </c>
      <c r="AH315">
        <v>9</v>
      </c>
      <c r="AI315" t="s">
        <v>811</v>
      </c>
      <c r="AJ315">
        <v>-15.89</v>
      </c>
      <c r="AK315">
        <v>0.04</v>
      </c>
    </row>
    <row r="316" spans="1:37" x14ac:dyDescent="0.3">
      <c r="A316" t="s">
        <v>792</v>
      </c>
      <c r="B316" t="s">
        <v>800</v>
      </c>
      <c r="C316" t="s">
        <v>801</v>
      </c>
      <c r="D316">
        <v>156</v>
      </c>
      <c r="E316" t="s">
        <v>802</v>
      </c>
      <c r="F316">
        <v>-46.61</v>
      </c>
      <c r="G316">
        <v>259.42</v>
      </c>
      <c r="K316">
        <v>29.77</v>
      </c>
      <c r="L316">
        <v>-42.1629</v>
      </c>
      <c r="M316" t="s">
        <v>460</v>
      </c>
      <c r="N316">
        <v>145.5917</v>
      </c>
      <c r="O316" t="s">
        <v>460</v>
      </c>
      <c r="P316" t="s">
        <v>803</v>
      </c>
      <c r="Q316">
        <v>138.87</v>
      </c>
      <c r="R316">
        <v>38.299999999999997</v>
      </c>
      <c r="S316">
        <v>16.71</v>
      </c>
      <c r="T316" t="s">
        <v>804</v>
      </c>
      <c r="U316">
        <v>45558</v>
      </c>
      <c r="V316">
        <v>0.35868055555555556</v>
      </c>
      <c r="W316" t="s">
        <v>805</v>
      </c>
      <c r="X316" t="s">
        <v>806</v>
      </c>
      <c r="Y316" t="s">
        <v>807</v>
      </c>
      <c r="Z316" t="s">
        <v>808</v>
      </c>
      <c r="AB316" t="s">
        <v>809</v>
      </c>
      <c r="AC316">
        <v>-99.456460000000007</v>
      </c>
      <c r="AD316">
        <v>-20.235890000000001</v>
      </c>
      <c r="AE316">
        <v>-118.38097</v>
      </c>
      <c r="AF316">
        <v>0.63</v>
      </c>
      <c r="AG316" t="s">
        <v>810</v>
      </c>
      <c r="AH316">
        <v>9</v>
      </c>
      <c r="AI316" t="s">
        <v>811</v>
      </c>
      <c r="AJ316">
        <v>-7.47</v>
      </c>
      <c r="AK316">
        <v>0.04</v>
      </c>
    </row>
    <row r="317" spans="1:37" x14ac:dyDescent="0.3">
      <c r="A317" t="s">
        <v>792</v>
      </c>
      <c r="B317" t="s">
        <v>800</v>
      </c>
      <c r="C317" t="s">
        <v>801</v>
      </c>
      <c r="D317">
        <v>157</v>
      </c>
      <c r="E317" t="s">
        <v>802</v>
      </c>
      <c r="F317">
        <v>-46.6</v>
      </c>
      <c r="G317">
        <v>259.39</v>
      </c>
      <c r="K317">
        <v>32.47</v>
      </c>
      <c r="L317">
        <v>-42.1629</v>
      </c>
      <c r="M317" t="s">
        <v>460</v>
      </c>
      <c r="N317">
        <v>145.5917</v>
      </c>
      <c r="O317" t="s">
        <v>460</v>
      </c>
      <c r="P317" t="s">
        <v>803</v>
      </c>
      <c r="Q317">
        <v>138.99</v>
      </c>
      <c r="R317">
        <v>38.39</v>
      </c>
      <c r="S317">
        <v>16.71</v>
      </c>
      <c r="T317" t="s">
        <v>804</v>
      </c>
      <c r="U317">
        <v>45558</v>
      </c>
      <c r="V317">
        <v>0.35865740740740742</v>
      </c>
      <c r="W317" t="s">
        <v>805</v>
      </c>
      <c r="X317" t="s">
        <v>806</v>
      </c>
      <c r="Y317" t="s">
        <v>807</v>
      </c>
      <c r="Z317" t="s">
        <v>808</v>
      </c>
      <c r="AB317" t="s">
        <v>809</v>
      </c>
      <c r="AC317">
        <v>-100.13177</v>
      </c>
      <c r="AD317">
        <v>-20.362210000000001</v>
      </c>
      <c r="AE317">
        <v>-119.10760999999999</v>
      </c>
      <c r="AF317">
        <v>0.69</v>
      </c>
      <c r="AG317" t="s">
        <v>810</v>
      </c>
      <c r="AH317">
        <v>9</v>
      </c>
      <c r="AI317" t="s">
        <v>811</v>
      </c>
      <c r="AJ317">
        <v>-7.59</v>
      </c>
      <c r="AK317">
        <v>0.04</v>
      </c>
    </row>
    <row r="318" spans="1:37" x14ac:dyDescent="0.3">
      <c r="A318" t="s">
        <v>792</v>
      </c>
      <c r="B318" t="s">
        <v>800</v>
      </c>
      <c r="C318" t="s">
        <v>812</v>
      </c>
      <c r="D318">
        <v>157</v>
      </c>
      <c r="E318" t="s">
        <v>802</v>
      </c>
      <c r="F318">
        <v>-46.72</v>
      </c>
      <c r="G318">
        <v>259.42</v>
      </c>
      <c r="K318">
        <v>32.9</v>
      </c>
      <c r="L318">
        <v>-42.1629</v>
      </c>
      <c r="M318" t="s">
        <v>460</v>
      </c>
      <c r="N318">
        <v>145.5917</v>
      </c>
      <c r="O318" t="s">
        <v>460</v>
      </c>
      <c r="P318" t="s">
        <v>803</v>
      </c>
      <c r="Q318">
        <v>147.19</v>
      </c>
      <c r="R318">
        <v>46.61</v>
      </c>
      <c r="S318">
        <v>15.87</v>
      </c>
      <c r="T318" t="s">
        <v>804</v>
      </c>
      <c r="U318">
        <v>45558</v>
      </c>
      <c r="V318">
        <v>0.35450231481481481</v>
      </c>
      <c r="W318" t="s">
        <v>805</v>
      </c>
      <c r="X318" t="s">
        <v>806</v>
      </c>
      <c r="Y318" t="s">
        <v>807</v>
      </c>
      <c r="Z318" t="s">
        <v>808</v>
      </c>
      <c r="AB318" t="s">
        <v>813</v>
      </c>
      <c r="AC318">
        <v>-100.08301</v>
      </c>
      <c r="AD318">
        <v>-20.43047</v>
      </c>
      <c r="AE318">
        <v>-119.14438</v>
      </c>
      <c r="AF318">
        <v>0.36</v>
      </c>
      <c r="AG318" t="s">
        <v>810</v>
      </c>
      <c r="AH318">
        <v>9</v>
      </c>
      <c r="AI318" t="s">
        <v>811</v>
      </c>
      <c r="AJ318">
        <v>-15.79</v>
      </c>
      <c r="AK318">
        <v>0.04</v>
      </c>
    </row>
    <row r="319" spans="1:37" x14ac:dyDescent="0.3">
      <c r="A319" t="s">
        <v>792</v>
      </c>
      <c r="B319" t="s">
        <v>800</v>
      </c>
      <c r="C319" t="s">
        <v>812</v>
      </c>
      <c r="D319">
        <v>158</v>
      </c>
      <c r="E319" t="s">
        <v>802</v>
      </c>
      <c r="F319">
        <v>-46.69</v>
      </c>
      <c r="G319">
        <v>259.37</v>
      </c>
      <c r="K319">
        <v>32.049999999999997</v>
      </c>
      <c r="L319">
        <v>-42.1629</v>
      </c>
      <c r="M319" t="s">
        <v>460</v>
      </c>
      <c r="N319">
        <v>145.5917</v>
      </c>
      <c r="O319" t="s">
        <v>460</v>
      </c>
      <c r="P319" t="s">
        <v>803</v>
      </c>
      <c r="Q319">
        <v>147.4</v>
      </c>
      <c r="R319">
        <v>46.78</v>
      </c>
      <c r="S319">
        <v>15.88</v>
      </c>
      <c r="T319" t="s">
        <v>804</v>
      </c>
      <c r="U319">
        <v>45558</v>
      </c>
      <c r="V319">
        <v>0.35452546296296295</v>
      </c>
      <c r="W319" t="s">
        <v>805</v>
      </c>
      <c r="X319" t="s">
        <v>806</v>
      </c>
      <c r="Y319" t="s">
        <v>807</v>
      </c>
      <c r="Z319" t="s">
        <v>808</v>
      </c>
      <c r="AB319" t="s">
        <v>813</v>
      </c>
      <c r="AC319">
        <v>-100.75706</v>
      </c>
      <c r="AD319">
        <v>-20.55667</v>
      </c>
      <c r="AE319">
        <v>-119.87221</v>
      </c>
      <c r="AF319">
        <v>1.37</v>
      </c>
      <c r="AG319" t="s">
        <v>810</v>
      </c>
      <c r="AH319">
        <v>9</v>
      </c>
      <c r="AI319" t="s">
        <v>811</v>
      </c>
      <c r="AJ319">
        <v>-15.99</v>
      </c>
      <c r="AK319">
        <v>0.04</v>
      </c>
    </row>
    <row r="320" spans="1:37" x14ac:dyDescent="0.3">
      <c r="A320" t="s">
        <v>792</v>
      </c>
      <c r="B320" t="s">
        <v>800</v>
      </c>
      <c r="C320" t="s">
        <v>801</v>
      </c>
      <c r="D320">
        <v>158</v>
      </c>
      <c r="E320" t="s">
        <v>802</v>
      </c>
      <c r="F320">
        <v>-46.56</v>
      </c>
      <c r="G320">
        <v>259.39999999999998</v>
      </c>
      <c r="K320">
        <v>32.28</v>
      </c>
      <c r="L320">
        <v>-42.1629</v>
      </c>
      <c r="M320" t="s">
        <v>460</v>
      </c>
      <c r="N320">
        <v>145.5917</v>
      </c>
      <c r="O320" t="s">
        <v>460</v>
      </c>
      <c r="P320" t="s">
        <v>803</v>
      </c>
      <c r="Q320">
        <v>138.76</v>
      </c>
      <c r="R320">
        <v>38.17</v>
      </c>
      <c r="S320">
        <v>16.7</v>
      </c>
      <c r="T320" t="s">
        <v>804</v>
      </c>
      <c r="U320">
        <v>45558</v>
      </c>
      <c r="V320">
        <v>0.35863425925925924</v>
      </c>
      <c r="W320" t="s">
        <v>805</v>
      </c>
      <c r="X320" t="s">
        <v>806</v>
      </c>
      <c r="Y320" t="s">
        <v>807</v>
      </c>
      <c r="Z320" t="s">
        <v>808</v>
      </c>
      <c r="AB320" t="s">
        <v>809</v>
      </c>
      <c r="AC320">
        <v>-100.80737000000001</v>
      </c>
      <c r="AD320">
        <v>-20.488700000000001</v>
      </c>
      <c r="AE320">
        <v>-119.83394</v>
      </c>
      <c r="AF320">
        <v>1.22</v>
      </c>
      <c r="AG320" t="s">
        <v>810</v>
      </c>
      <c r="AH320">
        <v>9</v>
      </c>
      <c r="AI320" t="s">
        <v>811</v>
      </c>
      <c r="AJ320">
        <v>-7.36</v>
      </c>
      <c r="AK320">
        <v>0.04</v>
      </c>
    </row>
    <row r="321" spans="1:37" x14ac:dyDescent="0.3">
      <c r="A321" t="s">
        <v>792</v>
      </c>
      <c r="B321" t="s">
        <v>800</v>
      </c>
      <c r="C321" t="s">
        <v>801</v>
      </c>
      <c r="D321">
        <v>159</v>
      </c>
      <c r="E321" t="s">
        <v>802</v>
      </c>
      <c r="F321">
        <v>-46.54</v>
      </c>
      <c r="G321">
        <v>259.43</v>
      </c>
      <c r="K321">
        <v>33.75</v>
      </c>
      <c r="L321">
        <v>-42.1629</v>
      </c>
      <c r="M321" t="s">
        <v>460</v>
      </c>
      <c r="N321">
        <v>145.5917</v>
      </c>
      <c r="O321" t="s">
        <v>460</v>
      </c>
      <c r="P321" t="s">
        <v>803</v>
      </c>
      <c r="Q321">
        <v>139.18</v>
      </c>
      <c r="R321">
        <v>38.61</v>
      </c>
      <c r="S321">
        <v>16.7</v>
      </c>
      <c r="T321" t="s">
        <v>804</v>
      </c>
      <c r="U321">
        <v>45558</v>
      </c>
      <c r="V321">
        <v>0.3586111111111111</v>
      </c>
      <c r="W321" t="s">
        <v>805</v>
      </c>
      <c r="X321" t="s">
        <v>806</v>
      </c>
      <c r="Y321" t="s">
        <v>807</v>
      </c>
      <c r="Z321" t="s">
        <v>808</v>
      </c>
      <c r="AB321" t="s">
        <v>809</v>
      </c>
      <c r="AC321">
        <v>-101.48339</v>
      </c>
      <c r="AD321">
        <v>-20.615030000000001</v>
      </c>
      <c r="AE321">
        <v>-120.55992000000001</v>
      </c>
      <c r="AF321">
        <v>0.86</v>
      </c>
      <c r="AG321" t="s">
        <v>810</v>
      </c>
      <c r="AH321">
        <v>9</v>
      </c>
      <c r="AI321" t="s">
        <v>811</v>
      </c>
      <c r="AJ321">
        <v>-7.78</v>
      </c>
      <c r="AK321">
        <v>0.04</v>
      </c>
    </row>
    <row r="322" spans="1:37" x14ac:dyDescent="0.3">
      <c r="A322" t="s">
        <v>792</v>
      </c>
      <c r="B322" t="s">
        <v>800</v>
      </c>
      <c r="C322" t="s">
        <v>812</v>
      </c>
      <c r="D322">
        <v>159</v>
      </c>
      <c r="E322" t="s">
        <v>802</v>
      </c>
      <c r="F322">
        <v>-46.66</v>
      </c>
      <c r="G322">
        <v>259.41000000000003</v>
      </c>
      <c r="K322">
        <v>31.67</v>
      </c>
      <c r="L322">
        <v>-42.1629</v>
      </c>
      <c r="M322" t="s">
        <v>460</v>
      </c>
      <c r="N322">
        <v>145.5917</v>
      </c>
      <c r="O322" t="s">
        <v>460</v>
      </c>
      <c r="P322" t="s">
        <v>803</v>
      </c>
      <c r="Q322">
        <v>146.57</v>
      </c>
      <c r="R322">
        <v>45.98</v>
      </c>
      <c r="S322">
        <v>15.88</v>
      </c>
      <c r="T322" t="s">
        <v>804</v>
      </c>
      <c r="U322">
        <v>45558</v>
      </c>
      <c r="V322">
        <v>0.35454861111111113</v>
      </c>
      <c r="W322" t="s">
        <v>805</v>
      </c>
      <c r="X322" t="s">
        <v>806</v>
      </c>
      <c r="Y322" t="s">
        <v>807</v>
      </c>
      <c r="Z322" t="s">
        <v>808</v>
      </c>
      <c r="AB322" t="s">
        <v>813</v>
      </c>
      <c r="AC322">
        <v>-101.43146</v>
      </c>
      <c r="AD322">
        <v>-20.683009999999999</v>
      </c>
      <c r="AE322">
        <v>-120.59969</v>
      </c>
      <c r="AF322">
        <v>1.22</v>
      </c>
      <c r="AG322" t="s">
        <v>810</v>
      </c>
      <c r="AH322">
        <v>9</v>
      </c>
      <c r="AI322" t="s">
        <v>811</v>
      </c>
      <c r="AJ322">
        <v>-15.16</v>
      </c>
      <c r="AK322">
        <v>0.04</v>
      </c>
    </row>
    <row r="323" spans="1:37" x14ac:dyDescent="0.3">
      <c r="A323" t="s">
        <v>792</v>
      </c>
      <c r="B323" t="s">
        <v>800</v>
      </c>
      <c r="C323" t="s">
        <v>801</v>
      </c>
      <c r="D323">
        <v>160</v>
      </c>
      <c r="E323" t="s">
        <v>802</v>
      </c>
      <c r="F323">
        <v>-46.53</v>
      </c>
      <c r="G323">
        <v>259.43</v>
      </c>
      <c r="K323">
        <v>34.46</v>
      </c>
      <c r="L323">
        <v>-42.1629</v>
      </c>
      <c r="M323" t="s">
        <v>460</v>
      </c>
      <c r="N323">
        <v>145.5917</v>
      </c>
      <c r="O323" t="s">
        <v>460</v>
      </c>
      <c r="P323" t="s">
        <v>803</v>
      </c>
      <c r="Q323">
        <v>139.02000000000001</v>
      </c>
      <c r="R323">
        <v>38.450000000000003</v>
      </c>
      <c r="S323">
        <v>16.7</v>
      </c>
      <c r="T323" t="s">
        <v>804</v>
      </c>
      <c r="U323">
        <v>45558</v>
      </c>
      <c r="V323">
        <v>0.35859953703703706</v>
      </c>
      <c r="W323" t="s">
        <v>805</v>
      </c>
      <c r="X323" t="s">
        <v>806</v>
      </c>
      <c r="Y323" t="s">
        <v>807</v>
      </c>
      <c r="Z323" t="s">
        <v>808</v>
      </c>
      <c r="AB323" t="s">
        <v>809</v>
      </c>
      <c r="AC323">
        <v>-102.15963000000001</v>
      </c>
      <c r="AD323">
        <v>-20.741219999999998</v>
      </c>
      <c r="AE323">
        <v>-121.28570999999999</v>
      </c>
      <c r="AF323">
        <v>0.3</v>
      </c>
      <c r="AG323" t="s">
        <v>810</v>
      </c>
      <c r="AH323">
        <v>9</v>
      </c>
      <c r="AI323" t="s">
        <v>811</v>
      </c>
      <c r="AJ323">
        <v>-7.61</v>
      </c>
      <c r="AK323">
        <v>0.04</v>
      </c>
    </row>
    <row r="324" spans="1:37" x14ac:dyDescent="0.3">
      <c r="A324" t="s">
        <v>792</v>
      </c>
      <c r="B324" t="s">
        <v>800</v>
      </c>
      <c r="C324" t="s">
        <v>812</v>
      </c>
      <c r="D324">
        <v>160</v>
      </c>
      <c r="E324" t="s">
        <v>802</v>
      </c>
      <c r="F324">
        <v>-46.64</v>
      </c>
      <c r="G324">
        <v>259.43</v>
      </c>
      <c r="K324">
        <v>32.43</v>
      </c>
      <c r="L324">
        <v>-42.1629</v>
      </c>
      <c r="M324" t="s">
        <v>460</v>
      </c>
      <c r="N324">
        <v>145.5917</v>
      </c>
      <c r="O324" t="s">
        <v>460</v>
      </c>
      <c r="P324" t="s">
        <v>803</v>
      </c>
      <c r="Q324">
        <v>146.6</v>
      </c>
      <c r="R324">
        <v>46.04</v>
      </c>
      <c r="S324">
        <v>15.89</v>
      </c>
      <c r="T324" t="s">
        <v>804</v>
      </c>
      <c r="U324">
        <v>45558</v>
      </c>
      <c r="V324">
        <v>0.35457175925925927</v>
      </c>
      <c r="W324" t="s">
        <v>805</v>
      </c>
      <c r="X324" t="s">
        <v>806</v>
      </c>
      <c r="Y324" t="s">
        <v>807</v>
      </c>
      <c r="Z324" t="s">
        <v>808</v>
      </c>
      <c r="AB324" t="s">
        <v>813</v>
      </c>
      <c r="AC324">
        <v>-102.10624</v>
      </c>
      <c r="AD324">
        <v>-20.809049999999999</v>
      </c>
      <c r="AE324">
        <v>-121.32686</v>
      </c>
      <c r="AF324">
        <v>0.73</v>
      </c>
      <c r="AG324" t="s">
        <v>810</v>
      </c>
      <c r="AH324">
        <v>9</v>
      </c>
      <c r="AI324" t="s">
        <v>811</v>
      </c>
      <c r="AJ324">
        <v>-15.2</v>
      </c>
      <c r="AK324">
        <v>0.04</v>
      </c>
    </row>
    <row r="325" spans="1:37" x14ac:dyDescent="0.3">
      <c r="A325" t="s">
        <v>792</v>
      </c>
      <c r="B325" t="s">
        <v>800</v>
      </c>
      <c r="C325" t="s">
        <v>801</v>
      </c>
      <c r="D325">
        <v>161</v>
      </c>
      <c r="E325" t="s">
        <v>802</v>
      </c>
      <c r="F325">
        <v>-46.5</v>
      </c>
      <c r="G325">
        <v>259.45999999999998</v>
      </c>
      <c r="K325">
        <v>28.45</v>
      </c>
      <c r="L325">
        <v>-42.1629</v>
      </c>
      <c r="M325" t="s">
        <v>460</v>
      </c>
      <c r="N325">
        <v>145.5917</v>
      </c>
      <c r="O325" t="s">
        <v>460</v>
      </c>
      <c r="P325" t="s">
        <v>803</v>
      </c>
      <c r="Q325">
        <v>139.19</v>
      </c>
      <c r="R325">
        <v>38.659999999999997</v>
      </c>
      <c r="S325">
        <v>16.690000000000001</v>
      </c>
      <c r="T325" t="s">
        <v>804</v>
      </c>
      <c r="U325">
        <v>45558</v>
      </c>
      <c r="V325">
        <v>0.35857638888888888</v>
      </c>
      <c r="W325" t="s">
        <v>805</v>
      </c>
      <c r="X325" t="s">
        <v>806</v>
      </c>
      <c r="Y325" t="s">
        <v>807</v>
      </c>
      <c r="Z325" t="s">
        <v>808</v>
      </c>
      <c r="AB325" t="s">
        <v>809</v>
      </c>
      <c r="AC325">
        <v>-102.83615</v>
      </c>
      <c r="AD325">
        <v>-20.867280000000001</v>
      </c>
      <c r="AE325">
        <v>-122.01127</v>
      </c>
      <c r="AF325">
        <v>1.0900000000000001</v>
      </c>
      <c r="AG325" t="s">
        <v>810</v>
      </c>
      <c r="AH325">
        <v>9</v>
      </c>
      <c r="AI325" t="s">
        <v>811</v>
      </c>
      <c r="AJ325">
        <v>-7.79</v>
      </c>
      <c r="AK325">
        <v>0.04</v>
      </c>
    </row>
    <row r="326" spans="1:37" x14ac:dyDescent="0.3">
      <c r="A326" t="s">
        <v>792</v>
      </c>
      <c r="B326" t="s">
        <v>800</v>
      </c>
      <c r="C326" t="s">
        <v>812</v>
      </c>
      <c r="D326">
        <v>161</v>
      </c>
      <c r="E326" t="s">
        <v>802</v>
      </c>
      <c r="F326">
        <v>-46.61</v>
      </c>
      <c r="G326">
        <v>259.45</v>
      </c>
      <c r="K326">
        <v>32.659999999999997</v>
      </c>
      <c r="L326">
        <v>-42.1629</v>
      </c>
      <c r="M326" t="s">
        <v>460</v>
      </c>
      <c r="N326">
        <v>145.5917</v>
      </c>
      <c r="O326" t="s">
        <v>460</v>
      </c>
      <c r="P326" t="s">
        <v>803</v>
      </c>
      <c r="Q326">
        <v>146.5</v>
      </c>
      <c r="R326">
        <v>45.96</v>
      </c>
      <c r="S326">
        <v>15.89</v>
      </c>
      <c r="T326" t="s">
        <v>804</v>
      </c>
      <c r="U326">
        <v>45558</v>
      </c>
      <c r="V326">
        <v>0.3545949074074074</v>
      </c>
      <c r="W326" t="s">
        <v>805</v>
      </c>
      <c r="X326" t="s">
        <v>806</v>
      </c>
      <c r="Y326" t="s">
        <v>807</v>
      </c>
      <c r="Z326" t="s">
        <v>808</v>
      </c>
      <c r="AB326" t="s">
        <v>813</v>
      </c>
      <c r="AC326">
        <v>-102.78138</v>
      </c>
      <c r="AD326">
        <v>-20.934909999999999</v>
      </c>
      <c r="AE326">
        <v>-122.05373</v>
      </c>
      <c r="AF326">
        <v>0.99</v>
      </c>
      <c r="AG326" t="s">
        <v>810</v>
      </c>
      <c r="AH326">
        <v>9</v>
      </c>
      <c r="AI326" t="s">
        <v>811</v>
      </c>
      <c r="AJ326">
        <v>-15.1</v>
      </c>
      <c r="AK326">
        <v>0.04</v>
      </c>
    </row>
    <row r="327" spans="1:37" x14ac:dyDescent="0.3">
      <c r="A327" t="s">
        <v>792</v>
      </c>
      <c r="B327" t="s">
        <v>800</v>
      </c>
      <c r="C327" t="s">
        <v>812</v>
      </c>
      <c r="D327">
        <v>162</v>
      </c>
      <c r="E327" t="s">
        <v>802</v>
      </c>
      <c r="F327">
        <v>-46.58</v>
      </c>
      <c r="G327">
        <v>259.47000000000003</v>
      </c>
      <c r="K327">
        <v>31.1</v>
      </c>
      <c r="L327">
        <v>-42.1629</v>
      </c>
      <c r="M327" t="s">
        <v>460</v>
      </c>
      <c r="N327">
        <v>145.5917</v>
      </c>
      <c r="O327" t="s">
        <v>460</v>
      </c>
      <c r="P327" t="s">
        <v>803</v>
      </c>
      <c r="Q327">
        <v>145.93</v>
      </c>
      <c r="R327">
        <v>45.41</v>
      </c>
      <c r="S327">
        <v>15.9</v>
      </c>
      <c r="T327" t="s">
        <v>804</v>
      </c>
      <c r="U327">
        <v>45558</v>
      </c>
      <c r="V327">
        <v>0.35461805555555553</v>
      </c>
      <c r="W327" t="s">
        <v>805</v>
      </c>
      <c r="X327" t="s">
        <v>806</v>
      </c>
      <c r="Y327" t="s">
        <v>807</v>
      </c>
      <c r="Z327" t="s">
        <v>808</v>
      </c>
      <c r="AB327" t="s">
        <v>813</v>
      </c>
      <c r="AC327">
        <v>-103.45694</v>
      </c>
      <c r="AD327">
        <v>-21.060600000000001</v>
      </c>
      <c r="AE327">
        <v>-122.78025</v>
      </c>
      <c r="AF327">
        <v>0.99</v>
      </c>
      <c r="AG327" t="s">
        <v>810</v>
      </c>
      <c r="AH327">
        <v>9</v>
      </c>
      <c r="AI327" t="s">
        <v>811</v>
      </c>
      <c r="AJ327">
        <v>-14.53</v>
      </c>
      <c r="AK327">
        <v>0.04</v>
      </c>
    </row>
    <row r="328" spans="1:37" x14ac:dyDescent="0.3">
      <c r="A328" t="s">
        <v>792</v>
      </c>
      <c r="B328" t="s">
        <v>800</v>
      </c>
      <c r="C328" t="s">
        <v>801</v>
      </c>
      <c r="D328">
        <v>162</v>
      </c>
      <c r="E328" t="s">
        <v>802</v>
      </c>
      <c r="F328">
        <v>-46.46</v>
      </c>
      <c r="G328">
        <v>259.48</v>
      </c>
      <c r="K328">
        <v>29.92</v>
      </c>
      <c r="L328">
        <v>-42.1629</v>
      </c>
      <c r="M328" t="s">
        <v>460</v>
      </c>
      <c r="N328">
        <v>145.5917</v>
      </c>
      <c r="O328" t="s">
        <v>460</v>
      </c>
      <c r="P328" t="s">
        <v>803</v>
      </c>
      <c r="Q328">
        <v>139.04</v>
      </c>
      <c r="R328">
        <v>38.53</v>
      </c>
      <c r="S328">
        <v>16.690000000000001</v>
      </c>
      <c r="T328" t="s">
        <v>804</v>
      </c>
      <c r="U328">
        <v>45558</v>
      </c>
      <c r="V328">
        <v>0.35854166666666665</v>
      </c>
      <c r="W328" t="s">
        <v>805</v>
      </c>
      <c r="X328" t="s">
        <v>806</v>
      </c>
      <c r="Y328" t="s">
        <v>807</v>
      </c>
      <c r="Z328" t="s">
        <v>808</v>
      </c>
      <c r="AB328" t="s">
        <v>809</v>
      </c>
      <c r="AC328">
        <v>-103.51316</v>
      </c>
      <c r="AD328">
        <v>-20.993120000000001</v>
      </c>
      <c r="AE328">
        <v>-122.7364</v>
      </c>
      <c r="AF328">
        <v>1.27</v>
      </c>
      <c r="AG328" t="s">
        <v>810</v>
      </c>
      <c r="AH328">
        <v>9</v>
      </c>
      <c r="AI328" t="s">
        <v>811</v>
      </c>
      <c r="AJ328">
        <v>-7.64</v>
      </c>
      <c r="AK328">
        <v>0.04</v>
      </c>
    </row>
    <row r="329" spans="1:37" x14ac:dyDescent="0.3">
      <c r="A329" t="s">
        <v>792</v>
      </c>
      <c r="B329" t="s">
        <v>800</v>
      </c>
      <c r="C329" t="s">
        <v>812</v>
      </c>
      <c r="D329">
        <v>163</v>
      </c>
      <c r="E329" t="s">
        <v>802</v>
      </c>
      <c r="F329">
        <v>-46.54</v>
      </c>
      <c r="G329">
        <v>259.45</v>
      </c>
      <c r="K329">
        <v>30.77</v>
      </c>
      <c r="L329">
        <v>-42.1629</v>
      </c>
      <c r="M329" t="s">
        <v>460</v>
      </c>
      <c r="N329">
        <v>145.5917</v>
      </c>
      <c r="O329" t="s">
        <v>460</v>
      </c>
      <c r="P329" t="s">
        <v>803</v>
      </c>
      <c r="Q329">
        <v>146.49</v>
      </c>
      <c r="R329">
        <v>45.95</v>
      </c>
      <c r="S329">
        <v>15.9</v>
      </c>
      <c r="T329" t="s">
        <v>804</v>
      </c>
      <c r="U329">
        <v>45558</v>
      </c>
      <c r="V329">
        <v>0.35464120370370372</v>
      </c>
      <c r="W329" t="s">
        <v>805</v>
      </c>
      <c r="X329" t="s">
        <v>806</v>
      </c>
      <c r="Y329" t="s">
        <v>807</v>
      </c>
      <c r="Z329" t="s">
        <v>808</v>
      </c>
      <c r="AB329" t="s">
        <v>813</v>
      </c>
      <c r="AC329">
        <v>-104.13293</v>
      </c>
      <c r="AD329">
        <v>-21.18638</v>
      </c>
      <c r="AE329">
        <v>-123.50633999999999</v>
      </c>
      <c r="AF329">
        <v>1.27</v>
      </c>
      <c r="AG329" t="s">
        <v>810</v>
      </c>
      <c r="AH329">
        <v>9</v>
      </c>
      <c r="AI329" t="s">
        <v>811</v>
      </c>
      <c r="AJ329">
        <v>-15.08</v>
      </c>
      <c r="AK329">
        <v>0.04</v>
      </c>
    </row>
    <row r="330" spans="1:37" x14ac:dyDescent="0.3">
      <c r="A330" t="s">
        <v>792</v>
      </c>
      <c r="B330" t="s">
        <v>800</v>
      </c>
      <c r="C330" t="s">
        <v>801</v>
      </c>
      <c r="D330">
        <v>163</v>
      </c>
      <c r="E330" t="s">
        <v>802</v>
      </c>
      <c r="F330">
        <v>-46.43</v>
      </c>
      <c r="G330">
        <v>259.47000000000003</v>
      </c>
      <c r="K330">
        <v>6.49</v>
      </c>
      <c r="L330">
        <v>-42.1629</v>
      </c>
      <c r="M330" t="s">
        <v>460</v>
      </c>
      <c r="N330">
        <v>145.5917</v>
      </c>
      <c r="O330" t="s">
        <v>460</v>
      </c>
      <c r="P330" t="s">
        <v>803</v>
      </c>
      <c r="Q330">
        <v>139.37</v>
      </c>
      <c r="R330">
        <v>38.840000000000003</v>
      </c>
      <c r="S330">
        <v>16.68</v>
      </c>
      <c r="T330" t="s">
        <v>804</v>
      </c>
      <c r="U330">
        <v>45558</v>
      </c>
      <c r="V330">
        <v>0.35850694444444442</v>
      </c>
      <c r="W330" t="s">
        <v>805</v>
      </c>
      <c r="X330" t="s">
        <v>806</v>
      </c>
      <c r="Y330" t="s">
        <v>807</v>
      </c>
      <c r="Z330" t="s">
        <v>808</v>
      </c>
      <c r="AB330" t="s">
        <v>809</v>
      </c>
      <c r="AC330">
        <v>-104.19062</v>
      </c>
      <c r="AD330">
        <v>-21.11899</v>
      </c>
      <c r="AE330">
        <v>-123.46111999999999</v>
      </c>
      <c r="AF330">
        <v>0.92</v>
      </c>
      <c r="AG330" t="s">
        <v>810</v>
      </c>
      <c r="AH330">
        <v>9</v>
      </c>
      <c r="AI330" t="s">
        <v>811</v>
      </c>
      <c r="AJ330">
        <v>-7.97</v>
      </c>
      <c r="AK330">
        <v>0.04</v>
      </c>
    </row>
    <row r="331" spans="1:37" x14ac:dyDescent="0.3">
      <c r="A331" t="s">
        <v>792</v>
      </c>
      <c r="B331" t="s">
        <v>800</v>
      </c>
      <c r="C331" t="s">
        <v>812</v>
      </c>
      <c r="D331">
        <v>164</v>
      </c>
      <c r="E331" t="s">
        <v>802</v>
      </c>
      <c r="F331">
        <v>-46.51</v>
      </c>
      <c r="G331">
        <v>259.44</v>
      </c>
      <c r="K331">
        <v>31.38</v>
      </c>
      <c r="L331">
        <v>-42.1629</v>
      </c>
      <c r="M331" t="s">
        <v>460</v>
      </c>
      <c r="N331">
        <v>145.5917</v>
      </c>
      <c r="O331" t="s">
        <v>460</v>
      </c>
      <c r="P331" t="s">
        <v>803</v>
      </c>
      <c r="Q331">
        <v>146.56</v>
      </c>
      <c r="R331">
        <v>46.01</v>
      </c>
      <c r="S331">
        <v>15.91</v>
      </c>
      <c r="T331" t="s">
        <v>804</v>
      </c>
      <c r="U331">
        <v>45558</v>
      </c>
      <c r="V331">
        <v>0.35465277777777776</v>
      </c>
      <c r="W331" t="s">
        <v>805</v>
      </c>
      <c r="X331" t="s">
        <v>806</v>
      </c>
      <c r="Y331" t="s">
        <v>807</v>
      </c>
      <c r="Z331" t="s">
        <v>808</v>
      </c>
      <c r="AB331" t="s">
        <v>813</v>
      </c>
      <c r="AC331">
        <v>-104.80933</v>
      </c>
      <c r="AD331">
        <v>-21.31241</v>
      </c>
      <c r="AE331">
        <v>-124.23202000000001</v>
      </c>
      <c r="AF331">
        <v>0.92</v>
      </c>
      <c r="AG331" t="s">
        <v>810</v>
      </c>
      <c r="AH331">
        <v>9</v>
      </c>
      <c r="AI331" t="s">
        <v>811</v>
      </c>
      <c r="AJ331">
        <v>-15.16</v>
      </c>
      <c r="AK331">
        <v>0.04</v>
      </c>
    </row>
    <row r="332" spans="1:37" x14ac:dyDescent="0.3">
      <c r="A332" t="s">
        <v>792</v>
      </c>
      <c r="B332" t="s">
        <v>800</v>
      </c>
      <c r="C332" t="s">
        <v>801</v>
      </c>
      <c r="D332">
        <v>164</v>
      </c>
      <c r="E332" t="s">
        <v>802</v>
      </c>
      <c r="F332">
        <v>-46.38</v>
      </c>
      <c r="G332">
        <v>259.42</v>
      </c>
      <c r="K332">
        <v>19.79</v>
      </c>
      <c r="L332">
        <v>-42.1629</v>
      </c>
      <c r="M332" t="s">
        <v>460</v>
      </c>
      <c r="N332">
        <v>145.5917</v>
      </c>
      <c r="O332" t="s">
        <v>460</v>
      </c>
      <c r="P332" t="s">
        <v>803</v>
      </c>
      <c r="Q332">
        <v>139.61000000000001</v>
      </c>
      <c r="R332">
        <v>39.03</v>
      </c>
      <c r="S332">
        <v>16.68</v>
      </c>
      <c r="T332" t="s">
        <v>804</v>
      </c>
      <c r="U332">
        <v>45558</v>
      </c>
      <c r="V332">
        <v>0.35846064814814815</v>
      </c>
      <c r="W332" t="s">
        <v>805</v>
      </c>
      <c r="X332" t="s">
        <v>806</v>
      </c>
      <c r="Y332" t="s">
        <v>807</v>
      </c>
      <c r="Z332" t="s">
        <v>808</v>
      </c>
      <c r="AB332" t="s">
        <v>809</v>
      </c>
      <c r="AC332">
        <v>-104.86851</v>
      </c>
      <c r="AD332">
        <v>-21.2453</v>
      </c>
      <c r="AE332">
        <v>-124.18535</v>
      </c>
      <c r="AF332">
        <v>1.82</v>
      </c>
      <c r="AG332" t="s">
        <v>810</v>
      </c>
      <c r="AH332">
        <v>9</v>
      </c>
      <c r="AI332" t="s">
        <v>811</v>
      </c>
      <c r="AJ332">
        <v>-8.1999999999999993</v>
      </c>
      <c r="AK332">
        <v>0.04</v>
      </c>
    </row>
    <row r="333" spans="1:37" x14ac:dyDescent="0.3">
      <c r="A333" t="s">
        <v>792</v>
      </c>
      <c r="B333" t="s">
        <v>800</v>
      </c>
      <c r="C333" t="s">
        <v>801</v>
      </c>
      <c r="D333">
        <v>165</v>
      </c>
      <c r="E333" t="s">
        <v>802</v>
      </c>
      <c r="F333">
        <v>-46.54</v>
      </c>
      <c r="G333">
        <v>259.39999999999998</v>
      </c>
      <c r="K333">
        <v>28.83</v>
      </c>
      <c r="L333">
        <v>-42.1629</v>
      </c>
      <c r="M333" t="s">
        <v>460</v>
      </c>
      <c r="N333">
        <v>145.5917</v>
      </c>
      <c r="O333" t="s">
        <v>460</v>
      </c>
      <c r="P333" t="s">
        <v>803</v>
      </c>
      <c r="Q333">
        <v>140.35</v>
      </c>
      <c r="R333">
        <v>39.75</v>
      </c>
      <c r="S333">
        <v>16.46</v>
      </c>
      <c r="T333" t="s">
        <v>804</v>
      </c>
      <c r="U333">
        <v>45558</v>
      </c>
      <c r="V333">
        <v>0.35718749999999999</v>
      </c>
      <c r="W333" t="s">
        <v>805</v>
      </c>
      <c r="X333" t="s">
        <v>806</v>
      </c>
      <c r="Y333" t="s">
        <v>807</v>
      </c>
      <c r="Z333" t="s">
        <v>808</v>
      </c>
      <c r="AB333" t="s">
        <v>809</v>
      </c>
      <c r="AC333">
        <v>-105.54563</v>
      </c>
      <c r="AD333">
        <v>-21.3719</v>
      </c>
      <c r="AE333">
        <v>-124.91024</v>
      </c>
      <c r="AF333">
        <v>4.82</v>
      </c>
      <c r="AG333" t="s">
        <v>810</v>
      </c>
      <c r="AH333">
        <v>9</v>
      </c>
      <c r="AI333" t="s">
        <v>811</v>
      </c>
      <c r="AJ333">
        <v>-8.94</v>
      </c>
      <c r="AK333">
        <v>0.04</v>
      </c>
    </row>
    <row r="334" spans="1:37" x14ac:dyDescent="0.3">
      <c r="A334" t="s">
        <v>792</v>
      </c>
      <c r="B334" t="s">
        <v>800</v>
      </c>
      <c r="C334" t="s">
        <v>812</v>
      </c>
      <c r="D334">
        <v>165</v>
      </c>
      <c r="E334" t="s">
        <v>802</v>
      </c>
      <c r="F334">
        <v>-46.47</v>
      </c>
      <c r="G334">
        <v>259.39999999999998</v>
      </c>
      <c r="K334">
        <v>31.38</v>
      </c>
      <c r="L334">
        <v>-42.1629</v>
      </c>
      <c r="M334" t="s">
        <v>460</v>
      </c>
      <c r="N334">
        <v>145.5917</v>
      </c>
      <c r="O334" t="s">
        <v>460</v>
      </c>
      <c r="P334" t="s">
        <v>803</v>
      </c>
      <c r="Q334">
        <v>144.75</v>
      </c>
      <c r="R334">
        <v>44.15</v>
      </c>
      <c r="S334">
        <v>15.91</v>
      </c>
      <c r="T334" t="s">
        <v>804</v>
      </c>
      <c r="U334">
        <v>45558</v>
      </c>
      <c r="V334">
        <v>0.35467592592592595</v>
      </c>
      <c r="W334" t="s">
        <v>805</v>
      </c>
      <c r="X334" t="s">
        <v>806</v>
      </c>
      <c r="Y334" t="s">
        <v>807</v>
      </c>
      <c r="Z334" t="s">
        <v>808</v>
      </c>
      <c r="AB334" t="s">
        <v>813</v>
      </c>
      <c r="AC334">
        <v>-105.48609999999999</v>
      </c>
      <c r="AD334">
        <v>-21.43882</v>
      </c>
      <c r="AE334">
        <v>-124.95726999999999</v>
      </c>
      <c r="AF334">
        <v>1.46</v>
      </c>
      <c r="AG334" t="s">
        <v>810</v>
      </c>
      <c r="AH334">
        <v>9</v>
      </c>
      <c r="AI334" t="s">
        <v>811</v>
      </c>
      <c r="AJ334">
        <v>-13.34</v>
      </c>
      <c r="AK334">
        <v>0.04</v>
      </c>
    </row>
    <row r="335" spans="1:37" x14ac:dyDescent="0.3">
      <c r="A335" t="s">
        <v>792</v>
      </c>
      <c r="B335" t="s">
        <v>800</v>
      </c>
      <c r="C335" t="s">
        <v>801</v>
      </c>
      <c r="D335">
        <v>166</v>
      </c>
      <c r="E335" t="s">
        <v>802</v>
      </c>
      <c r="F335">
        <v>-46.55</v>
      </c>
      <c r="G335">
        <v>259.35000000000002</v>
      </c>
      <c r="K335">
        <v>34.93</v>
      </c>
      <c r="L335">
        <v>-42.1629</v>
      </c>
      <c r="M335" t="s">
        <v>460</v>
      </c>
      <c r="N335">
        <v>145.5917</v>
      </c>
      <c r="O335" t="s">
        <v>460</v>
      </c>
      <c r="P335" t="s">
        <v>803</v>
      </c>
      <c r="Q335">
        <v>139.29</v>
      </c>
      <c r="R335">
        <v>38.65</v>
      </c>
      <c r="S335">
        <v>16.46</v>
      </c>
      <c r="T335" t="s">
        <v>804</v>
      </c>
      <c r="U335">
        <v>45558</v>
      </c>
      <c r="V335">
        <v>0.35716435185185186</v>
      </c>
      <c r="W335" t="s">
        <v>805</v>
      </c>
      <c r="X335" t="s">
        <v>806</v>
      </c>
      <c r="Y335" t="s">
        <v>807</v>
      </c>
      <c r="Z335" t="s">
        <v>808</v>
      </c>
      <c r="AB335" t="s">
        <v>809</v>
      </c>
      <c r="AC335">
        <v>-106.22163</v>
      </c>
      <c r="AD335">
        <v>-21.498709999999999</v>
      </c>
      <c r="AE335">
        <v>-125.63615</v>
      </c>
      <c r="AF335">
        <v>1.07</v>
      </c>
      <c r="AG335" t="s">
        <v>810</v>
      </c>
      <c r="AH335">
        <v>9</v>
      </c>
      <c r="AI335" t="s">
        <v>811</v>
      </c>
      <c r="AJ335">
        <v>-7.89</v>
      </c>
      <c r="AK335">
        <v>0.04</v>
      </c>
    </row>
    <row r="336" spans="1:37" x14ac:dyDescent="0.3">
      <c r="A336" t="s">
        <v>792</v>
      </c>
      <c r="B336" t="s">
        <v>800</v>
      </c>
      <c r="C336" t="s">
        <v>812</v>
      </c>
      <c r="D336">
        <v>166</v>
      </c>
      <c r="E336" t="s">
        <v>802</v>
      </c>
      <c r="F336">
        <v>-46.48</v>
      </c>
      <c r="G336">
        <v>259.37</v>
      </c>
      <c r="K336">
        <v>31.05</v>
      </c>
      <c r="L336">
        <v>-42.1629</v>
      </c>
      <c r="M336" t="s">
        <v>460</v>
      </c>
      <c r="N336">
        <v>145.5917</v>
      </c>
      <c r="O336" t="s">
        <v>460</v>
      </c>
      <c r="P336" t="s">
        <v>803</v>
      </c>
      <c r="Q336">
        <v>145.37</v>
      </c>
      <c r="R336">
        <v>44.75</v>
      </c>
      <c r="S336">
        <v>15.92</v>
      </c>
      <c r="T336" t="s">
        <v>804</v>
      </c>
      <c r="U336">
        <v>45558</v>
      </c>
      <c r="V336">
        <v>0.35469907407407408</v>
      </c>
      <c r="W336" t="s">
        <v>805</v>
      </c>
      <c r="X336" t="s">
        <v>806</v>
      </c>
      <c r="Y336" t="s">
        <v>807</v>
      </c>
      <c r="Z336" t="s">
        <v>808</v>
      </c>
      <c r="AB336" t="s">
        <v>813</v>
      </c>
      <c r="AC336">
        <v>-106.16298999999999</v>
      </c>
      <c r="AD336">
        <v>-21.56568</v>
      </c>
      <c r="AE336">
        <v>-125.68235</v>
      </c>
      <c r="AF336">
        <v>0.69</v>
      </c>
      <c r="AG336" t="s">
        <v>810</v>
      </c>
      <c r="AH336">
        <v>9</v>
      </c>
      <c r="AI336" t="s">
        <v>811</v>
      </c>
      <c r="AJ336">
        <v>-13.97</v>
      </c>
      <c r="AK336">
        <v>0.04</v>
      </c>
    </row>
    <row r="337" spans="1:37" x14ac:dyDescent="0.3">
      <c r="A337" t="s">
        <v>792</v>
      </c>
      <c r="B337" t="s">
        <v>800</v>
      </c>
      <c r="C337" t="s">
        <v>812</v>
      </c>
      <c r="D337">
        <v>167</v>
      </c>
      <c r="E337" t="s">
        <v>802</v>
      </c>
      <c r="F337">
        <v>-46.47</v>
      </c>
      <c r="G337">
        <v>259.33999999999997</v>
      </c>
      <c r="K337">
        <v>31.43</v>
      </c>
      <c r="L337">
        <v>-42.1629</v>
      </c>
      <c r="M337" t="s">
        <v>460</v>
      </c>
      <c r="N337">
        <v>145.5917</v>
      </c>
      <c r="O337" t="s">
        <v>460</v>
      </c>
      <c r="P337" t="s">
        <v>803</v>
      </c>
      <c r="Q337">
        <v>146.29</v>
      </c>
      <c r="R337">
        <v>45.64</v>
      </c>
      <c r="S337">
        <v>15.92</v>
      </c>
      <c r="T337" t="s">
        <v>804</v>
      </c>
      <c r="U337">
        <v>45558</v>
      </c>
      <c r="V337">
        <v>0.35472222222222222</v>
      </c>
      <c r="W337" t="s">
        <v>805</v>
      </c>
      <c r="X337" t="s">
        <v>806</v>
      </c>
      <c r="Y337" t="s">
        <v>807</v>
      </c>
      <c r="Z337" t="s">
        <v>808</v>
      </c>
      <c r="AB337" t="s">
        <v>813</v>
      </c>
      <c r="AC337">
        <v>-106.83981</v>
      </c>
      <c r="AD337">
        <v>-21.692900000000002</v>
      </c>
      <c r="AE337">
        <v>-126.40742</v>
      </c>
      <c r="AF337">
        <v>0.69</v>
      </c>
      <c r="AG337" t="s">
        <v>810</v>
      </c>
      <c r="AH337">
        <v>9</v>
      </c>
      <c r="AI337" t="s">
        <v>811</v>
      </c>
      <c r="AJ337">
        <v>-14.88</v>
      </c>
      <c r="AK337">
        <v>0.04</v>
      </c>
    </row>
    <row r="338" spans="1:37" x14ac:dyDescent="0.3">
      <c r="A338" t="s">
        <v>792</v>
      </c>
      <c r="B338" t="s">
        <v>800</v>
      </c>
      <c r="C338" t="s">
        <v>801</v>
      </c>
      <c r="D338">
        <v>167</v>
      </c>
      <c r="E338" t="s">
        <v>802</v>
      </c>
      <c r="F338">
        <v>-46.52</v>
      </c>
      <c r="G338">
        <v>259.35000000000002</v>
      </c>
      <c r="K338">
        <v>35.03</v>
      </c>
      <c r="L338">
        <v>-42.1629</v>
      </c>
      <c r="M338" t="s">
        <v>460</v>
      </c>
      <c r="N338">
        <v>145.5917</v>
      </c>
      <c r="O338" t="s">
        <v>460</v>
      </c>
      <c r="P338" t="s">
        <v>803</v>
      </c>
      <c r="Q338">
        <v>140.83000000000001</v>
      </c>
      <c r="R338">
        <v>40.19</v>
      </c>
      <c r="S338">
        <v>16.45</v>
      </c>
      <c r="T338" t="s">
        <v>804</v>
      </c>
      <c r="U338">
        <v>45558</v>
      </c>
      <c r="V338">
        <v>0.35714120370370372</v>
      </c>
      <c r="W338" t="s">
        <v>805</v>
      </c>
      <c r="X338" t="s">
        <v>806</v>
      </c>
      <c r="Y338" t="s">
        <v>807</v>
      </c>
      <c r="Z338" t="s">
        <v>808</v>
      </c>
      <c r="AB338" t="s">
        <v>809</v>
      </c>
      <c r="AC338">
        <v>-106.89769</v>
      </c>
      <c r="AD338">
        <v>-21.62585</v>
      </c>
      <c r="AE338">
        <v>-126.36194999999999</v>
      </c>
      <c r="AF338">
        <v>0.9</v>
      </c>
      <c r="AG338" t="s">
        <v>810</v>
      </c>
      <c r="AH338">
        <v>9</v>
      </c>
      <c r="AI338" t="s">
        <v>811</v>
      </c>
      <c r="AJ338">
        <v>-9.43</v>
      </c>
      <c r="AK338">
        <v>0.04</v>
      </c>
    </row>
    <row r="339" spans="1:37" x14ac:dyDescent="0.3">
      <c r="A339" t="s">
        <v>792</v>
      </c>
      <c r="B339" t="s">
        <v>800</v>
      </c>
      <c r="C339" t="s">
        <v>812</v>
      </c>
      <c r="D339">
        <v>168</v>
      </c>
      <c r="E339" t="s">
        <v>802</v>
      </c>
      <c r="F339">
        <v>-46.43</v>
      </c>
      <c r="G339">
        <v>259.33999999999997</v>
      </c>
      <c r="K339">
        <v>29.49</v>
      </c>
      <c r="L339">
        <v>-42.1629</v>
      </c>
      <c r="M339" t="s">
        <v>460</v>
      </c>
      <c r="N339">
        <v>145.5917</v>
      </c>
      <c r="O339" t="s">
        <v>460</v>
      </c>
      <c r="P339" t="s">
        <v>803</v>
      </c>
      <c r="Q339">
        <v>144.61000000000001</v>
      </c>
      <c r="R339">
        <v>43.96</v>
      </c>
      <c r="S339">
        <v>15.93</v>
      </c>
      <c r="T339" t="s">
        <v>804</v>
      </c>
      <c r="U339">
        <v>45558</v>
      </c>
      <c r="V339">
        <v>0.35474537037037035</v>
      </c>
      <c r="W339" t="s">
        <v>805</v>
      </c>
      <c r="X339" t="s">
        <v>806</v>
      </c>
      <c r="Y339" t="s">
        <v>807</v>
      </c>
      <c r="Z339" t="s">
        <v>808</v>
      </c>
      <c r="AB339" t="s">
        <v>813</v>
      </c>
      <c r="AC339">
        <v>-107.51691</v>
      </c>
      <c r="AD339">
        <v>-21.820350000000001</v>
      </c>
      <c r="AE339">
        <v>-127.13218999999999</v>
      </c>
      <c r="AF339">
        <v>1.2</v>
      </c>
      <c r="AG339" t="s">
        <v>810</v>
      </c>
      <c r="AH339">
        <v>9</v>
      </c>
      <c r="AI339" t="s">
        <v>811</v>
      </c>
      <c r="AJ339">
        <v>-13.2</v>
      </c>
      <c r="AK339">
        <v>0.04</v>
      </c>
    </row>
    <row r="340" spans="1:37" x14ac:dyDescent="0.3">
      <c r="A340" t="s">
        <v>792</v>
      </c>
      <c r="B340" t="s">
        <v>800</v>
      </c>
      <c r="C340" t="s">
        <v>801</v>
      </c>
      <c r="D340">
        <v>168</v>
      </c>
      <c r="E340" t="s">
        <v>802</v>
      </c>
      <c r="F340">
        <v>-46.48</v>
      </c>
      <c r="G340">
        <v>259.36</v>
      </c>
      <c r="K340">
        <v>34.369999999999997</v>
      </c>
      <c r="L340">
        <v>-42.1629</v>
      </c>
      <c r="M340" t="s">
        <v>460</v>
      </c>
      <c r="N340">
        <v>145.5917</v>
      </c>
      <c r="O340" t="s">
        <v>460</v>
      </c>
      <c r="P340" t="s">
        <v>803</v>
      </c>
      <c r="Q340">
        <v>139.91999999999999</v>
      </c>
      <c r="R340">
        <v>39.29</v>
      </c>
      <c r="S340">
        <v>16.45</v>
      </c>
      <c r="T340" t="s">
        <v>804</v>
      </c>
      <c r="U340">
        <v>45558</v>
      </c>
      <c r="V340">
        <v>0.35711805555555554</v>
      </c>
      <c r="W340" t="s">
        <v>805</v>
      </c>
      <c r="X340" t="s">
        <v>806</v>
      </c>
      <c r="Y340" t="s">
        <v>807</v>
      </c>
      <c r="Z340" t="s">
        <v>808</v>
      </c>
      <c r="AB340" t="s">
        <v>809</v>
      </c>
      <c r="AC340">
        <v>-107.5742</v>
      </c>
      <c r="AD340">
        <v>-21.753</v>
      </c>
      <c r="AE340">
        <v>-127.08732000000001</v>
      </c>
      <c r="AF340">
        <v>1.22</v>
      </c>
      <c r="AG340" t="s">
        <v>810</v>
      </c>
      <c r="AH340">
        <v>9</v>
      </c>
      <c r="AI340" t="s">
        <v>811</v>
      </c>
      <c r="AJ340">
        <v>-8.52</v>
      </c>
      <c r="AK340">
        <v>0.04</v>
      </c>
    </row>
    <row r="341" spans="1:37" x14ac:dyDescent="0.3">
      <c r="A341" t="s">
        <v>792</v>
      </c>
      <c r="B341" t="s">
        <v>800</v>
      </c>
      <c r="C341" t="s">
        <v>812</v>
      </c>
      <c r="D341">
        <v>169</v>
      </c>
      <c r="E341" t="s">
        <v>802</v>
      </c>
      <c r="F341">
        <v>-46.4</v>
      </c>
      <c r="G341">
        <v>259.36</v>
      </c>
      <c r="K341">
        <v>29.92</v>
      </c>
      <c r="L341">
        <v>-42.1629</v>
      </c>
      <c r="M341" t="s">
        <v>460</v>
      </c>
      <c r="N341">
        <v>145.5917</v>
      </c>
      <c r="O341" t="s">
        <v>460</v>
      </c>
      <c r="P341" t="s">
        <v>803</v>
      </c>
      <c r="Q341">
        <v>145.88999999999999</v>
      </c>
      <c r="R341">
        <v>45.26</v>
      </c>
      <c r="S341">
        <v>15.93</v>
      </c>
      <c r="T341" t="s">
        <v>804</v>
      </c>
      <c r="U341">
        <v>45558</v>
      </c>
      <c r="V341">
        <v>0.35476851851851854</v>
      </c>
      <c r="W341" t="s">
        <v>805</v>
      </c>
      <c r="X341" t="s">
        <v>806</v>
      </c>
      <c r="Y341" t="s">
        <v>807</v>
      </c>
      <c r="Z341" t="s">
        <v>808</v>
      </c>
      <c r="AB341" t="s">
        <v>813</v>
      </c>
      <c r="AC341">
        <v>-108.19446000000001</v>
      </c>
      <c r="AD341">
        <v>-21.947759999999999</v>
      </c>
      <c r="AE341">
        <v>-127.85655</v>
      </c>
      <c r="AF341">
        <v>0.99</v>
      </c>
      <c r="AG341" t="s">
        <v>810</v>
      </c>
      <c r="AH341">
        <v>9</v>
      </c>
      <c r="AI341" t="s">
        <v>811</v>
      </c>
      <c r="AJ341">
        <v>-14.49</v>
      </c>
      <c r="AK341">
        <v>0.04</v>
      </c>
    </row>
    <row r="342" spans="1:37" x14ac:dyDescent="0.3">
      <c r="A342" t="s">
        <v>792</v>
      </c>
      <c r="B342" t="s">
        <v>800</v>
      </c>
      <c r="C342" t="s">
        <v>801</v>
      </c>
      <c r="D342">
        <v>169</v>
      </c>
      <c r="E342" t="s">
        <v>802</v>
      </c>
      <c r="F342">
        <v>-46.45</v>
      </c>
      <c r="G342">
        <v>259.37</v>
      </c>
      <c r="K342">
        <v>35.69</v>
      </c>
      <c r="L342">
        <v>-42.1629</v>
      </c>
      <c r="M342" t="s">
        <v>460</v>
      </c>
      <c r="N342">
        <v>145.5917</v>
      </c>
      <c r="O342" t="s">
        <v>460</v>
      </c>
      <c r="P342" t="s">
        <v>803</v>
      </c>
      <c r="Q342">
        <v>139.76</v>
      </c>
      <c r="R342">
        <v>39.14</v>
      </c>
      <c r="S342">
        <v>16.440000000000001</v>
      </c>
      <c r="T342" t="s">
        <v>804</v>
      </c>
      <c r="U342">
        <v>45558</v>
      </c>
      <c r="V342">
        <v>0.3571064814814815</v>
      </c>
      <c r="W342" t="s">
        <v>805</v>
      </c>
      <c r="X342" t="s">
        <v>806</v>
      </c>
      <c r="Y342" t="s">
        <v>807</v>
      </c>
      <c r="Z342" t="s">
        <v>808</v>
      </c>
      <c r="AB342" t="s">
        <v>809</v>
      </c>
      <c r="AC342">
        <v>-108.25116</v>
      </c>
      <c r="AD342">
        <v>-21.880120000000002</v>
      </c>
      <c r="AE342">
        <v>-127.81228</v>
      </c>
      <c r="AF342">
        <v>0.92</v>
      </c>
      <c r="AG342" t="s">
        <v>810</v>
      </c>
      <c r="AH342">
        <v>9</v>
      </c>
      <c r="AI342" t="s">
        <v>811</v>
      </c>
      <c r="AJ342">
        <v>-8.35</v>
      </c>
      <c r="AK342">
        <v>0.04</v>
      </c>
    </row>
    <row r="343" spans="1:37" x14ac:dyDescent="0.3">
      <c r="A343" t="s">
        <v>792</v>
      </c>
      <c r="B343" t="s">
        <v>800</v>
      </c>
      <c r="C343" t="s">
        <v>812</v>
      </c>
      <c r="D343">
        <v>170</v>
      </c>
      <c r="E343" t="s">
        <v>802</v>
      </c>
      <c r="F343">
        <v>-46.37</v>
      </c>
      <c r="G343">
        <v>259.36</v>
      </c>
      <c r="K343">
        <v>29.63</v>
      </c>
      <c r="L343">
        <v>-42.1629</v>
      </c>
      <c r="M343" t="s">
        <v>460</v>
      </c>
      <c r="N343">
        <v>145.5917</v>
      </c>
      <c r="O343" t="s">
        <v>460</v>
      </c>
      <c r="P343" t="s">
        <v>803</v>
      </c>
      <c r="Q343">
        <v>147.16</v>
      </c>
      <c r="R343">
        <v>46.52</v>
      </c>
      <c r="S343">
        <v>15.94</v>
      </c>
      <c r="T343" t="s">
        <v>804</v>
      </c>
      <c r="U343">
        <v>45558</v>
      </c>
      <c r="V343">
        <v>0.35479166666666667</v>
      </c>
      <c r="W343" t="s">
        <v>805</v>
      </c>
      <c r="X343" t="s">
        <v>806</v>
      </c>
      <c r="Y343" t="s">
        <v>807</v>
      </c>
      <c r="Z343" t="s">
        <v>808</v>
      </c>
      <c r="AB343" t="s">
        <v>813</v>
      </c>
      <c r="AC343">
        <v>-108.87241</v>
      </c>
      <c r="AD343">
        <v>-22.075119999999998</v>
      </c>
      <c r="AE343">
        <v>-128.58054000000001</v>
      </c>
      <c r="AF343">
        <v>0.9</v>
      </c>
      <c r="AG343" t="s">
        <v>810</v>
      </c>
      <c r="AH343">
        <v>9</v>
      </c>
      <c r="AI343" t="s">
        <v>811</v>
      </c>
      <c r="AJ343">
        <v>-15.76</v>
      </c>
      <c r="AK343">
        <v>0.04</v>
      </c>
    </row>
    <row r="344" spans="1:37" x14ac:dyDescent="0.3">
      <c r="A344" t="s">
        <v>792</v>
      </c>
      <c r="B344" t="s">
        <v>800</v>
      </c>
      <c r="C344" t="s">
        <v>801</v>
      </c>
      <c r="D344">
        <v>170</v>
      </c>
      <c r="E344" t="s">
        <v>802</v>
      </c>
      <c r="F344">
        <v>-46.42</v>
      </c>
      <c r="G344">
        <v>259.35000000000002</v>
      </c>
      <c r="K344">
        <v>34.89</v>
      </c>
      <c r="L344">
        <v>-42.1629</v>
      </c>
      <c r="M344" t="s">
        <v>460</v>
      </c>
      <c r="N344">
        <v>145.5917</v>
      </c>
      <c r="O344" t="s">
        <v>460</v>
      </c>
      <c r="P344" t="s">
        <v>803</v>
      </c>
      <c r="Q344">
        <v>140.13999999999999</v>
      </c>
      <c r="R344">
        <v>39.49</v>
      </c>
      <c r="S344">
        <v>16.440000000000001</v>
      </c>
      <c r="T344" t="s">
        <v>804</v>
      </c>
      <c r="U344">
        <v>45558</v>
      </c>
      <c r="V344">
        <v>0.35708333333333331</v>
      </c>
      <c r="W344" t="s">
        <v>805</v>
      </c>
      <c r="X344" t="s">
        <v>806</v>
      </c>
      <c r="Y344" t="s">
        <v>807</v>
      </c>
      <c r="Z344" t="s">
        <v>808</v>
      </c>
      <c r="AB344" t="s">
        <v>809</v>
      </c>
      <c r="AC344">
        <v>-108.92849</v>
      </c>
      <c r="AD344">
        <v>-22.007370000000002</v>
      </c>
      <c r="AE344">
        <v>-128.53686999999999</v>
      </c>
      <c r="AF344">
        <v>0.99</v>
      </c>
      <c r="AG344" t="s">
        <v>810</v>
      </c>
      <c r="AH344">
        <v>9</v>
      </c>
      <c r="AI344" t="s">
        <v>811</v>
      </c>
      <c r="AJ344">
        <v>-8.73</v>
      </c>
      <c r="AK344">
        <v>0.04</v>
      </c>
    </row>
    <row r="345" spans="1:37" x14ac:dyDescent="0.3">
      <c r="A345" t="s">
        <v>792</v>
      </c>
      <c r="B345" t="s">
        <v>800</v>
      </c>
      <c r="C345" t="s">
        <v>801</v>
      </c>
      <c r="D345">
        <v>171</v>
      </c>
      <c r="E345" t="s">
        <v>802</v>
      </c>
      <c r="F345">
        <v>-46.4</v>
      </c>
      <c r="G345">
        <v>259.32</v>
      </c>
      <c r="K345">
        <v>32.799999999999997</v>
      </c>
      <c r="L345">
        <v>-42.1629</v>
      </c>
      <c r="M345" t="s">
        <v>460</v>
      </c>
      <c r="N345">
        <v>145.5917</v>
      </c>
      <c r="O345" t="s">
        <v>460</v>
      </c>
      <c r="P345" t="s">
        <v>803</v>
      </c>
      <c r="Q345">
        <v>139.75</v>
      </c>
      <c r="R345">
        <v>39.08</v>
      </c>
      <c r="S345">
        <v>16.440000000000001</v>
      </c>
      <c r="T345" t="s">
        <v>804</v>
      </c>
      <c r="U345">
        <v>45558</v>
      </c>
      <c r="V345">
        <v>0.35706018518518517</v>
      </c>
      <c r="W345" t="s">
        <v>805</v>
      </c>
      <c r="X345" t="s">
        <v>806</v>
      </c>
      <c r="Y345" t="s">
        <v>807</v>
      </c>
      <c r="Z345" t="s">
        <v>808</v>
      </c>
      <c r="AB345" t="s">
        <v>809</v>
      </c>
      <c r="AC345">
        <v>-109.60607</v>
      </c>
      <c r="AD345">
        <v>-22.134969999999999</v>
      </c>
      <c r="AE345">
        <v>-129.26115999999999</v>
      </c>
      <c r="AF345">
        <v>0.86</v>
      </c>
      <c r="AG345" t="s">
        <v>810</v>
      </c>
      <c r="AH345">
        <v>9</v>
      </c>
      <c r="AI345" t="s">
        <v>811</v>
      </c>
      <c r="AJ345">
        <v>-8.35</v>
      </c>
      <c r="AK345">
        <v>0.04</v>
      </c>
    </row>
    <row r="346" spans="1:37" x14ac:dyDescent="0.3">
      <c r="A346" t="s">
        <v>792</v>
      </c>
      <c r="B346" t="s">
        <v>800</v>
      </c>
      <c r="C346" t="s">
        <v>812</v>
      </c>
      <c r="D346">
        <v>171</v>
      </c>
      <c r="E346" t="s">
        <v>802</v>
      </c>
      <c r="F346">
        <v>-46.35</v>
      </c>
      <c r="G346">
        <v>259.32</v>
      </c>
      <c r="K346">
        <v>29.25</v>
      </c>
      <c r="L346">
        <v>-42.1629</v>
      </c>
      <c r="M346" t="s">
        <v>460</v>
      </c>
      <c r="N346">
        <v>145.5917</v>
      </c>
      <c r="O346" t="s">
        <v>460</v>
      </c>
      <c r="P346" t="s">
        <v>803</v>
      </c>
      <c r="Q346">
        <v>147.99</v>
      </c>
      <c r="R346">
        <v>47.32</v>
      </c>
      <c r="S346">
        <v>15.94</v>
      </c>
      <c r="T346" t="s">
        <v>804</v>
      </c>
      <c r="U346">
        <v>45558</v>
      </c>
      <c r="V346">
        <v>0.35481481481481481</v>
      </c>
      <c r="W346" t="s">
        <v>805</v>
      </c>
      <c r="X346" t="s">
        <v>806</v>
      </c>
      <c r="Y346" t="s">
        <v>807</v>
      </c>
      <c r="Z346" t="s">
        <v>808</v>
      </c>
      <c r="AB346" t="s">
        <v>813</v>
      </c>
      <c r="AC346">
        <v>-109.55062</v>
      </c>
      <c r="AD346">
        <v>-22.202780000000001</v>
      </c>
      <c r="AE346">
        <v>-129.30422999999999</v>
      </c>
      <c r="AF346">
        <v>1.02</v>
      </c>
      <c r="AG346" t="s">
        <v>810</v>
      </c>
      <c r="AH346">
        <v>9</v>
      </c>
      <c r="AI346" t="s">
        <v>811</v>
      </c>
      <c r="AJ346">
        <v>-16.59</v>
      </c>
      <c r="AK346">
        <v>0.04</v>
      </c>
    </row>
    <row r="347" spans="1:37" x14ac:dyDescent="0.3">
      <c r="A347" t="s">
        <v>792</v>
      </c>
      <c r="B347" t="s">
        <v>800</v>
      </c>
      <c r="C347" t="s">
        <v>812</v>
      </c>
      <c r="D347">
        <v>172</v>
      </c>
      <c r="E347" t="s">
        <v>802</v>
      </c>
      <c r="F347">
        <v>-46.32</v>
      </c>
      <c r="G347">
        <v>259.31</v>
      </c>
      <c r="K347">
        <v>30.58</v>
      </c>
      <c r="L347">
        <v>-42.1629</v>
      </c>
      <c r="M347" t="s">
        <v>460</v>
      </c>
      <c r="N347">
        <v>145.5917</v>
      </c>
      <c r="O347" t="s">
        <v>460</v>
      </c>
      <c r="P347" t="s">
        <v>803</v>
      </c>
      <c r="Q347">
        <v>149.81</v>
      </c>
      <c r="R347">
        <v>49.13</v>
      </c>
      <c r="S347">
        <v>15.95</v>
      </c>
      <c r="T347" t="s">
        <v>804</v>
      </c>
      <c r="U347">
        <v>45558</v>
      </c>
      <c r="V347">
        <v>0.35483796296296294</v>
      </c>
      <c r="W347" t="s">
        <v>805</v>
      </c>
      <c r="X347" t="s">
        <v>806</v>
      </c>
      <c r="Y347" t="s">
        <v>807</v>
      </c>
      <c r="Z347" t="s">
        <v>808</v>
      </c>
      <c r="AB347" t="s">
        <v>813</v>
      </c>
      <c r="AC347">
        <v>-110.22909</v>
      </c>
      <c r="AD347">
        <v>-22.3308</v>
      </c>
      <c r="AE347">
        <v>-130.02762000000001</v>
      </c>
      <c r="AF347">
        <v>0.92</v>
      </c>
      <c r="AG347" t="s">
        <v>810</v>
      </c>
      <c r="AH347">
        <v>9</v>
      </c>
      <c r="AI347" t="s">
        <v>811</v>
      </c>
      <c r="AJ347">
        <v>-18.41</v>
      </c>
      <c r="AK347">
        <v>0.04</v>
      </c>
    </row>
    <row r="348" spans="1:37" x14ac:dyDescent="0.3">
      <c r="A348" t="s">
        <v>792</v>
      </c>
      <c r="B348" t="s">
        <v>800</v>
      </c>
      <c r="C348" t="s">
        <v>801</v>
      </c>
      <c r="D348">
        <v>172</v>
      </c>
      <c r="E348" t="s">
        <v>802</v>
      </c>
      <c r="F348">
        <v>-46.38</v>
      </c>
      <c r="G348">
        <v>259.32</v>
      </c>
      <c r="K348">
        <v>26.51</v>
      </c>
      <c r="L348">
        <v>-42.1629</v>
      </c>
      <c r="M348" t="s">
        <v>460</v>
      </c>
      <c r="N348">
        <v>145.5917</v>
      </c>
      <c r="O348" t="s">
        <v>460</v>
      </c>
      <c r="P348" t="s">
        <v>803</v>
      </c>
      <c r="Q348">
        <v>139.88</v>
      </c>
      <c r="R348">
        <v>39.200000000000003</v>
      </c>
      <c r="S348">
        <v>16.43</v>
      </c>
      <c r="T348" t="s">
        <v>804</v>
      </c>
      <c r="U348">
        <v>45558</v>
      </c>
      <c r="V348">
        <v>0.35703703703703704</v>
      </c>
      <c r="W348" t="s">
        <v>805</v>
      </c>
      <c r="X348" t="s">
        <v>806</v>
      </c>
      <c r="Y348" t="s">
        <v>807</v>
      </c>
      <c r="Z348" t="s">
        <v>808</v>
      </c>
      <c r="AB348" t="s">
        <v>809</v>
      </c>
      <c r="AC348">
        <v>-110.28386999999999</v>
      </c>
      <c r="AD348">
        <v>-22.262799999999999</v>
      </c>
      <c r="AE348">
        <v>-129.98521</v>
      </c>
      <c r="AF348">
        <v>0.6</v>
      </c>
      <c r="AG348" t="s">
        <v>810</v>
      </c>
      <c r="AH348">
        <v>9</v>
      </c>
      <c r="AI348" t="s">
        <v>811</v>
      </c>
      <c r="AJ348">
        <v>-8.48</v>
      </c>
      <c r="AK348">
        <v>0.04</v>
      </c>
    </row>
    <row r="349" spans="1:37" x14ac:dyDescent="0.3">
      <c r="A349" t="s">
        <v>792</v>
      </c>
      <c r="B349" t="s">
        <v>800</v>
      </c>
      <c r="C349" t="s">
        <v>812</v>
      </c>
      <c r="D349">
        <v>173</v>
      </c>
      <c r="E349" t="s">
        <v>802</v>
      </c>
      <c r="F349">
        <v>-46.31</v>
      </c>
      <c r="G349">
        <v>259.35000000000002</v>
      </c>
      <c r="K349">
        <v>31.05</v>
      </c>
      <c r="L349">
        <v>-42.1629</v>
      </c>
      <c r="M349" t="s">
        <v>460</v>
      </c>
      <c r="N349">
        <v>145.5917</v>
      </c>
      <c r="O349" t="s">
        <v>460</v>
      </c>
      <c r="P349" t="s">
        <v>803</v>
      </c>
      <c r="Q349">
        <v>150.58000000000001</v>
      </c>
      <c r="R349">
        <v>49.93</v>
      </c>
      <c r="S349">
        <v>15.95</v>
      </c>
      <c r="T349" t="s">
        <v>804</v>
      </c>
      <c r="U349">
        <v>45558</v>
      </c>
      <c r="V349">
        <v>0.35486111111111113</v>
      </c>
      <c r="W349" t="s">
        <v>805</v>
      </c>
      <c r="X349" t="s">
        <v>806</v>
      </c>
      <c r="Y349" t="s">
        <v>807</v>
      </c>
      <c r="Z349" t="s">
        <v>808</v>
      </c>
      <c r="AB349" t="s">
        <v>813</v>
      </c>
      <c r="AC349">
        <v>-110.90783999999999</v>
      </c>
      <c r="AD349">
        <v>-22.458680000000001</v>
      </c>
      <c r="AE349">
        <v>-130.75076000000001</v>
      </c>
      <c r="AF349">
        <v>0.88</v>
      </c>
      <c r="AG349" t="s">
        <v>810</v>
      </c>
      <c r="AH349">
        <v>9</v>
      </c>
      <c r="AI349" t="s">
        <v>811</v>
      </c>
      <c r="AJ349">
        <v>-19.18</v>
      </c>
      <c r="AK349">
        <v>0.04</v>
      </c>
    </row>
    <row r="350" spans="1:37" x14ac:dyDescent="0.3">
      <c r="A350" t="s">
        <v>792</v>
      </c>
      <c r="B350" t="s">
        <v>800</v>
      </c>
      <c r="C350" t="s">
        <v>801</v>
      </c>
      <c r="D350">
        <v>173</v>
      </c>
      <c r="E350" t="s">
        <v>802</v>
      </c>
      <c r="F350">
        <v>-46.37</v>
      </c>
      <c r="G350">
        <v>259.33999999999997</v>
      </c>
      <c r="K350">
        <v>19.36</v>
      </c>
      <c r="L350">
        <v>-42.1629</v>
      </c>
      <c r="M350" t="s">
        <v>460</v>
      </c>
      <c r="N350">
        <v>145.5917</v>
      </c>
      <c r="O350" t="s">
        <v>460</v>
      </c>
      <c r="P350" t="s">
        <v>803</v>
      </c>
      <c r="Q350">
        <v>139.1</v>
      </c>
      <c r="R350">
        <v>38.44</v>
      </c>
      <c r="S350">
        <v>16.43</v>
      </c>
      <c r="T350" t="s">
        <v>804</v>
      </c>
      <c r="U350">
        <v>45558</v>
      </c>
      <c r="V350">
        <v>0.35701388888888891</v>
      </c>
      <c r="W350" t="s">
        <v>805</v>
      </c>
      <c r="X350" t="s">
        <v>806</v>
      </c>
      <c r="Y350" t="s">
        <v>807</v>
      </c>
      <c r="Z350" t="s">
        <v>808</v>
      </c>
      <c r="AB350" t="s">
        <v>809</v>
      </c>
      <c r="AC350">
        <v>-110.96187999999999</v>
      </c>
      <c r="AD350">
        <v>-22.390540000000001</v>
      </c>
      <c r="AE350">
        <v>-130.70909</v>
      </c>
      <c r="AF350">
        <v>0.51</v>
      </c>
      <c r="AG350" t="s">
        <v>810</v>
      </c>
      <c r="AH350">
        <v>9</v>
      </c>
      <c r="AI350" t="s">
        <v>811</v>
      </c>
      <c r="AJ350">
        <v>-7.7</v>
      </c>
      <c r="AK350">
        <v>0.04</v>
      </c>
    </row>
    <row r="351" spans="1:37" x14ac:dyDescent="0.3">
      <c r="A351" t="s">
        <v>792</v>
      </c>
      <c r="B351" t="s">
        <v>800</v>
      </c>
      <c r="C351" t="s">
        <v>801</v>
      </c>
      <c r="D351">
        <v>174</v>
      </c>
      <c r="E351" t="s">
        <v>802</v>
      </c>
      <c r="F351">
        <v>-46.34</v>
      </c>
      <c r="G351">
        <v>259.36</v>
      </c>
      <c r="K351">
        <v>20.64</v>
      </c>
      <c r="L351">
        <v>-42.1629</v>
      </c>
      <c r="M351" t="s">
        <v>460</v>
      </c>
      <c r="N351">
        <v>145.5917</v>
      </c>
      <c r="O351" t="s">
        <v>460</v>
      </c>
      <c r="P351" t="s">
        <v>803</v>
      </c>
      <c r="Q351">
        <v>139.37</v>
      </c>
      <c r="R351">
        <v>38.74</v>
      </c>
      <c r="S351">
        <v>16.420000000000002</v>
      </c>
      <c r="T351" t="s">
        <v>804</v>
      </c>
      <c r="U351">
        <v>45558</v>
      </c>
      <c r="V351">
        <v>0.35697916666666668</v>
      </c>
      <c r="W351" t="s">
        <v>805</v>
      </c>
      <c r="X351" t="s">
        <v>806</v>
      </c>
      <c r="Y351" t="s">
        <v>807</v>
      </c>
      <c r="Z351" t="s">
        <v>808</v>
      </c>
      <c r="AB351" t="s">
        <v>809</v>
      </c>
      <c r="AC351">
        <v>-111.64018</v>
      </c>
      <c r="AD351">
        <v>-22.518090000000001</v>
      </c>
      <c r="AE351">
        <v>-131.43270999999999</v>
      </c>
      <c r="AF351">
        <v>0.99</v>
      </c>
      <c r="AG351" t="s">
        <v>810</v>
      </c>
      <c r="AH351">
        <v>9</v>
      </c>
      <c r="AI351" t="s">
        <v>811</v>
      </c>
      <c r="AJ351">
        <v>-7.97</v>
      </c>
      <c r="AK351">
        <v>0.04</v>
      </c>
    </row>
    <row r="352" spans="1:37" x14ac:dyDescent="0.3">
      <c r="A352" t="s">
        <v>792</v>
      </c>
      <c r="B352" t="s">
        <v>800</v>
      </c>
      <c r="C352" t="s">
        <v>812</v>
      </c>
      <c r="D352">
        <v>174</v>
      </c>
      <c r="E352" t="s">
        <v>802</v>
      </c>
      <c r="F352">
        <v>-46.28</v>
      </c>
      <c r="G352">
        <v>259.37</v>
      </c>
      <c r="K352">
        <v>30.06</v>
      </c>
      <c r="L352">
        <v>-42.1629</v>
      </c>
      <c r="M352" t="s">
        <v>460</v>
      </c>
      <c r="N352">
        <v>145.5917</v>
      </c>
      <c r="O352" t="s">
        <v>460</v>
      </c>
      <c r="P352" t="s">
        <v>803</v>
      </c>
      <c r="Q352">
        <v>150.82</v>
      </c>
      <c r="R352">
        <v>50.2</v>
      </c>
      <c r="S352">
        <v>15.96</v>
      </c>
      <c r="T352" t="s">
        <v>804</v>
      </c>
      <c r="U352">
        <v>45558</v>
      </c>
      <c r="V352">
        <v>0.35488425925925926</v>
      </c>
      <c r="W352" t="s">
        <v>805</v>
      </c>
      <c r="X352" t="s">
        <v>806</v>
      </c>
      <c r="Y352" t="s">
        <v>807</v>
      </c>
      <c r="Z352" t="s">
        <v>808</v>
      </c>
      <c r="AB352" t="s">
        <v>813</v>
      </c>
      <c r="AC352">
        <v>-111.58691</v>
      </c>
      <c r="AD352">
        <v>-22.58625</v>
      </c>
      <c r="AE352">
        <v>-131.47367</v>
      </c>
      <c r="AF352">
        <v>0.99</v>
      </c>
      <c r="AG352" t="s">
        <v>810</v>
      </c>
      <c r="AH352">
        <v>9</v>
      </c>
      <c r="AI352" t="s">
        <v>811</v>
      </c>
      <c r="AJ352">
        <v>-19.420000000000002</v>
      </c>
      <c r="AK352">
        <v>0.04</v>
      </c>
    </row>
    <row r="353" spans="1:37" x14ac:dyDescent="0.3">
      <c r="A353" t="s">
        <v>792</v>
      </c>
      <c r="B353" t="s">
        <v>800</v>
      </c>
      <c r="C353" t="s">
        <v>812</v>
      </c>
      <c r="D353">
        <v>175</v>
      </c>
      <c r="E353" t="s">
        <v>802</v>
      </c>
      <c r="F353">
        <v>-46.25</v>
      </c>
      <c r="G353">
        <v>259.37</v>
      </c>
      <c r="K353">
        <v>31.48</v>
      </c>
      <c r="L353">
        <v>-42.1629</v>
      </c>
      <c r="M353" t="s">
        <v>460</v>
      </c>
      <c r="N353">
        <v>145.5917</v>
      </c>
      <c r="O353" t="s">
        <v>460</v>
      </c>
      <c r="P353" t="s">
        <v>803</v>
      </c>
      <c r="Q353">
        <v>151.01</v>
      </c>
      <c r="R353">
        <v>50.38</v>
      </c>
      <c r="S353">
        <v>15.96</v>
      </c>
      <c r="T353" t="s">
        <v>804</v>
      </c>
      <c r="U353">
        <v>45558</v>
      </c>
      <c r="V353">
        <v>0.35490740740740739</v>
      </c>
      <c r="W353" t="s">
        <v>805</v>
      </c>
      <c r="X353" t="s">
        <v>806</v>
      </c>
      <c r="Y353" t="s">
        <v>807</v>
      </c>
      <c r="Z353" t="s">
        <v>808</v>
      </c>
      <c r="AB353" t="s">
        <v>813</v>
      </c>
      <c r="AC353">
        <v>-112.26636999999999</v>
      </c>
      <c r="AD353">
        <v>-22.71378</v>
      </c>
      <c r="AE353">
        <v>-132.19622000000001</v>
      </c>
      <c r="AF353">
        <v>0.9</v>
      </c>
      <c r="AG353" t="s">
        <v>810</v>
      </c>
      <c r="AH353">
        <v>9</v>
      </c>
      <c r="AI353" t="s">
        <v>811</v>
      </c>
      <c r="AJ353">
        <v>-19.61</v>
      </c>
      <c r="AK353">
        <v>0.04</v>
      </c>
    </row>
    <row r="354" spans="1:37" x14ac:dyDescent="0.3">
      <c r="A354" t="s">
        <v>792</v>
      </c>
      <c r="B354" t="s">
        <v>800</v>
      </c>
      <c r="C354" t="s">
        <v>801</v>
      </c>
      <c r="D354">
        <v>175</v>
      </c>
      <c r="E354" t="s">
        <v>802</v>
      </c>
      <c r="F354">
        <v>-46.31</v>
      </c>
      <c r="G354">
        <v>259.35000000000002</v>
      </c>
      <c r="K354">
        <v>22.01</v>
      </c>
      <c r="L354">
        <v>-42.1629</v>
      </c>
      <c r="M354" t="s">
        <v>460</v>
      </c>
      <c r="N354">
        <v>145.5917</v>
      </c>
      <c r="O354" t="s">
        <v>460</v>
      </c>
      <c r="P354" t="s">
        <v>803</v>
      </c>
      <c r="Q354">
        <v>139.65</v>
      </c>
      <c r="R354">
        <v>39.01</v>
      </c>
      <c r="S354">
        <v>16.41</v>
      </c>
      <c r="T354" t="s">
        <v>804</v>
      </c>
      <c r="U354">
        <v>45558</v>
      </c>
      <c r="V354">
        <v>0.35694444444444445</v>
      </c>
      <c r="W354" t="s">
        <v>805</v>
      </c>
      <c r="X354" t="s">
        <v>806</v>
      </c>
      <c r="Y354" t="s">
        <v>807</v>
      </c>
      <c r="Z354" t="s">
        <v>808</v>
      </c>
      <c r="AB354" t="s">
        <v>809</v>
      </c>
      <c r="AC354">
        <v>-112.31886</v>
      </c>
      <c r="AD354">
        <v>-22.645659999999999</v>
      </c>
      <c r="AE354">
        <v>-132.15598</v>
      </c>
      <c r="AF354">
        <v>0.92</v>
      </c>
      <c r="AG354" t="s">
        <v>810</v>
      </c>
      <c r="AH354">
        <v>9</v>
      </c>
      <c r="AI354" t="s">
        <v>811</v>
      </c>
      <c r="AJ354">
        <v>-8.25</v>
      </c>
      <c r="AK354">
        <v>0.04</v>
      </c>
    </row>
    <row r="355" spans="1:37" x14ac:dyDescent="0.3">
      <c r="A355" t="s">
        <v>792</v>
      </c>
      <c r="B355" t="s">
        <v>800</v>
      </c>
      <c r="C355" t="s">
        <v>801</v>
      </c>
      <c r="D355">
        <v>176</v>
      </c>
      <c r="E355" t="s">
        <v>802</v>
      </c>
      <c r="F355">
        <v>-46.29</v>
      </c>
      <c r="G355">
        <v>259.33999999999997</v>
      </c>
      <c r="K355">
        <v>26.08</v>
      </c>
      <c r="L355">
        <v>-42.1629</v>
      </c>
      <c r="M355" t="s">
        <v>460</v>
      </c>
      <c r="N355">
        <v>145.5917</v>
      </c>
      <c r="O355" t="s">
        <v>460</v>
      </c>
      <c r="P355" t="s">
        <v>803</v>
      </c>
      <c r="Q355">
        <v>139.38999999999999</v>
      </c>
      <c r="R355">
        <v>38.729999999999997</v>
      </c>
      <c r="S355">
        <v>16.41</v>
      </c>
      <c r="T355" t="s">
        <v>804</v>
      </c>
      <c r="U355">
        <v>45558</v>
      </c>
      <c r="V355">
        <v>0.35690972222222223</v>
      </c>
      <c r="W355" t="s">
        <v>805</v>
      </c>
      <c r="X355" t="s">
        <v>806</v>
      </c>
      <c r="Y355" t="s">
        <v>807</v>
      </c>
      <c r="Z355" t="s">
        <v>808</v>
      </c>
      <c r="AB355" t="s">
        <v>809</v>
      </c>
      <c r="AC355">
        <v>-112.99782999999999</v>
      </c>
      <c r="AD355">
        <v>-22.773399999999999</v>
      </c>
      <c r="AE355">
        <v>-132.87895</v>
      </c>
      <c r="AF355">
        <v>0.63</v>
      </c>
      <c r="AG355" t="s">
        <v>810</v>
      </c>
      <c r="AH355">
        <v>9</v>
      </c>
      <c r="AI355" t="s">
        <v>811</v>
      </c>
      <c r="AJ355">
        <v>-7.99</v>
      </c>
      <c r="AK355">
        <v>0.04</v>
      </c>
    </row>
    <row r="356" spans="1:37" x14ac:dyDescent="0.3">
      <c r="A356" t="s">
        <v>792</v>
      </c>
      <c r="B356" t="s">
        <v>800</v>
      </c>
      <c r="C356" t="s">
        <v>812</v>
      </c>
      <c r="D356">
        <v>176</v>
      </c>
      <c r="E356" t="s">
        <v>802</v>
      </c>
      <c r="F356">
        <v>-46.23</v>
      </c>
      <c r="G356">
        <v>259.37</v>
      </c>
      <c r="K356">
        <v>31.91</v>
      </c>
      <c r="L356">
        <v>-42.1629</v>
      </c>
      <c r="M356" t="s">
        <v>460</v>
      </c>
      <c r="N356">
        <v>145.5917</v>
      </c>
      <c r="O356" t="s">
        <v>460</v>
      </c>
      <c r="P356" t="s">
        <v>803</v>
      </c>
      <c r="Q356">
        <v>151.52000000000001</v>
      </c>
      <c r="R356">
        <v>50.9</v>
      </c>
      <c r="S356">
        <v>15.97</v>
      </c>
      <c r="T356" t="s">
        <v>804</v>
      </c>
      <c r="U356">
        <v>45558</v>
      </c>
      <c r="V356">
        <v>0.35493055555555558</v>
      </c>
      <c r="W356" t="s">
        <v>805</v>
      </c>
      <c r="X356" t="s">
        <v>806</v>
      </c>
      <c r="Y356" t="s">
        <v>807</v>
      </c>
      <c r="Z356" t="s">
        <v>808</v>
      </c>
      <c r="AB356" t="s">
        <v>813</v>
      </c>
      <c r="AC356">
        <v>-112.94614</v>
      </c>
      <c r="AD356">
        <v>-22.841360000000002</v>
      </c>
      <c r="AE356">
        <v>-132.91846000000001</v>
      </c>
      <c r="AF356">
        <v>0.6</v>
      </c>
      <c r="AG356" t="s">
        <v>810</v>
      </c>
      <c r="AH356">
        <v>9</v>
      </c>
      <c r="AI356" t="s">
        <v>811</v>
      </c>
      <c r="AJ356">
        <v>-20.12</v>
      </c>
      <c r="AK356">
        <v>0.04</v>
      </c>
    </row>
    <row r="357" spans="1:37" x14ac:dyDescent="0.3">
      <c r="A357" t="s">
        <v>792</v>
      </c>
      <c r="B357" t="s">
        <v>800</v>
      </c>
      <c r="C357" t="s">
        <v>801</v>
      </c>
      <c r="D357">
        <v>177</v>
      </c>
      <c r="E357" t="s">
        <v>802</v>
      </c>
      <c r="F357">
        <v>-46.25</v>
      </c>
      <c r="G357">
        <v>259.32</v>
      </c>
      <c r="K357">
        <v>30.91</v>
      </c>
      <c r="L357">
        <v>-42.1629</v>
      </c>
      <c r="M357" t="s">
        <v>460</v>
      </c>
      <c r="N357">
        <v>145.5917</v>
      </c>
      <c r="O357" t="s">
        <v>460</v>
      </c>
      <c r="P357" t="s">
        <v>803</v>
      </c>
      <c r="Q357">
        <v>139.5</v>
      </c>
      <c r="R357">
        <v>38.82</v>
      </c>
      <c r="S357">
        <v>16.399999999999999</v>
      </c>
      <c r="T357" t="s">
        <v>804</v>
      </c>
      <c r="U357">
        <v>45558</v>
      </c>
      <c r="V357">
        <v>0.35688657407407409</v>
      </c>
      <c r="W357" t="s">
        <v>805</v>
      </c>
      <c r="X357" t="s">
        <v>806</v>
      </c>
      <c r="Y357" t="s">
        <v>807</v>
      </c>
      <c r="Z357" t="s">
        <v>808</v>
      </c>
      <c r="AB357" t="s">
        <v>809</v>
      </c>
      <c r="AC357">
        <v>-113.67713999999999</v>
      </c>
      <c r="AD357">
        <v>-22.90138</v>
      </c>
      <c r="AE357">
        <v>-133.60156000000001</v>
      </c>
      <c r="AF357">
        <v>1.27</v>
      </c>
      <c r="AG357" t="s">
        <v>810</v>
      </c>
      <c r="AH357">
        <v>9</v>
      </c>
      <c r="AI357" t="s">
        <v>811</v>
      </c>
      <c r="AJ357">
        <v>-8.1</v>
      </c>
      <c r="AK357">
        <v>0.04</v>
      </c>
    </row>
    <row r="358" spans="1:37" x14ac:dyDescent="0.3">
      <c r="A358" t="s">
        <v>792</v>
      </c>
      <c r="B358" t="s">
        <v>800</v>
      </c>
      <c r="C358" t="s">
        <v>812</v>
      </c>
      <c r="D358">
        <v>177</v>
      </c>
      <c r="E358" t="s">
        <v>802</v>
      </c>
      <c r="F358">
        <v>-46.2</v>
      </c>
      <c r="G358">
        <v>259.33999999999997</v>
      </c>
      <c r="K358">
        <v>30.67</v>
      </c>
      <c r="L358">
        <v>-42.1629</v>
      </c>
      <c r="M358" t="s">
        <v>460</v>
      </c>
      <c r="N358">
        <v>145.5917</v>
      </c>
      <c r="O358" t="s">
        <v>460</v>
      </c>
      <c r="P358" t="s">
        <v>803</v>
      </c>
      <c r="Q358">
        <v>149.84</v>
      </c>
      <c r="R358">
        <v>49.18</v>
      </c>
      <c r="S358">
        <v>15.97</v>
      </c>
      <c r="T358" t="s">
        <v>804</v>
      </c>
      <c r="U358">
        <v>45558</v>
      </c>
      <c r="V358">
        <v>0.35495370370370372</v>
      </c>
      <c r="W358" t="s">
        <v>805</v>
      </c>
      <c r="X358" t="s">
        <v>806</v>
      </c>
      <c r="Y358" t="s">
        <v>807</v>
      </c>
      <c r="Z358" t="s">
        <v>808</v>
      </c>
      <c r="AB358" t="s">
        <v>813</v>
      </c>
      <c r="AC358">
        <v>-113.62618999999999</v>
      </c>
      <c r="AD358">
        <v>-22.969180000000001</v>
      </c>
      <c r="AE358">
        <v>-133.6404</v>
      </c>
      <c r="AF358">
        <v>1.0900000000000001</v>
      </c>
      <c r="AG358" t="s">
        <v>810</v>
      </c>
      <c r="AH358">
        <v>9</v>
      </c>
      <c r="AI358" t="s">
        <v>811</v>
      </c>
      <c r="AJ358">
        <v>-18.440000000000001</v>
      </c>
      <c r="AK358">
        <v>0.04</v>
      </c>
    </row>
    <row r="359" spans="1:37" x14ac:dyDescent="0.3">
      <c r="A359" t="s">
        <v>792</v>
      </c>
      <c r="B359" t="s">
        <v>800</v>
      </c>
      <c r="C359" t="s">
        <v>801</v>
      </c>
      <c r="D359">
        <v>178</v>
      </c>
      <c r="E359" t="s">
        <v>802</v>
      </c>
      <c r="F359">
        <v>-46.21</v>
      </c>
      <c r="G359">
        <v>259.27999999999997</v>
      </c>
      <c r="K359">
        <v>31.72</v>
      </c>
      <c r="L359">
        <v>-42.1629</v>
      </c>
      <c r="M359" t="s">
        <v>460</v>
      </c>
      <c r="N359">
        <v>145.5917</v>
      </c>
      <c r="O359" t="s">
        <v>460</v>
      </c>
      <c r="P359" t="s">
        <v>803</v>
      </c>
      <c r="Q359">
        <v>138.65</v>
      </c>
      <c r="R359">
        <v>37.93</v>
      </c>
      <c r="S359">
        <v>16.399999999999999</v>
      </c>
      <c r="T359" t="s">
        <v>804</v>
      </c>
      <c r="U359">
        <v>45558</v>
      </c>
      <c r="V359">
        <v>0.3568634259259259</v>
      </c>
      <c r="W359" t="s">
        <v>805</v>
      </c>
      <c r="X359" t="s">
        <v>806</v>
      </c>
      <c r="Y359" t="s">
        <v>807</v>
      </c>
      <c r="Z359" t="s">
        <v>808</v>
      </c>
      <c r="AB359" t="s">
        <v>809</v>
      </c>
      <c r="AC359">
        <v>-114.35687</v>
      </c>
      <c r="AD359">
        <v>-23.029820000000001</v>
      </c>
      <c r="AE359">
        <v>-134.32368</v>
      </c>
      <c r="AF359">
        <v>1.46</v>
      </c>
      <c r="AG359" t="s">
        <v>810</v>
      </c>
      <c r="AH359">
        <v>9</v>
      </c>
      <c r="AI359" t="s">
        <v>811</v>
      </c>
      <c r="AJ359">
        <v>-7.24</v>
      </c>
      <c r="AK359">
        <v>0.04</v>
      </c>
    </row>
    <row r="360" spans="1:37" x14ac:dyDescent="0.3">
      <c r="A360" t="s">
        <v>792</v>
      </c>
      <c r="B360" t="s">
        <v>800</v>
      </c>
      <c r="C360" t="s">
        <v>812</v>
      </c>
      <c r="D360">
        <v>178</v>
      </c>
      <c r="E360" t="s">
        <v>802</v>
      </c>
      <c r="F360">
        <v>-46.17</v>
      </c>
      <c r="G360">
        <v>259.3</v>
      </c>
      <c r="K360">
        <v>31.2</v>
      </c>
      <c r="L360">
        <v>-42.1629</v>
      </c>
      <c r="M360" t="s">
        <v>460</v>
      </c>
      <c r="N360">
        <v>145.5917</v>
      </c>
      <c r="O360" t="s">
        <v>460</v>
      </c>
      <c r="P360" t="s">
        <v>803</v>
      </c>
      <c r="Q360">
        <v>147.80000000000001</v>
      </c>
      <c r="R360">
        <v>47.11</v>
      </c>
      <c r="S360">
        <v>15.98</v>
      </c>
      <c r="T360" t="s">
        <v>804</v>
      </c>
      <c r="U360">
        <v>45558</v>
      </c>
      <c r="V360">
        <v>0.35497685185185185</v>
      </c>
      <c r="W360" t="s">
        <v>805</v>
      </c>
      <c r="X360" t="s">
        <v>806</v>
      </c>
      <c r="Y360" t="s">
        <v>807</v>
      </c>
      <c r="Z360" t="s">
        <v>808</v>
      </c>
      <c r="AB360" t="s">
        <v>813</v>
      </c>
      <c r="AC360">
        <v>-114.30653</v>
      </c>
      <c r="AD360">
        <v>-23.097490000000001</v>
      </c>
      <c r="AE360">
        <v>-134.36197999999999</v>
      </c>
      <c r="AF360">
        <v>1.22</v>
      </c>
      <c r="AG360" t="s">
        <v>810</v>
      </c>
      <c r="AH360">
        <v>9</v>
      </c>
      <c r="AI360" t="s">
        <v>811</v>
      </c>
      <c r="AJ360">
        <v>-16.399999999999999</v>
      </c>
      <c r="AK360">
        <v>0.04</v>
      </c>
    </row>
    <row r="361" spans="1:37" x14ac:dyDescent="0.3">
      <c r="A361" t="s">
        <v>792</v>
      </c>
      <c r="B361" t="s">
        <v>800</v>
      </c>
      <c r="C361" t="s">
        <v>801</v>
      </c>
      <c r="D361">
        <v>179</v>
      </c>
      <c r="E361" t="s">
        <v>802</v>
      </c>
      <c r="F361">
        <v>-46.17</v>
      </c>
      <c r="G361">
        <v>259.27999999999997</v>
      </c>
      <c r="K361">
        <v>31.57</v>
      </c>
      <c r="L361">
        <v>-42.1629</v>
      </c>
      <c r="M361" t="s">
        <v>460</v>
      </c>
      <c r="N361">
        <v>145.5917</v>
      </c>
      <c r="O361" t="s">
        <v>460</v>
      </c>
      <c r="P361" t="s">
        <v>803</v>
      </c>
      <c r="Q361">
        <v>139.30000000000001</v>
      </c>
      <c r="R361">
        <v>38.590000000000003</v>
      </c>
      <c r="S361">
        <v>16.39</v>
      </c>
      <c r="T361" t="s">
        <v>804</v>
      </c>
      <c r="U361">
        <v>45558</v>
      </c>
      <c r="V361">
        <v>0.35684027777777777</v>
      </c>
      <c r="W361" t="s">
        <v>805</v>
      </c>
      <c r="X361" t="s">
        <v>806</v>
      </c>
      <c r="Y361" t="s">
        <v>807</v>
      </c>
      <c r="Z361" t="s">
        <v>808</v>
      </c>
      <c r="AB361" t="s">
        <v>809</v>
      </c>
      <c r="AC361">
        <v>-115.03706</v>
      </c>
      <c r="AD361">
        <v>-23.15859</v>
      </c>
      <c r="AE361">
        <v>-135.04532</v>
      </c>
      <c r="AF361">
        <v>1.2</v>
      </c>
      <c r="AG361" t="s">
        <v>810</v>
      </c>
      <c r="AH361">
        <v>9</v>
      </c>
      <c r="AI361" t="s">
        <v>811</v>
      </c>
      <c r="AJ361">
        <v>-7.9</v>
      </c>
      <c r="AK361">
        <v>0.04</v>
      </c>
    </row>
    <row r="362" spans="1:37" x14ac:dyDescent="0.3">
      <c r="A362" t="s">
        <v>792</v>
      </c>
      <c r="B362" t="s">
        <v>800</v>
      </c>
      <c r="C362" t="s">
        <v>812</v>
      </c>
      <c r="D362">
        <v>179</v>
      </c>
      <c r="E362" t="s">
        <v>802</v>
      </c>
      <c r="F362">
        <v>-46.14</v>
      </c>
      <c r="G362">
        <v>259.3</v>
      </c>
      <c r="K362">
        <v>31.38</v>
      </c>
      <c r="L362">
        <v>-42.1629</v>
      </c>
      <c r="M362" t="s">
        <v>460</v>
      </c>
      <c r="N362">
        <v>145.5917</v>
      </c>
      <c r="O362" t="s">
        <v>460</v>
      </c>
      <c r="P362" t="s">
        <v>803</v>
      </c>
      <c r="Q362">
        <v>147.27000000000001</v>
      </c>
      <c r="R362">
        <v>46.58</v>
      </c>
      <c r="S362">
        <v>15.98</v>
      </c>
      <c r="T362" t="s">
        <v>804</v>
      </c>
      <c r="U362">
        <v>45558</v>
      </c>
      <c r="V362">
        <v>0.35499999999999998</v>
      </c>
      <c r="W362" t="s">
        <v>805</v>
      </c>
      <c r="X362" t="s">
        <v>806</v>
      </c>
      <c r="Y362" t="s">
        <v>807</v>
      </c>
      <c r="Z362" t="s">
        <v>808</v>
      </c>
      <c r="AB362" t="s">
        <v>813</v>
      </c>
      <c r="AC362">
        <v>-114.98719</v>
      </c>
      <c r="AD362">
        <v>-23.226099999999999</v>
      </c>
      <c r="AE362">
        <v>-135.08320000000001</v>
      </c>
      <c r="AF362">
        <v>0.9</v>
      </c>
      <c r="AG362" t="s">
        <v>810</v>
      </c>
      <c r="AH362">
        <v>9</v>
      </c>
      <c r="AI362" t="s">
        <v>811</v>
      </c>
      <c r="AJ362">
        <v>-15.86</v>
      </c>
      <c r="AK362">
        <v>0.04</v>
      </c>
    </row>
    <row r="363" spans="1:37" x14ac:dyDescent="0.3">
      <c r="A363" t="s">
        <v>792</v>
      </c>
      <c r="B363" t="s">
        <v>800</v>
      </c>
      <c r="C363" t="s">
        <v>812</v>
      </c>
      <c r="D363">
        <v>180</v>
      </c>
      <c r="E363" t="s">
        <v>802</v>
      </c>
      <c r="F363">
        <v>-46.12</v>
      </c>
      <c r="G363">
        <v>259.27999999999997</v>
      </c>
      <c r="K363">
        <v>30.86</v>
      </c>
      <c r="L363">
        <v>-42.1629</v>
      </c>
      <c r="M363" t="s">
        <v>460</v>
      </c>
      <c r="N363">
        <v>145.5917</v>
      </c>
      <c r="O363" t="s">
        <v>460</v>
      </c>
      <c r="P363" t="s">
        <v>803</v>
      </c>
      <c r="Q363">
        <v>146.44999999999999</v>
      </c>
      <c r="R363">
        <v>45.74</v>
      </c>
      <c r="S363">
        <v>15.99</v>
      </c>
      <c r="T363" t="s">
        <v>804</v>
      </c>
      <c r="U363">
        <v>45558</v>
      </c>
      <c r="V363">
        <v>0.35501157407407408</v>
      </c>
      <c r="W363" t="s">
        <v>805</v>
      </c>
      <c r="X363" t="s">
        <v>806</v>
      </c>
      <c r="Y363" t="s">
        <v>807</v>
      </c>
      <c r="Z363" t="s">
        <v>808</v>
      </c>
      <c r="AB363" t="s">
        <v>813</v>
      </c>
      <c r="AC363">
        <v>-115.66813999999999</v>
      </c>
      <c r="AD363">
        <v>-23.354890000000001</v>
      </c>
      <c r="AE363">
        <v>-135.80411000000001</v>
      </c>
      <c r="AF363">
        <v>0.73</v>
      </c>
      <c r="AG363" t="s">
        <v>810</v>
      </c>
      <c r="AH363">
        <v>9</v>
      </c>
      <c r="AI363" t="s">
        <v>811</v>
      </c>
      <c r="AJ363">
        <v>-15.05</v>
      </c>
      <c r="AK363">
        <v>0.04</v>
      </c>
    </row>
    <row r="364" spans="1:37" x14ac:dyDescent="0.3">
      <c r="A364" t="s">
        <v>792</v>
      </c>
      <c r="B364" t="s">
        <v>800</v>
      </c>
      <c r="C364" t="s">
        <v>801</v>
      </c>
      <c r="D364">
        <v>180</v>
      </c>
      <c r="E364" t="s">
        <v>802</v>
      </c>
      <c r="F364">
        <v>-46.14</v>
      </c>
      <c r="G364">
        <v>259.31</v>
      </c>
      <c r="K364">
        <v>33.14</v>
      </c>
      <c r="L364">
        <v>-42.1629</v>
      </c>
      <c r="M364" t="s">
        <v>460</v>
      </c>
      <c r="N364">
        <v>145.5917</v>
      </c>
      <c r="O364" t="s">
        <v>460</v>
      </c>
      <c r="P364" t="s">
        <v>803</v>
      </c>
      <c r="Q364">
        <v>140.06</v>
      </c>
      <c r="R364">
        <v>39.369999999999997</v>
      </c>
      <c r="S364">
        <v>16.39</v>
      </c>
      <c r="T364" t="s">
        <v>804</v>
      </c>
      <c r="U364">
        <v>45558</v>
      </c>
      <c r="V364">
        <v>0.35681712962962964</v>
      </c>
      <c r="W364" t="s">
        <v>805</v>
      </c>
      <c r="X364" t="s">
        <v>806</v>
      </c>
      <c r="Y364" t="s">
        <v>807</v>
      </c>
      <c r="Z364" t="s">
        <v>808</v>
      </c>
      <c r="AB364" t="s">
        <v>809</v>
      </c>
      <c r="AC364">
        <v>-115.71772</v>
      </c>
      <c r="AD364">
        <v>-23.28726</v>
      </c>
      <c r="AE364">
        <v>-135.76652999999999</v>
      </c>
      <c r="AF364">
        <v>1.0900000000000001</v>
      </c>
      <c r="AG364" t="s">
        <v>810</v>
      </c>
      <c r="AH364">
        <v>9</v>
      </c>
      <c r="AI364" t="s">
        <v>811</v>
      </c>
      <c r="AJ364">
        <v>-8.66</v>
      </c>
      <c r="AK364">
        <v>0.04</v>
      </c>
    </row>
    <row r="365" spans="1:37" x14ac:dyDescent="0.3">
      <c r="A365" t="s">
        <v>792</v>
      </c>
      <c r="B365" t="s">
        <v>800</v>
      </c>
      <c r="C365" t="s">
        <v>812</v>
      </c>
      <c r="D365">
        <v>181</v>
      </c>
      <c r="E365" t="s">
        <v>802</v>
      </c>
      <c r="F365">
        <v>-46.1</v>
      </c>
      <c r="G365">
        <v>259.33999999999997</v>
      </c>
      <c r="K365">
        <v>30.96</v>
      </c>
      <c r="L365">
        <v>-42.1629</v>
      </c>
      <c r="M365" t="s">
        <v>460</v>
      </c>
      <c r="N365">
        <v>145.5917</v>
      </c>
      <c r="O365" t="s">
        <v>460</v>
      </c>
      <c r="P365" t="s">
        <v>803</v>
      </c>
      <c r="Q365">
        <v>147.19</v>
      </c>
      <c r="R365">
        <v>46.53</v>
      </c>
      <c r="S365">
        <v>16</v>
      </c>
      <c r="T365" t="s">
        <v>804</v>
      </c>
      <c r="U365">
        <v>45558</v>
      </c>
      <c r="V365">
        <v>0.3550462962962963</v>
      </c>
      <c r="W365" t="s">
        <v>805</v>
      </c>
      <c r="X365" t="s">
        <v>806</v>
      </c>
      <c r="Y365" t="s">
        <v>807</v>
      </c>
      <c r="Z365" t="s">
        <v>808</v>
      </c>
      <c r="AB365" t="s">
        <v>813</v>
      </c>
      <c r="AC365">
        <v>-116.34939</v>
      </c>
      <c r="AD365">
        <v>-23.48349</v>
      </c>
      <c r="AE365">
        <v>-136.52477999999999</v>
      </c>
      <c r="AF365">
        <v>1.38</v>
      </c>
      <c r="AG365" t="s">
        <v>810</v>
      </c>
      <c r="AH365">
        <v>9</v>
      </c>
      <c r="AI365" t="s">
        <v>811</v>
      </c>
      <c r="AJ365">
        <v>-15.79</v>
      </c>
      <c r="AK365">
        <v>0.04</v>
      </c>
    </row>
    <row r="366" spans="1:37" x14ac:dyDescent="0.3">
      <c r="A366" t="s">
        <v>792</v>
      </c>
      <c r="B366" t="s">
        <v>800</v>
      </c>
      <c r="C366" t="s">
        <v>801</v>
      </c>
      <c r="D366">
        <v>181</v>
      </c>
      <c r="E366" t="s">
        <v>802</v>
      </c>
      <c r="F366">
        <v>-46.14</v>
      </c>
      <c r="G366">
        <v>259.33</v>
      </c>
      <c r="K366">
        <v>32.659999999999997</v>
      </c>
      <c r="L366">
        <v>-42.1629</v>
      </c>
      <c r="M366" t="s">
        <v>460</v>
      </c>
      <c r="N366">
        <v>145.5917</v>
      </c>
      <c r="O366" t="s">
        <v>460</v>
      </c>
      <c r="P366" t="s">
        <v>803</v>
      </c>
      <c r="Q366">
        <v>139.31</v>
      </c>
      <c r="R366">
        <v>38.65</v>
      </c>
      <c r="S366">
        <v>16.38</v>
      </c>
      <c r="T366" t="s">
        <v>804</v>
      </c>
      <c r="U366">
        <v>45558</v>
      </c>
      <c r="V366">
        <v>0.3567939814814815</v>
      </c>
      <c r="W366" t="s">
        <v>805</v>
      </c>
      <c r="X366" t="s">
        <v>806</v>
      </c>
      <c r="Y366" t="s">
        <v>807</v>
      </c>
      <c r="Z366" t="s">
        <v>808</v>
      </c>
      <c r="AB366" t="s">
        <v>809</v>
      </c>
      <c r="AC366">
        <v>-116.39861000000001</v>
      </c>
      <c r="AD366">
        <v>-23.415669999999999</v>
      </c>
      <c r="AE366">
        <v>-136.48757000000001</v>
      </c>
      <c r="AF366">
        <v>0.42</v>
      </c>
      <c r="AG366" t="s">
        <v>810</v>
      </c>
      <c r="AH366">
        <v>9</v>
      </c>
      <c r="AI366" t="s">
        <v>811</v>
      </c>
      <c r="AJ366">
        <v>-7.91</v>
      </c>
      <c r="AK366">
        <v>0.04</v>
      </c>
    </row>
    <row r="367" spans="1:37" x14ac:dyDescent="0.3">
      <c r="A367" t="s">
        <v>792</v>
      </c>
      <c r="B367" t="s">
        <v>800</v>
      </c>
      <c r="C367" t="s">
        <v>801</v>
      </c>
      <c r="D367">
        <v>182</v>
      </c>
      <c r="E367" t="s">
        <v>802</v>
      </c>
      <c r="F367">
        <v>-46.11</v>
      </c>
      <c r="G367">
        <v>259.35000000000002</v>
      </c>
      <c r="K367">
        <v>32.19</v>
      </c>
      <c r="L367">
        <v>-42.1629</v>
      </c>
      <c r="M367" t="s">
        <v>460</v>
      </c>
      <c r="N367">
        <v>145.5917</v>
      </c>
      <c r="O367" t="s">
        <v>460</v>
      </c>
      <c r="P367" t="s">
        <v>803</v>
      </c>
      <c r="Q367">
        <v>139.55000000000001</v>
      </c>
      <c r="R367">
        <v>38.9</v>
      </c>
      <c r="S367">
        <v>16.38</v>
      </c>
      <c r="T367" t="s">
        <v>804</v>
      </c>
      <c r="U367">
        <v>45558</v>
      </c>
      <c r="V367">
        <v>0.35678240740740741</v>
      </c>
      <c r="W367" t="s">
        <v>805</v>
      </c>
      <c r="X367" t="s">
        <v>806</v>
      </c>
      <c r="Y367" t="s">
        <v>807</v>
      </c>
      <c r="Z367" t="s">
        <v>808</v>
      </c>
      <c r="AB367" t="s">
        <v>809</v>
      </c>
      <c r="AC367">
        <v>-117.07974</v>
      </c>
      <c r="AD367">
        <v>-23.543880000000001</v>
      </c>
      <c r="AE367">
        <v>-137.20841999999999</v>
      </c>
      <c r="AF367">
        <v>0.99</v>
      </c>
      <c r="AG367" t="s">
        <v>810</v>
      </c>
      <c r="AH367">
        <v>9</v>
      </c>
      <c r="AI367" t="s">
        <v>811</v>
      </c>
      <c r="AJ367">
        <v>-8.14</v>
      </c>
      <c r="AK367">
        <v>0.04</v>
      </c>
    </row>
    <row r="368" spans="1:37" x14ac:dyDescent="0.3">
      <c r="A368" t="s">
        <v>792</v>
      </c>
      <c r="B368" t="s">
        <v>800</v>
      </c>
      <c r="C368" t="s">
        <v>812</v>
      </c>
      <c r="D368">
        <v>182</v>
      </c>
      <c r="E368" t="s">
        <v>802</v>
      </c>
      <c r="F368">
        <v>-46.08</v>
      </c>
      <c r="G368">
        <v>259.38</v>
      </c>
      <c r="K368">
        <v>31.91</v>
      </c>
      <c r="L368">
        <v>-42.1629</v>
      </c>
      <c r="M368" t="s">
        <v>460</v>
      </c>
      <c r="N368">
        <v>145.5917</v>
      </c>
      <c r="O368" t="s">
        <v>460</v>
      </c>
      <c r="P368" t="s">
        <v>803</v>
      </c>
      <c r="Q368">
        <v>146.78</v>
      </c>
      <c r="R368">
        <v>46.16</v>
      </c>
      <c r="S368">
        <v>16</v>
      </c>
      <c r="T368" t="s">
        <v>804</v>
      </c>
      <c r="U368">
        <v>45558</v>
      </c>
      <c r="V368">
        <v>0.35506944444444444</v>
      </c>
      <c r="W368" t="s">
        <v>805</v>
      </c>
      <c r="X368" t="s">
        <v>806</v>
      </c>
      <c r="Y368" t="s">
        <v>807</v>
      </c>
      <c r="Z368" t="s">
        <v>808</v>
      </c>
      <c r="AB368" t="s">
        <v>813</v>
      </c>
      <c r="AC368">
        <v>-117.03099</v>
      </c>
      <c r="AD368">
        <v>-23.611540000000002</v>
      </c>
      <c r="AE368">
        <v>-137.24520999999999</v>
      </c>
      <c r="AF368">
        <v>1.03</v>
      </c>
      <c r="AG368" t="s">
        <v>810</v>
      </c>
      <c r="AH368">
        <v>9</v>
      </c>
      <c r="AI368" t="s">
        <v>811</v>
      </c>
      <c r="AJ368">
        <v>-15.38</v>
      </c>
      <c r="AK368">
        <v>0.04</v>
      </c>
    </row>
    <row r="369" spans="1:37" x14ac:dyDescent="0.3">
      <c r="A369" t="s">
        <v>792</v>
      </c>
      <c r="B369" t="s">
        <v>800</v>
      </c>
      <c r="C369" t="s">
        <v>801</v>
      </c>
      <c r="D369">
        <v>183</v>
      </c>
      <c r="E369" t="s">
        <v>802</v>
      </c>
      <c r="F369">
        <v>-46.07</v>
      </c>
      <c r="G369">
        <v>259.38</v>
      </c>
      <c r="K369">
        <v>33.51</v>
      </c>
      <c r="L369">
        <v>-42.1629</v>
      </c>
      <c r="M369" t="s">
        <v>460</v>
      </c>
      <c r="N369">
        <v>145.5917</v>
      </c>
      <c r="O369" t="s">
        <v>460</v>
      </c>
      <c r="P369" t="s">
        <v>803</v>
      </c>
      <c r="Q369">
        <v>139.47999999999999</v>
      </c>
      <c r="R369">
        <v>38.86</v>
      </c>
      <c r="S369">
        <v>16.37</v>
      </c>
      <c r="T369" t="s">
        <v>804</v>
      </c>
      <c r="U369">
        <v>45558</v>
      </c>
      <c r="V369">
        <v>0.35675925925925928</v>
      </c>
      <c r="W369" t="s">
        <v>805</v>
      </c>
      <c r="X369" t="s">
        <v>806</v>
      </c>
      <c r="Y369" t="s">
        <v>807</v>
      </c>
      <c r="Z369" t="s">
        <v>808</v>
      </c>
      <c r="AB369" t="s">
        <v>809</v>
      </c>
      <c r="AC369">
        <v>-117.76134999999999</v>
      </c>
      <c r="AD369">
        <v>-23.671869999999998</v>
      </c>
      <c r="AE369">
        <v>-137.92885000000001</v>
      </c>
      <c r="AF369">
        <v>1.35</v>
      </c>
      <c r="AG369" t="s">
        <v>810</v>
      </c>
      <c r="AH369">
        <v>9</v>
      </c>
      <c r="AI369" t="s">
        <v>811</v>
      </c>
      <c r="AJ369">
        <v>-8.08</v>
      </c>
      <c r="AK369">
        <v>0.04</v>
      </c>
    </row>
    <row r="370" spans="1:37" x14ac:dyDescent="0.3">
      <c r="A370" t="s">
        <v>792</v>
      </c>
      <c r="B370" t="s">
        <v>800</v>
      </c>
      <c r="C370" t="s">
        <v>812</v>
      </c>
      <c r="D370">
        <v>183</v>
      </c>
      <c r="E370" t="s">
        <v>802</v>
      </c>
      <c r="F370">
        <v>-46.06</v>
      </c>
      <c r="G370">
        <v>259.39999999999998</v>
      </c>
      <c r="K370">
        <v>30.53</v>
      </c>
      <c r="L370">
        <v>-42.1629</v>
      </c>
      <c r="M370" t="s">
        <v>460</v>
      </c>
      <c r="N370">
        <v>145.5917</v>
      </c>
      <c r="O370" t="s">
        <v>460</v>
      </c>
      <c r="P370" t="s">
        <v>803</v>
      </c>
      <c r="Q370">
        <v>146.84</v>
      </c>
      <c r="R370">
        <v>46.24</v>
      </c>
      <c r="S370">
        <v>16</v>
      </c>
      <c r="T370" t="s">
        <v>804</v>
      </c>
      <c r="U370">
        <v>45558</v>
      </c>
      <c r="V370">
        <v>0.35508101851851853</v>
      </c>
      <c r="W370" t="s">
        <v>805</v>
      </c>
      <c r="X370" t="s">
        <v>806</v>
      </c>
      <c r="Y370" t="s">
        <v>807</v>
      </c>
      <c r="Z370" t="s">
        <v>808</v>
      </c>
      <c r="AB370" t="s">
        <v>813</v>
      </c>
      <c r="AC370">
        <v>-117.71290999999999</v>
      </c>
      <c r="AD370">
        <v>-23.739280000000001</v>
      </c>
      <c r="AE370">
        <v>-137.96539999999999</v>
      </c>
      <c r="AF370">
        <v>0.73</v>
      </c>
      <c r="AG370" t="s">
        <v>810</v>
      </c>
      <c r="AH370">
        <v>9</v>
      </c>
      <c r="AI370" t="s">
        <v>811</v>
      </c>
      <c r="AJ370">
        <v>-15.44</v>
      </c>
      <c r="AK370">
        <v>0.04</v>
      </c>
    </row>
    <row r="371" spans="1:37" x14ac:dyDescent="0.3">
      <c r="A371" t="s">
        <v>792</v>
      </c>
      <c r="B371" t="s">
        <v>800</v>
      </c>
      <c r="C371" t="s">
        <v>812</v>
      </c>
      <c r="D371">
        <v>184</v>
      </c>
      <c r="E371" t="s">
        <v>802</v>
      </c>
      <c r="F371">
        <v>-46</v>
      </c>
      <c r="G371">
        <v>259.38</v>
      </c>
      <c r="K371">
        <v>30.44</v>
      </c>
      <c r="L371">
        <v>-42.1629</v>
      </c>
      <c r="M371" t="s">
        <v>460</v>
      </c>
      <c r="N371">
        <v>145.5917</v>
      </c>
      <c r="O371" t="s">
        <v>460</v>
      </c>
      <c r="P371" t="s">
        <v>803</v>
      </c>
      <c r="Q371">
        <v>146.15</v>
      </c>
      <c r="R371">
        <v>45.54</v>
      </c>
      <c r="S371">
        <v>16.010000000000002</v>
      </c>
      <c r="T371" t="s">
        <v>804</v>
      </c>
      <c r="U371">
        <v>45558</v>
      </c>
      <c r="V371">
        <v>0.35510416666666667</v>
      </c>
      <c r="W371" t="s">
        <v>805</v>
      </c>
      <c r="X371" t="s">
        <v>806</v>
      </c>
      <c r="Y371" t="s">
        <v>807</v>
      </c>
      <c r="Z371" t="s">
        <v>808</v>
      </c>
      <c r="AB371" t="s">
        <v>813</v>
      </c>
      <c r="AC371">
        <v>-118.39532</v>
      </c>
      <c r="AD371">
        <v>-23.86712</v>
      </c>
      <c r="AE371">
        <v>-138.68510000000001</v>
      </c>
      <c r="AF371">
        <v>1.85</v>
      </c>
      <c r="AG371" t="s">
        <v>810</v>
      </c>
      <c r="AH371">
        <v>9</v>
      </c>
      <c r="AI371" t="s">
        <v>811</v>
      </c>
      <c r="AJ371">
        <v>-14.75</v>
      </c>
      <c r="AK371">
        <v>0.04</v>
      </c>
    </row>
    <row r="372" spans="1:37" x14ac:dyDescent="0.3">
      <c r="A372" t="s">
        <v>792</v>
      </c>
      <c r="B372" t="s">
        <v>800</v>
      </c>
      <c r="C372" t="s">
        <v>801</v>
      </c>
      <c r="D372">
        <v>184</v>
      </c>
      <c r="E372" t="s">
        <v>802</v>
      </c>
      <c r="F372">
        <v>-46</v>
      </c>
      <c r="G372">
        <v>259.33999999999997</v>
      </c>
      <c r="K372">
        <v>32.47</v>
      </c>
      <c r="L372">
        <v>-42.1629</v>
      </c>
      <c r="M372" t="s">
        <v>460</v>
      </c>
      <c r="N372">
        <v>145.5917</v>
      </c>
      <c r="O372" t="s">
        <v>460</v>
      </c>
      <c r="P372" t="s">
        <v>803</v>
      </c>
      <c r="Q372">
        <v>139.12</v>
      </c>
      <c r="R372">
        <v>38.46</v>
      </c>
      <c r="S372">
        <v>16.37</v>
      </c>
      <c r="T372" t="s">
        <v>804</v>
      </c>
      <c r="U372">
        <v>45558</v>
      </c>
      <c r="V372">
        <v>0.35673611111111109</v>
      </c>
      <c r="W372" t="s">
        <v>805</v>
      </c>
      <c r="X372" t="s">
        <v>806</v>
      </c>
      <c r="Y372" t="s">
        <v>807</v>
      </c>
      <c r="Z372" t="s">
        <v>808</v>
      </c>
      <c r="AB372" t="s">
        <v>809</v>
      </c>
      <c r="AC372">
        <v>-118.44364</v>
      </c>
      <c r="AD372">
        <v>-23.800049999999999</v>
      </c>
      <c r="AE372">
        <v>-138.64861999999999</v>
      </c>
      <c r="AF372">
        <v>2.2599999999999998</v>
      </c>
      <c r="AG372" t="s">
        <v>810</v>
      </c>
      <c r="AH372">
        <v>9</v>
      </c>
      <c r="AI372" t="s">
        <v>811</v>
      </c>
      <c r="AJ372">
        <v>-7.71</v>
      </c>
      <c r="AK372">
        <v>0.04</v>
      </c>
    </row>
    <row r="373" spans="1:37" x14ac:dyDescent="0.3">
      <c r="A373" t="s">
        <v>792</v>
      </c>
      <c r="B373" t="s">
        <v>800</v>
      </c>
      <c r="C373" t="s">
        <v>812</v>
      </c>
      <c r="D373">
        <v>185</v>
      </c>
      <c r="E373" t="s">
        <v>802</v>
      </c>
      <c r="F373">
        <v>-45.96</v>
      </c>
      <c r="G373">
        <v>259.31</v>
      </c>
      <c r="K373">
        <v>31.15</v>
      </c>
      <c r="L373">
        <v>-42.1629</v>
      </c>
      <c r="M373" t="s">
        <v>460</v>
      </c>
      <c r="N373">
        <v>145.5917</v>
      </c>
      <c r="O373" t="s">
        <v>460</v>
      </c>
      <c r="P373" t="s">
        <v>803</v>
      </c>
      <c r="Q373">
        <v>146.03</v>
      </c>
      <c r="R373">
        <v>45.34</v>
      </c>
      <c r="S373">
        <v>16.010000000000002</v>
      </c>
      <c r="T373" t="s">
        <v>804</v>
      </c>
      <c r="U373">
        <v>45558</v>
      </c>
      <c r="V373">
        <v>0.3551273148148148</v>
      </c>
      <c r="W373" t="s">
        <v>805</v>
      </c>
      <c r="X373" t="s">
        <v>806</v>
      </c>
      <c r="Y373" t="s">
        <v>807</v>
      </c>
      <c r="Z373" t="s">
        <v>808</v>
      </c>
      <c r="AB373" t="s">
        <v>813</v>
      </c>
      <c r="AC373">
        <v>-119.07825</v>
      </c>
      <c r="AD373">
        <v>-23.9956</v>
      </c>
      <c r="AE373">
        <v>-139.4042</v>
      </c>
      <c r="AF373">
        <v>1.89</v>
      </c>
      <c r="AG373" t="s">
        <v>810</v>
      </c>
      <c r="AH373">
        <v>9</v>
      </c>
      <c r="AI373" t="s">
        <v>811</v>
      </c>
      <c r="AJ373">
        <v>-14.63</v>
      </c>
      <c r="AK373">
        <v>0.04</v>
      </c>
    </row>
    <row r="374" spans="1:37" x14ac:dyDescent="0.3">
      <c r="A374" t="s">
        <v>792</v>
      </c>
      <c r="B374" t="s">
        <v>800</v>
      </c>
      <c r="C374" t="s">
        <v>801</v>
      </c>
      <c r="D374">
        <v>185</v>
      </c>
      <c r="E374" t="s">
        <v>802</v>
      </c>
      <c r="F374">
        <v>-45.96</v>
      </c>
      <c r="G374">
        <v>259.27</v>
      </c>
      <c r="K374">
        <v>32.659999999999997</v>
      </c>
      <c r="L374">
        <v>-42.1629</v>
      </c>
      <c r="M374" t="s">
        <v>460</v>
      </c>
      <c r="N374">
        <v>145.5917</v>
      </c>
      <c r="O374" t="s">
        <v>460</v>
      </c>
      <c r="P374" t="s">
        <v>803</v>
      </c>
      <c r="Q374">
        <v>138.82</v>
      </c>
      <c r="R374">
        <v>38.1</v>
      </c>
      <c r="S374">
        <v>16.37</v>
      </c>
      <c r="T374" t="s">
        <v>804</v>
      </c>
      <c r="U374">
        <v>45558</v>
      </c>
      <c r="V374">
        <v>0.35671296296296295</v>
      </c>
      <c r="W374" t="s">
        <v>805</v>
      </c>
      <c r="X374" t="s">
        <v>806</v>
      </c>
      <c r="Y374" t="s">
        <v>807</v>
      </c>
      <c r="Z374" t="s">
        <v>808</v>
      </c>
      <c r="AB374" t="s">
        <v>809</v>
      </c>
      <c r="AC374">
        <v>-119.12647</v>
      </c>
      <c r="AD374">
        <v>-23.929010000000002</v>
      </c>
      <c r="AE374">
        <v>-139.36770999999999</v>
      </c>
      <c r="AF374">
        <v>1.89</v>
      </c>
      <c r="AG374" t="s">
        <v>810</v>
      </c>
      <c r="AH374">
        <v>9</v>
      </c>
      <c r="AI374" t="s">
        <v>811</v>
      </c>
      <c r="AJ374">
        <v>-7.42</v>
      </c>
      <c r="AK374">
        <v>0.04</v>
      </c>
    </row>
    <row r="375" spans="1:37" x14ac:dyDescent="0.3">
      <c r="A375" t="s">
        <v>792</v>
      </c>
      <c r="B375" t="s">
        <v>800</v>
      </c>
      <c r="C375" t="s">
        <v>801</v>
      </c>
      <c r="D375">
        <v>186</v>
      </c>
      <c r="E375" t="s">
        <v>802</v>
      </c>
      <c r="F375">
        <v>-45.92</v>
      </c>
      <c r="G375">
        <v>259.27</v>
      </c>
      <c r="K375">
        <v>33.04</v>
      </c>
      <c r="L375">
        <v>-42.1629</v>
      </c>
      <c r="M375" t="s">
        <v>460</v>
      </c>
      <c r="N375">
        <v>145.5917</v>
      </c>
      <c r="O375" t="s">
        <v>460</v>
      </c>
      <c r="P375" t="s">
        <v>803</v>
      </c>
      <c r="Q375">
        <v>139.24</v>
      </c>
      <c r="R375">
        <v>38.520000000000003</v>
      </c>
      <c r="S375">
        <v>16.36</v>
      </c>
      <c r="T375" t="s">
        <v>804</v>
      </c>
      <c r="U375">
        <v>45558</v>
      </c>
      <c r="V375">
        <v>0.35668981481481482</v>
      </c>
      <c r="W375" t="s">
        <v>805</v>
      </c>
      <c r="X375" t="s">
        <v>806</v>
      </c>
      <c r="Y375" t="s">
        <v>807</v>
      </c>
      <c r="Z375" t="s">
        <v>808</v>
      </c>
      <c r="AB375" t="s">
        <v>809</v>
      </c>
      <c r="AC375">
        <v>-119.80973</v>
      </c>
      <c r="AD375">
        <v>-24.058489999999999</v>
      </c>
      <c r="AE375">
        <v>-140.08633</v>
      </c>
      <c r="AF375">
        <v>1.2</v>
      </c>
      <c r="AG375" t="s">
        <v>810</v>
      </c>
      <c r="AH375">
        <v>9</v>
      </c>
      <c r="AI375" t="s">
        <v>811</v>
      </c>
      <c r="AJ375">
        <v>-7.84</v>
      </c>
      <c r="AK375">
        <v>0.04</v>
      </c>
    </row>
    <row r="376" spans="1:37" x14ac:dyDescent="0.3">
      <c r="A376" t="s">
        <v>792</v>
      </c>
      <c r="B376" t="s">
        <v>800</v>
      </c>
      <c r="C376" t="s">
        <v>812</v>
      </c>
      <c r="D376">
        <v>186</v>
      </c>
      <c r="E376" t="s">
        <v>802</v>
      </c>
      <c r="F376">
        <v>-45.92</v>
      </c>
      <c r="G376">
        <v>259.27999999999997</v>
      </c>
      <c r="K376">
        <v>30.86</v>
      </c>
      <c r="L376">
        <v>-42.1629</v>
      </c>
      <c r="M376" t="s">
        <v>460</v>
      </c>
      <c r="N376">
        <v>145.5917</v>
      </c>
      <c r="O376" t="s">
        <v>460</v>
      </c>
      <c r="P376" t="s">
        <v>803</v>
      </c>
      <c r="Q376">
        <v>146.19999999999999</v>
      </c>
      <c r="R376">
        <v>45.49</v>
      </c>
      <c r="S376">
        <v>16.02</v>
      </c>
      <c r="T376" t="s">
        <v>804</v>
      </c>
      <c r="U376">
        <v>45558</v>
      </c>
      <c r="V376">
        <v>0.35515046296296299</v>
      </c>
      <c r="W376" t="s">
        <v>805</v>
      </c>
      <c r="X376" t="s">
        <v>806</v>
      </c>
      <c r="Y376" t="s">
        <v>807</v>
      </c>
      <c r="Z376" t="s">
        <v>808</v>
      </c>
      <c r="AB376" t="s">
        <v>813</v>
      </c>
      <c r="AC376">
        <v>-119.76156</v>
      </c>
      <c r="AD376">
        <v>-24.124780000000001</v>
      </c>
      <c r="AE376">
        <v>-140.12280999999999</v>
      </c>
      <c r="AF376">
        <v>1.35</v>
      </c>
      <c r="AG376" t="s">
        <v>810</v>
      </c>
      <c r="AH376">
        <v>9</v>
      </c>
      <c r="AI376" t="s">
        <v>811</v>
      </c>
      <c r="AJ376">
        <v>-14.8</v>
      </c>
      <c r="AK376">
        <v>0.04</v>
      </c>
    </row>
    <row r="377" spans="1:37" x14ac:dyDescent="0.3">
      <c r="A377" t="s">
        <v>792</v>
      </c>
      <c r="B377" t="s">
        <v>800</v>
      </c>
      <c r="C377" t="s">
        <v>812</v>
      </c>
      <c r="D377">
        <v>187</v>
      </c>
      <c r="E377" t="s">
        <v>802</v>
      </c>
      <c r="F377">
        <v>-45.88</v>
      </c>
      <c r="G377">
        <v>259.3</v>
      </c>
      <c r="K377">
        <v>30.67</v>
      </c>
      <c r="L377">
        <v>-42.1629</v>
      </c>
      <c r="M377" t="s">
        <v>460</v>
      </c>
      <c r="N377">
        <v>145.5917</v>
      </c>
      <c r="O377" t="s">
        <v>460</v>
      </c>
      <c r="P377" t="s">
        <v>803</v>
      </c>
      <c r="Q377">
        <v>145.68</v>
      </c>
      <c r="R377">
        <v>44.99</v>
      </c>
      <c r="S377">
        <v>16.03</v>
      </c>
      <c r="T377" t="s">
        <v>804</v>
      </c>
      <c r="U377">
        <v>45558</v>
      </c>
      <c r="V377">
        <v>0.35517361111111112</v>
      </c>
      <c r="W377" t="s">
        <v>805</v>
      </c>
      <c r="X377" t="s">
        <v>806</v>
      </c>
      <c r="Y377" t="s">
        <v>807</v>
      </c>
      <c r="Z377" t="s">
        <v>808</v>
      </c>
      <c r="AB377" t="s">
        <v>813</v>
      </c>
      <c r="AC377">
        <v>-120.44535</v>
      </c>
      <c r="AD377">
        <v>-24.254100000000001</v>
      </c>
      <c r="AE377">
        <v>-140.84093999999999</v>
      </c>
      <c r="AF377">
        <v>1.27</v>
      </c>
      <c r="AG377" t="s">
        <v>810</v>
      </c>
      <c r="AH377">
        <v>9</v>
      </c>
      <c r="AI377" t="s">
        <v>811</v>
      </c>
      <c r="AJ377">
        <v>-14.28</v>
      </c>
      <c r="AK377">
        <v>0.04</v>
      </c>
    </row>
    <row r="378" spans="1:37" x14ac:dyDescent="0.3">
      <c r="A378" t="s">
        <v>792</v>
      </c>
      <c r="B378" t="s">
        <v>800</v>
      </c>
      <c r="C378" t="s">
        <v>801</v>
      </c>
      <c r="D378">
        <v>187</v>
      </c>
      <c r="E378" t="s">
        <v>802</v>
      </c>
      <c r="F378">
        <v>-45.91</v>
      </c>
      <c r="G378">
        <v>259.27999999999997</v>
      </c>
      <c r="K378">
        <v>32.43</v>
      </c>
      <c r="L378">
        <v>-42.1629</v>
      </c>
      <c r="M378" t="s">
        <v>460</v>
      </c>
      <c r="N378">
        <v>145.5917</v>
      </c>
      <c r="O378" t="s">
        <v>460</v>
      </c>
      <c r="P378" t="s">
        <v>803</v>
      </c>
      <c r="Q378">
        <v>138.72</v>
      </c>
      <c r="R378">
        <v>38.01</v>
      </c>
      <c r="S378">
        <v>16.36</v>
      </c>
      <c r="T378" t="s">
        <v>804</v>
      </c>
      <c r="U378">
        <v>45558</v>
      </c>
      <c r="V378">
        <v>0.35667824074074073</v>
      </c>
      <c r="W378" t="s">
        <v>805</v>
      </c>
      <c r="X378" t="s">
        <v>806</v>
      </c>
      <c r="Y378" t="s">
        <v>807</v>
      </c>
      <c r="Z378" t="s">
        <v>808</v>
      </c>
      <c r="AB378" t="s">
        <v>809</v>
      </c>
      <c r="AC378">
        <v>-120.4933</v>
      </c>
      <c r="AD378">
        <v>-24.18796</v>
      </c>
      <c r="AE378">
        <v>-140.80463</v>
      </c>
      <c r="AF378">
        <v>0.37</v>
      </c>
      <c r="AG378" t="s">
        <v>810</v>
      </c>
      <c r="AH378">
        <v>9</v>
      </c>
      <c r="AI378" t="s">
        <v>811</v>
      </c>
      <c r="AJ378">
        <v>-7.32</v>
      </c>
      <c r="AK378">
        <v>0.04</v>
      </c>
    </row>
    <row r="379" spans="1:37" x14ac:dyDescent="0.3">
      <c r="A379" t="s">
        <v>792</v>
      </c>
      <c r="B379" t="s">
        <v>800</v>
      </c>
      <c r="C379" t="s">
        <v>812</v>
      </c>
      <c r="D379">
        <v>188</v>
      </c>
      <c r="E379" t="s">
        <v>802</v>
      </c>
      <c r="F379">
        <v>-45.85</v>
      </c>
      <c r="G379">
        <v>259.33</v>
      </c>
      <c r="K379">
        <v>31.38</v>
      </c>
      <c r="L379">
        <v>-42.1629</v>
      </c>
      <c r="M379" t="s">
        <v>460</v>
      </c>
      <c r="N379">
        <v>145.5917</v>
      </c>
      <c r="O379" t="s">
        <v>460</v>
      </c>
      <c r="P379" t="s">
        <v>803</v>
      </c>
      <c r="Q379">
        <v>144.65</v>
      </c>
      <c r="R379">
        <v>43.99</v>
      </c>
      <c r="S379">
        <v>16.03</v>
      </c>
      <c r="T379" t="s">
        <v>804</v>
      </c>
      <c r="U379">
        <v>45558</v>
      </c>
      <c r="V379">
        <v>0.35519675925925925</v>
      </c>
      <c r="W379" t="s">
        <v>805</v>
      </c>
      <c r="X379" t="s">
        <v>806</v>
      </c>
      <c r="Y379" t="s">
        <v>807</v>
      </c>
      <c r="Z379" t="s">
        <v>808</v>
      </c>
      <c r="AB379" t="s">
        <v>813</v>
      </c>
      <c r="AC379">
        <v>-121.12962</v>
      </c>
      <c r="AD379">
        <v>-24.383209999999998</v>
      </c>
      <c r="AE379">
        <v>-141.55864</v>
      </c>
      <c r="AF379">
        <v>1.1000000000000001</v>
      </c>
      <c r="AG379" t="s">
        <v>810</v>
      </c>
      <c r="AH379">
        <v>9</v>
      </c>
      <c r="AI379" t="s">
        <v>811</v>
      </c>
      <c r="AJ379">
        <v>-13.25</v>
      </c>
      <c r="AK379">
        <v>0.04</v>
      </c>
    </row>
    <row r="380" spans="1:37" x14ac:dyDescent="0.3">
      <c r="A380" t="s">
        <v>792</v>
      </c>
      <c r="B380" t="s">
        <v>800</v>
      </c>
      <c r="C380" t="s">
        <v>801</v>
      </c>
      <c r="D380">
        <v>188</v>
      </c>
      <c r="E380" t="s">
        <v>802</v>
      </c>
      <c r="F380">
        <v>-45.88</v>
      </c>
      <c r="G380">
        <v>259.32</v>
      </c>
      <c r="K380">
        <v>33.14</v>
      </c>
      <c r="L380">
        <v>-42.1629</v>
      </c>
      <c r="M380" t="s">
        <v>460</v>
      </c>
      <c r="N380">
        <v>145.5917</v>
      </c>
      <c r="O380" t="s">
        <v>460</v>
      </c>
      <c r="P380" t="s">
        <v>803</v>
      </c>
      <c r="Q380">
        <v>139.57</v>
      </c>
      <c r="R380">
        <v>38.9</v>
      </c>
      <c r="S380">
        <v>16.350000000000001</v>
      </c>
      <c r="T380" t="s">
        <v>804</v>
      </c>
      <c r="U380">
        <v>45558</v>
      </c>
      <c r="V380">
        <v>0.35665509259259259</v>
      </c>
      <c r="W380" t="s">
        <v>805</v>
      </c>
      <c r="X380" t="s">
        <v>806</v>
      </c>
      <c r="Y380" t="s">
        <v>807</v>
      </c>
      <c r="Z380" t="s">
        <v>808</v>
      </c>
      <c r="AB380" t="s">
        <v>809</v>
      </c>
      <c r="AC380">
        <v>-121.17717</v>
      </c>
      <c r="AD380">
        <v>-24.31718</v>
      </c>
      <c r="AE380">
        <v>-141.52269999999999</v>
      </c>
      <c r="AF380">
        <v>1.23</v>
      </c>
      <c r="AG380" t="s">
        <v>810</v>
      </c>
      <c r="AH380">
        <v>9</v>
      </c>
      <c r="AI380" t="s">
        <v>811</v>
      </c>
      <c r="AJ380">
        <v>-8.17</v>
      </c>
      <c r="AK380">
        <v>0.04</v>
      </c>
    </row>
    <row r="381" spans="1:37" x14ac:dyDescent="0.3">
      <c r="A381" t="s">
        <v>792</v>
      </c>
      <c r="B381" t="s">
        <v>800</v>
      </c>
      <c r="C381" t="s">
        <v>801</v>
      </c>
      <c r="D381">
        <v>189</v>
      </c>
      <c r="E381" t="s">
        <v>802</v>
      </c>
      <c r="F381">
        <v>-45.85</v>
      </c>
      <c r="G381">
        <v>259.35000000000002</v>
      </c>
      <c r="K381">
        <v>32.799999999999997</v>
      </c>
      <c r="L381">
        <v>-42.1629</v>
      </c>
      <c r="M381" t="s">
        <v>460</v>
      </c>
      <c r="N381">
        <v>145.5917</v>
      </c>
      <c r="O381" t="s">
        <v>460</v>
      </c>
      <c r="P381" t="s">
        <v>803</v>
      </c>
      <c r="Q381">
        <v>139.15</v>
      </c>
      <c r="R381">
        <v>38.5</v>
      </c>
      <c r="S381">
        <v>16.350000000000001</v>
      </c>
      <c r="T381" t="s">
        <v>804</v>
      </c>
      <c r="U381">
        <v>45558</v>
      </c>
      <c r="V381">
        <v>0.35663194444444446</v>
      </c>
      <c r="W381" t="s">
        <v>805</v>
      </c>
      <c r="X381" t="s">
        <v>806</v>
      </c>
      <c r="Y381" t="s">
        <v>807</v>
      </c>
      <c r="Z381" t="s">
        <v>808</v>
      </c>
      <c r="AB381" t="s">
        <v>809</v>
      </c>
      <c r="AC381">
        <v>-121.86149</v>
      </c>
      <c r="AD381">
        <v>-24.44605</v>
      </c>
      <c r="AE381">
        <v>-142.24039999999999</v>
      </c>
      <c r="AF381">
        <v>1.1000000000000001</v>
      </c>
      <c r="AG381" t="s">
        <v>810</v>
      </c>
      <c r="AH381">
        <v>9</v>
      </c>
      <c r="AI381" t="s">
        <v>811</v>
      </c>
      <c r="AJ381">
        <v>-7.75</v>
      </c>
      <c r="AK381">
        <v>0.04</v>
      </c>
    </row>
    <row r="382" spans="1:37" x14ac:dyDescent="0.3">
      <c r="A382" t="s">
        <v>792</v>
      </c>
      <c r="B382" t="s">
        <v>800</v>
      </c>
      <c r="C382" t="s">
        <v>812</v>
      </c>
      <c r="D382">
        <v>189</v>
      </c>
      <c r="E382" t="s">
        <v>802</v>
      </c>
      <c r="F382">
        <v>-45.84</v>
      </c>
      <c r="G382">
        <v>259.36</v>
      </c>
      <c r="K382">
        <v>30.01</v>
      </c>
      <c r="L382">
        <v>-42.1629</v>
      </c>
      <c r="M382" t="s">
        <v>460</v>
      </c>
      <c r="N382">
        <v>145.5917</v>
      </c>
      <c r="O382" t="s">
        <v>460</v>
      </c>
      <c r="P382" t="s">
        <v>803</v>
      </c>
      <c r="Q382">
        <v>144.22999999999999</v>
      </c>
      <c r="R382">
        <v>43.6</v>
      </c>
      <c r="S382">
        <v>16.04</v>
      </c>
      <c r="T382" t="s">
        <v>804</v>
      </c>
      <c r="U382">
        <v>45558</v>
      </c>
      <c r="V382">
        <v>0.35521990740740739</v>
      </c>
      <c r="W382" t="s">
        <v>805</v>
      </c>
      <c r="X382" t="s">
        <v>806</v>
      </c>
      <c r="Y382" t="s">
        <v>807</v>
      </c>
      <c r="Z382" t="s">
        <v>808</v>
      </c>
      <c r="AB382" t="s">
        <v>813</v>
      </c>
      <c r="AC382">
        <v>-121.81422000000001</v>
      </c>
      <c r="AD382">
        <v>-24.51201</v>
      </c>
      <c r="AE382">
        <v>-142.27610000000001</v>
      </c>
      <c r="AF382">
        <v>0.7</v>
      </c>
      <c r="AG382" t="s">
        <v>810</v>
      </c>
      <c r="AH382">
        <v>9</v>
      </c>
      <c r="AI382" t="s">
        <v>811</v>
      </c>
      <c r="AJ382">
        <v>-12.83</v>
      </c>
      <c r="AK382">
        <v>0.04</v>
      </c>
    </row>
    <row r="383" spans="1:37" x14ac:dyDescent="0.3">
      <c r="A383" t="s">
        <v>792</v>
      </c>
      <c r="B383" t="s">
        <v>800</v>
      </c>
      <c r="C383" t="s">
        <v>801</v>
      </c>
      <c r="D383">
        <v>190</v>
      </c>
      <c r="E383" t="s">
        <v>802</v>
      </c>
      <c r="F383">
        <v>-45.84</v>
      </c>
      <c r="G383">
        <v>259.36</v>
      </c>
      <c r="K383">
        <v>32.799999999999997</v>
      </c>
      <c r="L383">
        <v>-42.1629</v>
      </c>
      <c r="M383" t="s">
        <v>460</v>
      </c>
      <c r="N383">
        <v>145.5917</v>
      </c>
      <c r="O383" t="s">
        <v>460</v>
      </c>
      <c r="P383" t="s">
        <v>803</v>
      </c>
      <c r="Q383">
        <v>139.91999999999999</v>
      </c>
      <c r="R383">
        <v>39.28</v>
      </c>
      <c r="S383">
        <v>16.34</v>
      </c>
      <c r="T383" t="s">
        <v>804</v>
      </c>
      <c r="U383">
        <v>45558</v>
      </c>
      <c r="V383">
        <v>0.35660879629629627</v>
      </c>
      <c r="W383" t="s">
        <v>805</v>
      </c>
      <c r="X383" t="s">
        <v>806</v>
      </c>
      <c r="Y383" t="s">
        <v>807</v>
      </c>
      <c r="Z383" t="s">
        <v>808</v>
      </c>
      <c r="AB383" t="s">
        <v>809</v>
      </c>
      <c r="AC383">
        <v>-122.54611</v>
      </c>
      <c r="AD383">
        <v>-24.574729999999999</v>
      </c>
      <c r="AE383">
        <v>-142.95786000000001</v>
      </c>
      <c r="AF383">
        <v>0.37</v>
      </c>
      <c r="AG383" t="s">
        <v>810</v>
      </c>
      <c r="AH383">
        <v>9</v>
      </c>
      <c r="AI383" t="s">
        <v>811</v>
      </c>
      <c r="AJ383">
        <v>-8.52</v>
      </c>
      <c r="AK383">
        <v>0.04</v>
      </c>
    </row>
    <row r="384" spans="1:37" x14ac:dyDescent="0.3">
      <c r="A384" t="s">
        <v>792</v>
      </c>
      <c r="B384" t="s">
        <v>800</v>
      </c>
      <c r="C384" t="s">
        <v>812</v>
      </c>
      <c r="D384">
        <v>190</v>
      </c>
      <c r="E384" t="s">
        <v>802</v>
      </c>
      <c r="F384">
        <v>-45.83</v>
      </c>
      <c r="G384">
        <v>259.37</v>
      </c>
      <c r="K384">
        <v>29.73</v>
      </c>
      <c r="L384">
        <v>-42.1629</v>
      </c>
      <c r="M384" t="s">
        <v>460</v>
      </c>
      <c r="N384">
        <v>145.5917</v>
      </c>
      <c r="O384" t="s">
        <v>460</v>
      </c>
      <c r="P384" t="s">
        <v>803</v>
      </c>
      <c r="Q384">
        <v>143.12</v>
      </c>
      <c r="R384">
        <v>42.5</v>
      </c>
      <c r="S384">
        <v>16.04</v>
      </c>
      <c r="T384" t="s">
        <v>804</v>
      </c>
      <c r="U384">
        <v>45558</v>
      </c>
      <c r="V384">
        <v>0.35524305555555558</v>
      </c>
      <c r="W384" t="s">
        <v>805</v>
      </c>
      <c r="X384" t="s">
        <v>806</v>
      </c>
      <c r="Y384" t="s">
        <v>807</v>
      </c>
      <c r="Z384" t="s">
        <v>808</v>
      </c>
      <c r="AB384" t="s">
        <v>813</v>
      </c>
      <c r="AC384">
        <v>-122.49898</v>
      </c>
      <c r="AD384">
        <v>-24.64059</v>
      </c>
      <c r="AE384">
        <v>-142.99342999999999</v>
      </c>
      <c r="AF384">
        <v>0.37</v>
      </c>
      <c r="AG384" t="s">
        <v>810</v>
      </c>
      <c r="AH384">
        <v>9</v>
      </c>
      <c r="AI384" t="s">
        <v>811</v>
      </c>
      <c r="AJ384">
        <v>-11.72</v>
      </c>
      <c r="AK384">
        <v>0.04</v>
      </c>
    </row>
    <row r="385" spans="1:37" x14ac:dyDescent="0.3">
      <c r="A385" t="s">
        <v>792</v>
      </c>
      <c r="B385" t="s">
        <v>800</v>
      </c>
      <c r="C385" t="s">
        <v>801</v>
      </c>
      <c r="D385">
        <v>191</v>
      </c>
      <c r="E385" t="s">
        <v>802</v>
      </c>
      <c r="F385">
        <v>-45.83</v>
      </c>
      <c r="G385">
        <v>259.35000000000002</v>
      </c>
      <c r="K385">
        <v>32.99</v>
      </c>
      <c r="L385">
        <v>-42.1629</v>
      </c>
      <c r="M385" t="s">
        <v>460</v>
      </c>
      <c r="N385">
        <v>145.5917</v>
      </c>
      <c r="O385" t="s">
        <v>460</v>
      </c>
      <c r="P385" t="s">
        <v>803</v>
      </c>
      <c r="Q385">
        <v>140.09</v>
      </c>
      <c r="R385">
        <v>39.450000000000003</v>
      </c>
      <c r="S385">
        <v>16.34</v>
      </c>
      <c r="T385" t="s">
        <v>804</v>
      </c>
      <c r="U385">
        <v>45558</v>
      </c>
      <c r="V385">
        <v>0.35658564814814814</v>
      </c>
      <c r="W385" t="s">
        <v>805</v>
      </c>
      <c r="X385" t="s">
        <v>806</v>
      </c>
      <c r="Y385" t="s">
        <v>807</v>
      </c>
      <c r="Z385" t="s">
        <v>808</v>
      </c>
      <c r="AB385" t="s">
        <v>809</v>
      </c>
      <c r="AC385">
        <v>-123.23085</v>
      </c>
      <c r="AD385">
        <v>-24.703430000000001</v>
      </c>
      <c r="AE385">
        <v>-143.67519999999999</v>
      </c>
      <c r="AF385">
        <v>0.37</v>
      </c>
      <c r="AG385" t="s">
        <v>810</v>
      </c>
      <c r="AH385">
        <v>9</v>
      </c>
      <c r="AI385" t="s">
        <v>811</v>
      </c>
      <c r="AJ385">
        <v>-8.68</v>
      </c>
      <c r="AK385">
        <v>0.04</v>
      </c>
    </row>
    <row r="386" spans="1:37" x14ac:dyDescent="0.3">
      <c r="A386" t="s">
        <v>792</v>
      </c>
      <c r="B386" t="s">
        <v>800</v>
      </c>
      <c r="C386" t="s">
        <v>812</v>
      </c>
      <c r="D386">
        <v>191</v>
      </c>
      <c r="E386" t="s">
        <v>802</v>
      </c>
      <c r="F386">
        <v>-45.82</v>
      </c>
      <c r="G386">
        <v>259.35000000000002</v>
      </c>
      <c r="K386">
        <v>31.48</v>
      </c>
      <c r="L386">
        <v>-42.1629</v>
      </c>
      <c r="M386" t="s">
        <v>460</v>
      </c>
      <c r="N386">
        <v>145.5917</v>
      </c>
      <c r="O386" t="s">
        <v>460</v>
      </c>
      <c r="P386" t="s">
        <v>803</v>
      </c>
      <c r="Q386">
        <v>143.6</v>
      </c>
      <c r="R386">
        <v>42.96</v>
      </c>
      <c r="S386">
        <v>16.05</v>
      </c>
      <c r="T386" t="s">
        <v>804</v>
      </c>
      <c r="U386">
        <v>45558</v>
      </c>
      <c r="V386">
        <v>0.35526620370370371</v>
      </c>
      <c r="W386" t="s">
        <v>805</v>
      </c>
      <c r="X386" t="s">
        <v>806</v>
      </c>
      <c r="Y386" t="s">
        <v>807</v>
      </c>
      <c r="Z386" t="s">
        <v>808</v>
      </c>
      <c r="AB386" t="s">
        <v>813</v>
      </c>
      <c r="AC386">
        <v>-123.18385000000001</v>
      </c>
      <c r="AD386">
        <v>-24.769259999999999</v>
      </c>
      <c r="AE386">
        <v>-143.71064999999999</v>
      </c>
      <c r="AF386">
        <v>0.51</v>
      </c>
      <c r="AG386" t="s">
        <v>810</v>
      </c>
      <c r="AH386">
        <v>9</v>
      </c>
      <c r="AI386" t="s">
        <v>811</v>
      </c>
      <c r="AJ386">
        <v>-12.2</v>
      </c>
      <c r="AK386">
        <v>0.04</v>
      </c>
    </row>
    <row r="387" spans="1:37" x14ac:dyDescent="0.3">
      <c r="A387" t="s">
        <v>792</v>
      </c>
      <c r="B387" t="s">
        <v>800</v>
      </c>
      <c r="C387" t="s">
        <v>801</v>
      </c>
      <c r="D387">
        <v>192</v>
      </c>
      <c r="E387" t="s">
        <v>802</v>
      </c>
      <c r="F387">
        <v>-45.8</v>
      </c>
      <c r="G387">
        <v>259.37</v>
      </c>
      <c r="K387">
        <v>32.43</v>
      </c>
      <c r="L387">
        <v>-42.1629</v>
      </c>
      <c r="M387" t="s">
        <v>460</v>
      </c>
      <c r="N387">
        <v>145.5917</v>
      </c>
      <c r="O387" t="s">
        <v>460</v>
      </c>
      <c r="P387" t="s">
        <v>803</v>
      </c>
      <c r="Q387">
        <v>139.36000000000001</v>
      </c>
      <c r="R387">
        <v>38.729999999999997</v>
      </c>
      <c r="S387">
        <v>16.329999999999998</v>
      </c>
      <c r="T387" t="s">
        <v>804</v>
      </c>
      <c r="U387">
        <v>45558</v>
      </c>
      <c r="V387">
        <v>0.3565625</v>
      </c>
      <c r="W387" t="s">
        <v>805</v>
      </c>
      <c r="X387" t="s">
        <v>806</v>
      </c>
      <c r="Y387" t="s">
        <v>807</v>
      </c>
      <c r="Z387" t="s">
        <v>808</v>
      </c>
      <c r="AB387" t="s">
        <v>809</v>
      </c>
      <c r="AC387">
        <v>-123.91584</v>
      </c>
      <c r="AD387">
        <v>-24.83212</v>
      </c>
      <c r="AE387">
        <v>-144.39229</v>
      </c>
      <c r="AF387">
        <v>0.99</v>
      </c>
      <c r="AG387" t="s">
        <v>810</v>
      </c>
      <c r="AH387">
        <v>9</v>
      </c>
      <c r="AI387" t="s">
        <v>811</v>
      </c>
      <c r="AJ387">
        <v>-7.95</v>
      </c>
      <c r="AK387">
        <v>0.04</v>
      </c>
    </row>
    <row r="388" spans="1:37" x14ac:dyDescent="0.3">
      <c r="A388" t="s">
        <v>792</v>
      </c>
      <c r="B388" t="s">
        <v>800</v>
      </c>
      <c r="C388" t="s">
        <v>812</v>
      </c>
      <c r="D388">
        <v>192</v>
      </c>
      <c r="E388" t="s">
        <v>802</v>
      </c>
      <c r="F388">
        <v>-45.8</v>
      </c>
      <c r="G388">
        <v>259.37</v>
      </c>
      <c r="K388">
        <v>31.1</v>
      </c>
      <c r="L388">
        <v>-42.1629</v>
      </c>
      <c r="M388" t="s">
        <v>460</v>
      </c>
      <c r="N388">
        <v>145.5917</v>
      </c>
      <c r="O388" t="s">
        <v>460</v>
      </c>
      <c r="P388" t="s">
        <v>803</v>
      </c>
      <c r="Q388">
        <v>143.91</v>
      </c>
      <c r="R388">
        <v>43.29</v>
      </c>
      <c r="S388">
        <v>16.05</v>
      </c>
      <c r="T388" t="s">
        <v>804</v>
      </c>
      <c r="U388">
        <v>45558</v>
      </c>
      <c r="V388">
        <v>0.35528935185185184</v>
      </c>
      <c r="W388" t="s">
        <v>805</v>
      </c>
      <c r="X388" t="s">
        <v>806</v>
      </c>
      <c r="Y388" t="s">
        <v>807</v>
      </c>
      <c r="Z388" t="s">
        <v>808</v>
      </c>
      <c r="AB388" t="s">
        <v>813</v>
      </c>
      <c r="AC388">
        <v>-123.8689</v>
      </c>
      <c r="AD388">
        <v>-24.897960000000001</v>
      </c>
      <c r="AE388">
        <v>-144.42768000000001</v>
      </c>
      <c r="AF388">
        <v>0.73</v>
      </c>
      <c r="AG388" t="s">
        <v>810</v>
      </c>
      <c r="AH388">
        <v>9</v>
      </c>
      <c r="AI388" t="s">
        <v>811</v>
      </c>
      <c r="AJ388">
        <v>-12.51</v>
      </c>
      <c r="AK388">
        <v>0.04</v>
      </c>
    </row>
    <row r="389" spans="1:37" x14ac:dyDescent="0.3">
      <c r="A389" t="s">
        <v>792</v>
      </c>
      <c r="B389" t="s">
        <v>800</v>
      </c>
      <c r="C389" t="s">
        <v>812</v>
      </c>
      <c r="D389">
        <v>193</v>
      </c>
      <c r="E389" t="s">
        <v>802</v>
      </c>
      <c r="F389">
        <v>-45.77</v>
      </c>
      <c r="G389">
        <v>259.39</v>
      </c>
      <c r="K389">
        <v>33.700000000000003</v>
      </c>
      <c r="L389">
        <v>-42.1629</v>
      </c>
      <c r="M389" t="s">
        <v>460</v>
      </c>
      <c r="N389">
        <v>145.5917</v>
      </c>
      <c r="O389" t="s">
        <v>460</v>
      </c>
      <c r="P389" t="s">
        <v>803</v>
      </c>
      <c r="Q389">
        <v>143.25</v>
      </c>
      <c r="R389">
        <v>42.64</v>
      </c>
      <c r="S389">
        <v>16.059999999999999</v>
      </c>
      <c r="T389" t="s">
        <v>804</v>
      </c>
      <c r="U389">
        <v>45558</v>
      </c>
      <c r="V389">
        <v>0.35531249999999998</v>
      </c>
      <c r="W389" t="s">
        <v>805</v>
      </c>
      <c r="X389" t="s">
        <v>806</v>
      </c>
      <c r="Y389" t="s">
        <v>807</v>
      </c>
      <c r="Z389" t="s">
        <v>808</v>
      </c>
      <c r="AB389" t="s">
        <v>813</v>
      </c>
      <c r="AC389">
        <v>-124.55431</v>
      </c>
      <c r="AD389">
        <v>-25.026479999999999</v>
      </c>
      <c r="AE389">
        <v>-145.14440999999999</v>
      </c>
      <c r="AF389">
        <v>0.99</v>
      </c>
      <c r="AG389" t="s">
        <v>810</v>
      </c>
      <c r="AH389">
        <v>9</v>
      </c>
      <c r="AI389" t="s">
        <v>811</v>
      </c>
      <c r="AJ389">
        <v>-11.84</v>
      </c>
      <c r="AK389">
        <v>0.04</v>
      </c>
    </row>
    <row r="390" spans="1:37" x14ac:dyDescent="0.3">
      <c r="A390" t="s">
        <v>792</v>
      </c>
      <c r="B390" t="s">
        <v>800</v>
      </c>
      <c r="C390" t="s">
        <v>801</v>
      </c>
      <c r="D390">
        <v>193</v>
      </c>
      <c r="E390" t="s">
        <v>802</v>
      </c>
      <c r="F390">
        <v>-45.77</v>
      </c>
      <c r="G390">
        <v>259.37</v>
      </c>
      <c r="K390">
        <v>30.01</v>
      </c>
      <c r="L390">
        <v>-42.1629</v>
      </c>
      <c r="M390" t="s">
        <v>460</v>
      </c>
      <c r="N390">
        <v>145.5917</v>
      </c>
      <c r="O390" t="s">
        <v>460</v>
      </c>
      <c r="P390" t="s">
        <v>803</v>
      </c>
      <c r="Q390">
        <v>139.78</v>
      </c>
      <c r="R390">
        <v>39.15</v>
      </c>
      <c r="S390">
        <v>16.329999999999998</v>
      </c>
      <c r="T390" t="s">
        <v>804</v>
      </c>
      <c r="U390">
        <v>45558</v>
      </c>
      <c r="V390">
        <v>0.35653935185185187</v>
      </c>
      <c r="W390" t="s">
        <v>805</v>
      </c>
      <c r="X390" t="s">
        <v>806</v>
      </c>
      <c r="Y390" t="s">
        <v>807</v>
      </c>
      <c r="Z390" t="s">
        <v>808</v>
      </c>
      <c r="AB390" t="s">
        <v>809</v>
      </c>
      <c r="AC390">
        <v>-124.60122</v>
      </c>
      <c r="AD390">
        <v>-24.960750000000001</v>
      </c>
      <c r="AE390">
        <v>-145.10901999999999</v>
      </c>
      <c r="AF390">
        <v>0.9</v>
      </c>
      <c r="AG390" t="s">
        <v>810</v>
      </c>
      <c r="AH390">
        <v>9</v>
      </c>
      <c r="AI390" t="s">
        <v>811</v>
      </c>
      <c r="AJ390">
        <v>-8.3699999999999992</v>
      </c>
      <c r="AK390">
        <v>0.04</v>
      </c>
    </row>
    <row r="391" spans="1:37" x14ac:dyDescent="0.3">
      <c r="A391" t="s">
        <v>792</v>
      </c>
      <c r="B391" t="s">
        <v>800</v>
      </c>
      <c r="C391" t="s">
        <v>812</v>
      </c>
      <c r="D391">
        <v>194</v>
      </c>
      <c r="E391" t="s">
        <v>802</v>
      </c>
      <c r="F391">
        <v>-45.73</v>
      </c>
      <c r="G391">
        <v>259.36</v>
      </c>
      <c r="K391">
        <v>33.04</v>
      </c>
      <c r="L391">
        <v>-42.1629</v>
      </c>
      <c r="M391" t="s">
        <v>460</v>
      </c>
      <c r="N391">
        <v>145.5917</v>
      </c>
      <c r="O391" t="s">
        <v>460</v>
      </c>
      <c r="P391" t="s">
        <v>803</v>
      </c>
      <c r="Q391">
        <v>143.15</v>
      </c>
      <c r="R391">
        <v>42.51</v>
      </c>
      <c r="S391">
        <v>16.059999999999999</v>
      </c>
      <c r="T391" t="s">
        <v>804</v>
      </c>
      <c r="U391">
        <v>45558</v>
      </c>
      <c r="V391">
        <v>0.35533564814814816</v>
      </c>
      <c r="W391" t="s">
        <v>805</v>
      </c>
      <c r="X391" t="s">
        <v>806</v>
      </c>
      <c r="Y391" t="s">
        <v>807</v>
      </c>
      <c r="Z391" t="s">
        <v>808</v>
      </c>
      <c r="AB391" t="s">
        <v>813</v>
      </c>
      <c r="AC391">
        <v>-125.24014</v>
      </c>
      <c r="AD391">
        <v>-25.155139999999999</v>
      </c>
      <c r="AE391">
        <v>-145.86071000000001</v>
      </c>
      <c r="AF391">
        <v>1.35</v>
      </c>
      <c r="AG391" t="s">
        <v>810</v>
      </c>
      <c r="AH391">
        <v>9</v>
      </c>
      <c r="AI391" t="s">
        <v>811</v>
      </c>
      <c r="AJ391">
        <v>-11.75</v>
      </c>
      <c r="AK391">
        <v>0.04</v>
      </c>
    </row>
    <row r="392" spans="1:37" x14ac:dyDescent="0.3">
      <c r="A392" t="s">
        <v>792</v>
      </c>
      <c r="B392" t="s">
        <v>800</v>
      </c>
      <c r="C392" t="s">
        <v>801</v>
      </c>
      <c r="D392">
        <v>194</v>
      </c>
      <c r="E392" t="s">
        <v>802</v>
      </c>
      <c r="F392">
        <v>-45.75</v>
      </c>
      <c r="G392">
        <v>259.36</v>
      </c>
      <c r="K392">
        <v>32.090000000000003</v>
      </c>
      <c r="L392">
        <v>-42.1629</v>
      </c>
      <c r="M392" t="s">
        <v>460</v>
      </c>
      <c r="N392">
        <v>145.5917</v>
      </c>
      <c r="O392" t="s">
        <v>460</v>
      </c>
      <c r="P392" t="s">
        <v>803</v>
      </c>
      <c r="Q392">
        <v>139.69999999999999</v>
      </c>
      <c r="R392">
        <v>39.06</v>
      </c>
      <c r="S392">
        <v>16.329999999999998</v>
      </c>
      <c r="T392" t="s">
        <v>804</v>
      </c>
      <c r="U392">
        <v>45558</v>
      </c>
      <c r="V392">
        <v>0.35652777777777778</v>
      </c>
      <c r="W392" t="s">
        <v>805</v>
      </c>
      <c r="X392" t="s">
        <v>806</v>
      </c>
      <c r="Y392" t="s">
        <v>807</v>
      </c>
      <c r="Z392" t="s">
        <v>808</v>
      </c>
      <c r="AB392" t="s">
        <v>809</v>
      </c>
      <c r="AC392">
        <v>-125.28691000000001</v>
      </c>
      <c r="AD392">
        <v>-25.089510000000001</v>
      </c>
      <c r="AE392">
        <v>-145.82543999999999</v>
      </c>
      <c r="AF392">
        <v>0.64</v>
      </c>
      <c r="AG392" t="s">
        <v>810</v>
      </c>
      <c r="AH392">
        <v>9</v>
      </c>
      <c r="AI392" t="s">
        <v>811</v>
      </c>
      <c r="AJ392">
        <v>-8.3000000000000007</v>
      </c>
      <c r="AK392">
        <v>0.04</v>
      </c>
    </row>
    <row r="393" spans="1:37" x14ac:dyDescent="0.3">
      <c r="A393" t="s">
        <v>792</v>
      </c>
      <c r="B393" t="s">
        <v>800</v>
      </c>
      <c r="C393" t="s">
        <v>812</v>
      </c>
      <c r="D393">
        <v>195</v>
      </c>
      <c r="E393" t="s">
        <v>802</v>
      </c>
      <c r="F393">
        <v>-45.69</v>
      </c>
      <c r="G393">
        <v>259.35000000000002</v>
      </c>
      <c r="K393">
        <v>32.99</v>
      </c>
      <c r="L393">
        <v>-42.1629</v>
      </c>
      <c r="M393" t="s">
        <v>460</v>
      </c>
      <c r="N393">
        <v>145.5917</v>
      </c>
      <c r="O393" t="s">
        <v>460</v>
      </c>
      <c r="P393" t="s">
        <v>803</v>
      </c>
      <c r="Q393">
        <v>142.47999999999999</v>
      </c>
      <c r="R393">
        <v>41.83</v>
      </c>
      <c r="S393">
        <v>16.07</v>
      </c>
      <c r="T393" t="s">
        <v>804</v>
      </c>
      <c r="U393">
        <v>45558</v>
      </c>
      <c r="V393">
        <v>0.3553587962962963</v>
      </c>
      <c r="W393" t="s">
        <v>805</v>
      </c>
      <c r="X393" t="s">
        <v>806</v>
      </c>
      <c r="Y393" t="s">
        <v>807</v>
      </c>
      <c r="Z393" t="s">
        <v>808</v>
      </c>
      <c r="AB393" t="s">
        <v>813</v>
      </c>
      <c r="AC393">
        <v>-125.92641</v>
      </c>
      <c r="AD393">
        <v>-25.284130000000001</v>
      </c>
      <c r="AE393">
        <v>-146.57652999999999</v>
      </c>
      <c r="AF393">
        <v>1.22</v>
      </c>
      <c r="AG393" t="s">
        <v>810</v>
      </c>
      <c r="AH393">
        <v>9</v>
      </c>
      <c r="AI393" t="s">
        <v>811</v>
      </c>
      <c r="AJ393">
        <v>-11.07</v>
      </c>
      <c r="AK393">
        <v>0.04</v>
      </c>
    </row>
    <row r="394" spans="1:37" x14ac:dyDescent="0.3">
      <c r="A394" t="s">
        <v>792</v>
      </c>
      <c r="B394" t="s">
        <v>800</v>
      </c>
      <c r="C394" t="s">
        <v>801</v>
      </c>
      <c r="D394">
        <v>195</v>
      </c>
      <c r="E394" t="s">
        <v>802</v>
      </c>
      <c r="F394">
        <v>-45.71</v>
      </c>
      <c r="G394">
        <v>259.36</v>
      </c>
      <c r="K394">
        <v>30.53</v>
      </c>
      <c r="L394">
        <v>-42.1629</v>
      </c>
      <c r="M394" t="s">
        <v>460</v>
      </c>
      <c r="N394">
        <v>145.5917</v>
      </c>
      <c r="O394" t="s">
        <v>460</v>
      </c>
      <c r="P394" t="s">
        <v>803</v>
      </c>
      <c r="Q394">
        <v>140.41999999999999</v>
      </c>
      <c r="R394">
        <v>39.78</v>
      </c>
      <c r="S394">
        <v>16.32</v>
      </c>
      <c r="T394" t="s">
        <v>804</v>
      </c>
      <c r="U394">
        <v>45558</v>
      </c>
      <c r="V394">
        <v>0.35650462962962964</v>
      </c>
      <c r="W394" t="s">
        <v>805</v>
      </c>
      <c r="X394" t="s">
        <v>806</v>
      </c>
      <c r="Y394" t="s">
        <v>807</v>
      </c>
      <c r="Z394" t="s">
        <v>808</v>
      </c>
      <c r="AB394" t="s">
        <v>809</v>
      </c>
      <c r="AC394">
        <v>-125.97293999999999</v>
      </c>
      <c r="AD394">
        <v>-25.218389999999999</v>
      </c>
      <c r="AE394">
        <v>-146.54150000000001</v>
      </c>
      <c r="AF394">
        <v>1.2</v>
      </c>
      <c r="AG394" t="s">
        <v>810</v>
      </c>
      <c r="AH394">
        <v>9</v>
      </c>
      <c r="AI394" t="s">
        <v>811</v>
      </c>
      <c r="AJ394">
        <v>-9.02</v>
      </c>
      <c r="AK394">
        <v>0.04</v>
      </c>
    </row>
    <row r="395" spans="1:37" x14ac:dyDescent="0.3">
      <c r="A395" t="s">
        <v>792</v>
      </c>
      <c r="B395" t="s">
        <v>800</v>
      </c>
      <c r="C395" t="s">
        <v>801</v>
      </c>
      <c r="D395">
        <v>196</v>
      </c>
      <c r="E395" t="s">
        <v>802</v>
      </c>
      <c r="F395">
        <v>-45.67</v>
      </c>
      <c r="G395">
        <v>259.36</v>
      </c>
      <c r="K395">
        <v>28.35</v>
      </c>
      <c r="L395">
        <v>-42.1629</v>
      </c>
      <c r="M395" t="s">
        <v>460</v>
      </c>
      <c r="N395">
        <v>145.5917</v>
      </c>
      <c r="O395" t="s">
        <v>460</v>
      </c>
      <c r="P395" t="s">
        <v>803</v>
      </c>
      <c r="Q395">
        <v>139.30000000000001</v>
      </c>
      <c r="R395">
        <v>38.659999999999997</v>
      </c>
      <c r="S395">
        <v>16.309999999999999</v>
      </c>
      <c r="T395" t="s">
        <v>804</v>
      </c>
      <c r="U395">
        <v>45558</v>
      </c>
      <c r="V395">
        <v>0.35648148148148145</v>
      </c>
      <c r="W395" t="s">
        <v>805</v>
      </c>
      <c r="X395" t="s">
        <v>806</v>
      </c>
      <c r="Y395" t="s">
        <v>807</v>
      </c>
      <c r="Z395" t="s">
        <v>808</v>
      </c>
      <c r="AB395" t="s">
        <v>809</v>
      </c>
      <c r="AC395">
        <v>-126.65947</v>
      </c>
      <c r="AD395">
        <v>-25.347370000000002</v>
      </c>
      <c r="AE395">
        <v>-147.25707</v>
      </c>
      <c r="AF395">
        <v>1.2</v>
      </c>
      <c r="AG395" t="s">
        <v>810</v>
      </c>
      <c r="AH395">
        <v>9</v>
      </c>
      <c r="AI395" t="s">
        <v>811</v>
      </c>
      <c r="AJ395">
        <v>-7.89</v>
      </c>
      <c r="AK395">
        <v>0.04</v>
      </c>
    </row>
    <row r="396" spans="1:37" x14ac:dyDescent="0.3">
      <c r="A396" t="s">
        <v>792</v>
      </c>
      <c r="B396" t="s">
        <v>800</v>
      </c>
      <c r="C396" t="s">
        <v>812</v>
      </c>
      <c r="D396">
        <v>196</v>
      </c>
      <c r="E396" t="s">
        <v>802</v>
      </c>
      <c r="F396">
        <v>-45.67</v>
      </c>
      <c r="G396">
        <v>259.37</v>
      </c>
      <c r="K396">
        <v>33.42</v>
      </c>
      <c r="L396">
        <v>-42.1629</v>
      </c>
      <c r="M396" t="s">
        <v>460</v>
      </c>
      <c r="N396">
        <v>145.5917</v>
      </c>
      <c r="O396" t="s">
        <v>460</v>
      </c>
      <c r="P396" t="s">
        <v>803</v>
      </c>
      <c r="Q396">
        <v>143.25</v>
      </c>
      <c r="R396">
        <v>42.62</v>
      </c>
      <c r="S396">
        <v>16.07</v>
      </c>
      <c r="T396" t="s">
        <v>804</v>
      </c>
      <c r="U396">
        <v>45558</v>
      </c>
      <c r="V396">
        <v>0.35537037037037039</v>
      </c>
      <c r="W396" t="s">
        <v>805</v>
      </c>
      <c r="X396" t="s">
        <v>806</v>
      </c>
      <c r="Y396" t="s">
        <v>807</v>
      </c>
      <c r="Z396" t="s">
        <v>808</v>
      </c>
      <c r="AB396" t="s">
        <v>813</v>
      </c>
      <c r="AC396">
        <v>-126.61306</v>
      </c>
      <c r="AD396">
        <v>-25.413129999999999</v>
      </c>
      <c r="AE396">
        <v>-147.29198</v>
      </c>
      <c r="AF396">
        <v>0.73</v>
      </c>
      <c r="AG396" t="s">
        <v>810</v>
      </c>
      <c r="AH396">
        <v>9</v>
      </c>
      <c r="AI396" t="s">
        <v>811</v>
      </c>
      <c r="AJ396">
        <v>-11.85</v>
      </c>
      <c r="AK396">
        <v>0.04</v>
      </c>
    </row>
    <row r="397" spans="1:37" x14ac:dyDescent="0.3">
      <c r="A397" t="s">
        <v>792</v>
      </c>
      <c r="B397" t="s">
        <v>800</v>
      </c>
      <c r="C397" t="s">
        <v>801</v>
      </c>
      <c r="D397">
        <v>197</v>
      </c>
      <c r="E397" t="s">
        <v>802</v>
      </c>
      <c r="F397">
        <v>-45.66</v>
      </c>
      <c r="G397">
        <v>259.39</v>
      </c>
      <c r="K397">
        <v>28.54</v>
      </c>
      <c r="L397">
        <v>-42.1629</v>
      </c>
      <c r="M397" t="s">
        <v>460</v>
      </c>
      <c r="N397">
        <v>145.5917</v>
      </c>
      <c r="O397" t="s">
        <v>460</v>
      </c>
      <c r="P397" t="s">
        <v>803</v>
      </c>
      <c r="Q397">
        <v>141.1</v>
      </c>
      <c r="R397">
        <v>40.49</v>
      </c>
      <c r="S397">
        <v>16.309999999999999</v>
      </c>
      <c r="T397" t="s">
        <v>804</v>
      </c>
      <c r="U397">
        <v>45558</v>
      </c>
      <c r="V397">
        <v>0.35645833333333332</v>
      </c>
      <c r="W397" t="s">
        <v>805</v>
      </c>
      <c r="X397" t="s">
        <v>806</v>
      </c>
      <c r="Y397" t="s">
        <v>807</v>
      </c>
      <c r="Z397" t="s">
        <v>808</v>
      </c>
      <c r="AB397" t="s">
        <v>809</v>
      </c>
      <c r="AC397">
        <v>-127.34635</v>
      </c>
      <c r="AD397">
        <v>-25.476230000000001</v>
      </c>
      <c r="AE397">
        <v>-147.97233</v>
      </c>
      <c r="AF397">
        <v>0.7</v>
      </c>
      <c r="AG397" t="s">
        <v>810</v>
      </c>
      <c r="AH397">
        <v>9</v>
      </c>
      <c r="AI397" t="s">
        <v>811</v>
      </c>
      <c r="AJ397">
        <v>-9.69</v>
      </c>
      <c r="AK397">
        <v>0.04</v>
      </c>
    </row>
    <row r="398" spans="1:37" x14ac:dyDescent="0.3">
      <c r="A398" t="s">
        <v>792</v>
      </c>
      <c r="B398" t="s">
        <v>800</v>
      </c>
      <c r="C398" t="s">
        <v>812</v>
      </c>
      <c r="D398">
        <v>197</v>
      </c>
      <c r="E398" t="s">
        <v>802</v>
      </c>
      <c r="F398">
        <v>-45.64</v>
      </c>
      <c r="G398">
        <v>259.39</v>
      </c>
      <c r="K398">
        <v>33.090000000000003</v>
      </c>
      <c r="L398">
        <v>-42.1629</v>
      </c>
      <c r="M398" t="s">
        <v>460</v>
      </c>
      <c r="N398">
        <v>145.5917</v>
      </c>
      <c r="O398" t="s">
        <v>460</v>
      </c>
      <c r="P398" t="s">
        <v>803</v>
      </c>
      <c r="Q398">
        <v>143.29</v>
      </c>
      <c r="R398">
        <v>42.68</v>
      </c>
      <c r="S398">
        <v>16.079999999999998</v>
      </c>
      <c r="T398" t="s">
        <v>804</v>
      </c>
      <c r="U398">
        <v>45558</v>
      </c>
      <c r="V398">
        <v>0.35539351851851853</v>
      </c>
      <c r="W398" t="s">
        <v>805</v>
      </c>
      <c r="X398" t="s">
        <v>806</v>
      </c>
      <c r="Y398" t="s">
        <v>807</v>
      </c>
      <c r="Z398" t="s">
        <v>808</v>
      </c>
      <c r="AB398" t="s">
        <v>813</v>
      </c>
      <c r="AC398">
        <v>-127.30007000000001</v>
      </c>
      <c r="AD398">
        <v>-25.54194</v>
      </c>
      <c r="AE398">
        <v>-148.00711999999999</v>
      </c>
      <c r="AF398">
        <v>0.99</v>
      </c>
      <c r="AG398" t="s">
        <v>810</v>
      </c>
      <c r="AH398">
        <v>9</v>
      </c>
      <c r="AI398" t="s">
        <v>811</v>
      </c>
      <c r="AJ398">
        <v>-11.88</v>
      </c>
      <c r="AK398">
        <v>0.04</v>
      </c>
    </row>
    <row r="399" spans="1:37" x14ac:dyDescent="0.3">
      <c r="A399" t="s">
        <v>792</v>
      </c>
      <c r="B399" t="s">
        <v>800</v>
      </c>
      <c r="C399" t="s">
        <v>812</v>
      </c>
      <c r="D399">
        <v>198</v>
      </c>
      <c r="E399" t="s">
        <v>802</v>
      </c>
      <c r="F399">
        <v>-45.64</v>
      </c>
      <c r="G399">
        <v>259.42</v>
      </c>
      <c r="K399">
        <v>33.229999999999997</v>
      </c>
      <c r="L399">
        <v>-42.1629</v>
      </c>
      <c r="M399" t="s">
        <v>460</v>
      </c>
      <c r="N399">
        <v>145.5917</v>
      </c>
      <c r="O399" t="s">
        <v>460</v>
      </c>
      <c r="P399" t="s">
        <v>803</v>
      </c>
      <c r="Q399">
        <v>142.38999999999999</v>
      </c>
      <c r="R399">
        <v>41.81</v>
      </c>
      <c r="S399">
        <v>16.079999999999998</v>
      </c>
      <c r="T399" t="s">
        <v>804</v>
      </c>
      <c r="U399">
        <v>45558</v>
      </c>
      <c r="V399">
        <v>0.35541666666666666</v>
      </c>
      <c r="W399" t="s">
        <v>805</v>
      </c>
      <c r="X399" t="s">
        <v>806</v>
      </c>
      <c r="Y399" t="s">
        <v>807</v>
      </c>
      <c r="Z399" t="s">
        <v>808</v>
      </c>
      <c r="AB399" t="s">
        <v>813</v>
      </c>
      <c r="AC399">
        <v>-127.98730999999999</v>
      </c>
      <c r="AD399">
        <v>-25.670500000000001</v>
      </c>
      <c r="AE399">
        <v>-148.72208000000001</v>
      </c>
      <c r="AF399">
        <v>0.63</v>
      </c>
      <c r="AG399" t="s">
        <v>810</v>
      </c>
      <c r="AH399">
        <v>9</v>
      </c>
      <c r="AI399" t="s">
        <v>811</v>
      </c>
      <c r="AJ399">
        <v>-10.99</v>
      </c>
      <c r="AK399">
        <v>0.04</v>
      </c>
    </row>
    <row r="400" spans="1:37" x14ac:dyDescent="0.3">
      <c r="A400" t="s">
        <v>792</v>
      </c>
      <c r="B400" t="s">
        <v>800</v>
      </c>
      <c r="C400" t="s">
        <v>801</v>
      </c>
      <c r="D400">
        <v>198</v>
      </c>
      <c r="E400" t="s">
        <v>802</v>
      </c>
      <c r="F400">
        <v>-45.65</v>
      </c>
      <c r="G400">
        <v>259.41000000000003</v>
      </c>
      <c r="K400">
        <v>24.71</v>
      </c>
      <c r="L400">
        <v>-42.1629</v>
      </c>
      <c r="M400" t="s">
        <v>460</v>
      </c>
      <c r="N400">
        <v>145.5917</v>
      </c>
      <c r="O400" t="s">
        <v>460</v>
      </c>
      <c r="P400" t="s">
        <v>803</v>
      </c>
      <c r="Q400">
        <v>140.44</v>
      </c>
      <c r="R400">
        <v>39.86</v>
      </c>
      <c r="S400">
        <v>16.3</v>
      </c>
      <c r="T400" t="s">
        <v>804</v>
      </c>
      <c r="U400">
        <v>45558</v>
      </c>
      <c r="V400">
        <v>0.35642361111111109</v>
      </c>
      <c r="W400" t="s">
        <v>805</v>
      </c>
      <c r="X400" t="s">
        <v>806</v>
      </c>
      <c r="Y400" t="s">
        <v>807</v>
      </c>
      <c r="Z400" t="s">
        <v>808</v>
      </c>
      <c r="AB400" t="s">
        <v>809</v>
      </c>
      <c r="AC400">
        <v>-128.03339</v>
      </c>
      <c r="AD400">
        <v>-25.604800000000001</v>
      </c>
      <c r="AE400">
        <v>-148.68747999999999</v>
      </c>
      <c r="AF400">
        <v>0.52</v>
      </c>
      <c r="AG400" t="s">
        <v>810</v>
      </c>
      <c r="AH400">
        <v>9</v>
      </c>
      <c r="AI400" t="s">
        <v>811</v>
      </c>
      <c r="AJ400">
        <v>-9.0299999999999994</v>
      </c>
      <c r="AK400">
        <v>0.04</v>
      </c>
    </row>
    <row r="401" spans="1:37" x14ac:dyDescent="0.3">
      <c r="A401" t="s">
        <v>792</v>
      </c>
      <c r="B401" t="s">
        <v>800</v>
      </c>
      <c r="C401" t="s">
        <v>801</v>
      </c>
      <c r="D401">
        <v>199</v>
      </c>
      <c r="E401" t="s">
        <v>802</v>
      </c>
      <c r="F401">
        <v>-45.63</v>
      </c>
      <c r="G401">
        <v>259.39</v>
      </c>
      <c r="K401">
        <v>26.93</v>
      </c>
      <c r="L401">
        <v>-42.1629</v>
      </c>
      <c r="M401" t="s">
        <v>460</v>
      </c>
      <c r="N401">
        <v>145.5917</v>
      </c>
      <c r="O401" t="s">
        <v>460</v>
      </c>
      <c r="P401" t="s">
        <v>803</v>
      </c>
      <c r="Q401">
        <v>140.86000000000001</v>
      </c>
      <c r="R401">
        <v>40.25</v>
      </c>
      <c r="S401">
        <v>16.3</v>
      </c>
      <c r="T401" t="s">
        <v>804</v>
      </c>
      <c r="U401">
        <v>45558</v>
      </c>
      <c r="V401">
        <v>0.35640046296296296</v>
      </c>
      <c r="W401" t="s">
        <v>805</v>
      </c>
      <c r="X401" t="s">
        <v>806</v>
      </c>
      <c r="Y401" t="s">
        <v>807</v>
      </c>
      <c r="Z401" t="s">
        <v>808</v>
      </c>
      <c r="AB401" t="s">
        <v>809</v>
      </c>
      <c r="AC401">
        <v>-128.72063</v>
      </c>
      <c r="AD401">
        <v>-25.733419999999999</v>
      </c>
      <c r="AE401">
        <v>-149.40244000000001</v>
      </c>
      <c r="AF401">
        <v>0.73</v>
      </c>
      <c r="AG401" t="s">
        <v>810</v>
      </c>
      <c r="AH401">
        <v>9</v>
      </c>
      <c r="AI401" t="s">
        <v>811</v>
      </c>
      <c r="AJ401">
        <v>-9.4600000000000009</v>
      </c>
      <c r="AK401">
        <v>0.04</v>
      </c>
    </row>
    <row r="402" spans="1:37" x14ac:dyDescent="0.3">
      <c r="A402" t="s">
        <v>792</v>
      </c>
      <c r="B402" t="s">
        <v>800</v>
      </c>
      <c r="C402" t="s">
        <v>812</v>
      </c>
      <c r="D402">
        <v>199</v>
      </c>
      <c r="E402" t="s">
        <v>802</v>
      </c>
      <c r="F402">
        <v>-45.59</v>
      </c>
      <c r="G402">
        <v>259.44</v>
      </c>
      <c r="K402">
        <v>32.57</v>
      </c>
      <c r="L402">
        <v>-42.1629</v>
      </c>
      <c r="M402" t="s">
        <v>460</v>
      </c>
      <c r="N402">
        <v>145.5917</v>
      </c>
      <c r="O402" t="s">
        <v>460</v>
      </c>
      <c r="P402" t="s">
        <v>803</v>
      </c>
      <c r="Q402">
        <v>141.91</v>
      </c>
      <c r="R402">
        <v>41.35</v>
      </c>
      <c r="S402">
        <v>16.079999999999998</v>
      </c>
      <c r="T402" t="s">
        <v>804</v>
      </c>
      <c r="U402">
        <v>45558</v>
      </c>
      <c r="V402">
        <v>0.35543981481481479</v>
      </c>
      <c r="W402" t="s">
        <v>805</v>
      </c>
      <c r="X402" t="s">
        <v>806</v>
      </c>
      <c r="Y402" t="s">
        <v>807</v>
      </c>
      <c r="Z402" t="s">
        <v>808</v>
      </c>
      <c r="AB402" t="s">
        <v>813</v>
      </c>
      <c r="AC402">
        <v>-128.67491999999999</v>
      </c>
      <c r="AD402">
        <v>-25.79881</v>
      </c>
      <c r="AE402">
        <v>-149.43673999999999</v>
      </c>
      <c r="AF402">
        <v>1.56</v>
      </c>
      <c r="AG402" t="s">
        <v>810</v>
      </c>
      <c r="AH402">
        <v>9</v>
      </c>
      <c r="AI402" t="s">
        <v>811</v>
      </c>
      <c r="AJ402">
        <v>-10.51</v>
      </c>
      <c r="AK402">
        <v>0.04</v>
      </c>
    </row>
    <row r="403" spans="1:37" x14ac:dyDescent="0.3">
      <c r="A403" t="s">
        <v>792</v>
      </c>
      <c r="B403" t="s">
        <v>800</v>
      </c>
      <c r="C403" t="s">
        <v>801</v>
      </c>
      <c r="D403">
        <v>200</v>
      </c>
      <c r="E403" t="s">
        <v>802</v>
      </c>
      <c r="F403">
        <v>-45.59</v>
      </c>
      <c r="G403">
        <v>259.33999999999997</v>
      </c>
      <c r="K403">
        <v>30.2</v>
      </c>
      <c r="L403">
        <v>-42.1629</v>
      </c>
      <c r="M403" t="s">
        <v>460</v>
      </c>
      <c r="N403">
        <v>145.5917</v>
      </c>
      <c r="O403" t="s">
        <v>460</v>
      </c>
      <c r="P403" t="s">
        <v>803</v>
      </c>
      <c r="Q403">
        <v>140.33000000000001</v>
      </c>
      <c r="R403">
        <v>39.67</v>
      </c>
      <c r="S403">
        <v>16.29</v>
      </c>
      <c r="T403" t="s">
        <v>804</v>
      </c>
      <c r="U403">
        <v>45558</v>
      </c>
      <c r="V403">
        <v>0.35636574074074073</v>
      </c>
      <c r="W403" t="s">
        <v>805</v>
      </c>
      <c r="X403" t="s">
        <v>806</v>
      </c>
      <c r="Y403" t="s">
        <v>807</v>
      </c>
      <c r="Z403" t="s">
        <v>808</v>
      </c>
      <c r="AB403" t="s">
        <v>809</v>
      </c>
      <c r="AC403">
        <v>-129.40815000000001</v>
      </c>
      <c r="AD403">
        <v>-25.86252</v>
      </c>
      <c r="AE403">
        <v>-150.11703</v>
      </c>
      <c r="AF403">
        <v>1.59</v>
      </c>
      <c r="AG403" t="s">
        <v>810</v>
      </c>
      <c r="AH403">
        <v>9</v>
      </c>
      <c r="AI403" t="s">
        <v>811</v>
      </c>
      <c r="AJ403">
        <v>-8.92</v>
      </c>
      <c r="AK403">
        <v>0.04</v>
      </c>
    </row>
    <row r="404" spans="1:37" x14ac:dyDescent="0.3">
      <c r="A404" t="s">
        <v>792</v>
      </c>
      <c r="B404" t="s">
        <v>800</v>
      </c>
      <c r="C404" t="s">
        <v>812</v>
      </c>
      <c r="D404">
        <v>200</v>
      </c>
      <c r="E404" t="s">
        <v>802</v>
      </c>
      <c r="F404">
        <v>-45.6</v>
      </c>
      <c r="G404">
        <v>259.36</v>
      </c>
      <c r="K404">
        <v>32.33</v>
      </c>
      <c r="L404">
        <v>-42.1629</v>
      </c>
      <c r="M404" t="s">
        <v>460</v>
      </c>
      <c r="N404">
        <v>145.5917</v>
      </c>
      <c r="O404" t="s">
        <v>460</v>
      </c>
      <c r="P404" t="s">
        <v>803</v>
      </c>
      <c r="Q404">
        <v>142.38</v>
      </c>
      <c r="R404">
        <v>41.75</v>
      </c>
      <c r="S404">
        <v>16.09</v>
      </c>
      <c r="T404" t="s">
        <v>804</v>
      </c>
      <c r="U404">
        <v>45558</v>
      </c>
      <c r="V404">
        <v>0.35546296296296298</v>
      </c>
      <c r="W404" t="s">
        <v>805</v>
      </c>
      <c r="X404" t="s">
        <v>806</v>
      </c>
      <c r="Y404" t="s">
        <v>807</v>
      </c>
      <c r="Z404" t="s">
        <v>808</v>
      </c>
      <c r="AB404" t="s">
        <v>813</v>
      </c>
      <c r="AC404">
        <v>-129.36269999999999</v>
      </c>
      <c r="AD404">
        <v>-25.927520000000001</v>
      </c>
      <c r="AE404">
        <v>-150.15115</v>
      </c>
      <c r="AF404">
        <v>1.71</v>
      </c>
      <c r="AG404" t="s">
        <v>810</v>
      </c>
      <c r="AH404">
        <v>9</v>
      </c>
      <c r="AI404" t="s">
        <v>811</v>
      </c>
      <c r="AJ404">
        <v>-10.98</v>
      </c>
      <c r="AK404">
        <v>0.04</v>
      </c>
    </row>
    <row r="405" spans="1:37" x14ac:dyDescent="0.3">
      <c r="A405" t="s">
        <v>792</v>
      </c>
      <c r="B405" t="s">
        <v>800</v>
      </c>
      <c r="C405" t="s">
        <v>801</v>
      </c>
      <c r="D405">
        <v>201</v>
      </c>
      <c r="E405" t="s">
        <v>802</v>
      </c>
      <c r="F405">
        <v>-45.56</v>
      </c>
      <c r="G405">
        <v>259.3</v>
      </c>
      <c r="K405">
        <v>30.44</v>
      </c>
      <c r="L405">
        <v>-42.1629</v>
      </c>
      <c r="M405" t="s">
        <v>460</v>
      </c>
      <c r="N405">
        <v>145.5917</v>
      </c>
      <c r="O405" t="s">
        <v>460</v>
      </c>
      <c r="P405" t="s">
        <v>803</v>
      </c>
      <c r="Q405">
        <v>139.94999999999999</v>
      </c>
      <c r="R405">
        <v>39.26</v>
      </c>
      <c r="S405">
        <v>16.28</v>
      </c>
      <c r="T405" t="s">
        <v>804</v>
      </c>
      <c r="U405">
        <v>45558</v>
      </c>
      <c r="V405">
        <v>0.3563425925925926</v>
      </c>
      <c r="W405" t="s">
        <v>805</v>
      </c>
      <c r="X405" t="s">
        <v>806</v>
      </c>
      <c r="Y405" t="s">
        <v>807</v>
      </c>
      <c r="Z405" t="s">
        <v>808</v>
      </c>
      <c r="AB405" t="s">
        <v>809</v>
      </c>
      <c r="AC405">
        <v>-130.096</v>
      </c>
      <c r="AD405">
        <v>-25.992239999999999</v>
      </c>
      <c r="AE405">
        <v>-150.8312</v>
      </c>
      <c r="AF405">
        <v>1.23</v>
      </c>
      <c r="AG405" t="s">
        <v>810</v>
      </c>
      <c r="AH405">
        <v>9</v>
      </c>
      <c r="AI405" t="s">
        <v>811</v>
      </c>
      <c r="AJ405">
        <v>-8.5500000000000007</v>
      </c>
      <c r="AK405">
        <v>0.04</v>
      </c>
    </row>
    <row r="406" spans="1:37" x14ac:dyDescent="0.3">
      <c r="A406" t="s">
        <v>792</v>
      </c>
      <c r="B406" t="s">
        <v>800</v>
      </c>
      <c r="C406" t="s">
        <v>812</v>
      </c>
      <c r="D406">
        <v>201</v>
      </c>
      <c r="E406" t="s">
        <v>802</v>
      </c>
      <c r="F406">
        <v>-45.57</v>
      </c>
      <c r="G406">
        <v>259.33</v>
      </c>
      <c r="K406">
        <v>14.96</v>
      </c>
      <c r="L406">
        <v>-42.1629</v>
      </c>
      <c r="M406" t="s">
        <v>460</v>
      </c>
      <c r="N406">
        <v>145.5917</v>
      </c>
      <c r="O406" t="s">
        <v>460</v>
      </c>
      <c r="P406" t="s">
        <v>803</v>
      </c>
      <c r="Q406">
        <v>142.86000000000001</v>
      </c>
      <c r="R406">
        <v>42.2</v>
      </c>
      <c r="S406">
        <v>16.09</v>
      </c>
      <c r="T406" t="s">
        <v>804</v>
      </c>
      <c r="U406">
        <v>45558</v>
      </c>
      <c r="V406">
        <v>0.35548611111111111</v>
      </c>
      <c r="W406" t="s">
        <v>805</v>
      </c>
      <c r="X406" t="s">
        <v>806</v>
      </c>
      <c r="Y406" t="s">
        <v>807</v>
      </c>
      <c r="Z406" t="s">
        <v>808</v>
      </c>
      <c r="AB406" t="s">
        <v>813</v>
      </c>
      <c r="AC406">
        <v>-130.05049</v>
      </c>
      <c r="AD406">
        <v>-26.056920000000002</v>
      </c>
      <c r="AE406">
        <v>-150.86544000000001</v>
      </c>
      <c r="AF406">
        <v>1.1000000000000001</v>
      </c>
      <c r="AG406" t="s">
        <v>810</v>
      </c>
      <c r="AH406">
        <v>9</v>
      </c>
      <c r="AI406" t="s">
        <v>811</v>
      </c>
      <c r="AJ406">
        <v>-11.46</v>
      </c>
      <c r="AK406">
        <v>0.04</v>
      </c>
    </row>
    <row r="407" spans="1:37" x14ac:dyDescent="0.3">
      <c r="A407" t="s">
        <v>792</v>
      </c>
      <c r="B407" t="s">
        <v>800</v>
      </c>
      <c r="C407" t="s">
        <v>801</v>
      </c>
      <c r="D407">
        <v>202</v>
      </c>
      <c r="E407" t="s">
        <v>802</v>
      </c>
      <c r="F407">
        <v>-45.55</v>
      </c>
      <c r="G407">
        <v>259.31</v>
      </c>
      <c r="K407">
        <v>29.63</v>
      </c>
      <c r="L407">
        <v>-42.1629</v>
      </c>
      <c r="M407" t="s">
        <v>460</v>
      </c>
      <c r="N407">
        <v>145.5917</v>
      </c>
      <c r="O407" t="s">
        <v>460</v>
      </c>
      <c r="P407" t="s">
        <v>803</v>
      </c>
      <c r="Q407">
        <v>140.28</v>
      </c>
      <c r="R407">
        <v>39.6</v>
      </c>
      <c r="S407">
        <v>16.28</v>
      </c>
      <c r="T407" t="s">
        <v>804</v>
      </c>
      <c r="U407">
        <v>45558</v>
      </c>
      <c r="V407">
        <v>0.35633101851851851</v>
      </c>
      <c r="W407" t="s">
        <v>805</v>
      </c>
      <c r="X407" t="s">
        <v>806</v>
      </c>
      <c r="Y407" t="s">
        <v>807</v>
      </c>
      <c r="Z407" t="s">
        <v>808</v>
      </c>
      <c r="AB407" t="s">
        <v>809</v>
      </c>
      <c r="AC407">
        <v>-130.78406000000001</v>
      </c>
      <c r="AD407">
        <v>-26.12219</v>
      </c>
      <c r="AE407">
        <v>-151.54512</v>
      </c>
      <c r="AF407">
        <v>0.37</v>
      </c>
      <c r="AG407" t="s">
        <v>810</v>
      </c>
      <c r="AH407">
        <v>9</v>
      </c>
      <c r="AI407" t="s">
        <v>811</v>
      </c>
      <c r="AJ407">
        <v>-8.8800000000000008</v>
      </c>
      <c r="AK407">
        <v>0.04</v>
      </c>
    </row>
    <row r="408" spans="1:37" x14ac:dyDescent="0.3">
      <c r="A408" t="s">
        <v>792</v>
      </c>
      <c r="B408" t="s">
        <v>800</v>
      </c>
      <c r="C408" t="s">
        <v>812</v>
      </c>
      <c r="D408">
        <v>202</v>
      </c>
      <c r="E408" t="s">
        <v>802</v>
      </c>
      <c r="F408">
        <v>-45.53</v>
      </c>
      <c r="G408">
        <v>259.31</v>
      </c>
      <c r="K408">
        <v>14.06</v>
      </c>
      <c r="L408">
        <v>-42.1629</v>
      </c>
      <c r="M408" t="s">
        <v>460</v>
      </c>
      <c r="N408">
        <v>145.5917</v>
      </c>
      <c r="O408" t="s">
        <v>460</v>
      </c>
      <c r="P408" t="s">
        <v>803</v>
      </c>
      <c r="Q408">
        <v>143.74</v>
      </c>
      <c r="R408">
        <v>43.05</v>
      </c>
      <c r="S408">
        <v>16.11</v>
      </c>
      <c r="T408" t="s">
        <v>804</v>
      </c>
      <c r="U408">
        <v>45558</v>
      </c>
      <c r="V408">
        <v>0.35556712962962961</v>
      </c>
      <c r="W408" t="s">
        <v>805</v>
      </c>
      <c r="X408" t="s">
        <v>806</v>
      </c>
      <c r="Y408" t="s">
        <v>807</v>
      </c>
      <c r="Z408" t="s">
        <v>808</v>
      </c>
      <c r="AB408" t="s">
        <v>813</v>
      </c>
      <c r="AC408">
        <v>-130.73864</v>
      </c>
      <c r="AD408">
        <v>-26.186699999999998</v>
      </c>
      <c r="AE408">
        <v>-151.57929999999999</v>
      </c>
      <c r="AF408">
        <v>1.27</v>
      </c>
      <c r="AG408" t="s">
        <v>810</v>
      </c>
      <c r="AH408">
        <v>9</v>
      </c>
      <c r="AI408" t="s">
        <v>811</v>
      </c>
      <c r="AJ408">
        <v>-12.34</v>
      </c>
      <c r="AK408">
        <v>0.04</v>
      </c>
    </row>
    <row r="409" spans="1:37" x14ac:dyDescent="0.3">
      <c r="A409" t="s">
        <v>792</v>
      </c>
      <c r="B409" t="s">
        <v>800</v>
      </c>
      <c r="C409" t="s">
        <v>812</v>
      </c>
      <c r="D409">
        <v>203</v>
      </c>
      <c r="E409" t="s">
        <v>802</v>
      </c>
      <c r="F409">
        <v>-45.48</v>
      </c>
      <c r="G409">
        <v>259.36</v>
      </c>
      <c r="K409">
        <v>12.45</v>
      </c>
      <c r="L409">
        <v>-42.1629</v>
      </c>
      <c r="M409" t="s">
        <v>460</v>
      </c>
      <c r="N409">
        <v>145.5917</v>
      </c>
      <c r="O409" t="s">
        <v>460</v>
      </c>
      <c r="P409" t="s">
        <v>803</v>
      </c>
      <c r="Q409">
        <v>144.08000000000001</v>
      </c>
      <c r="R409">
        <v>43.45</v>
      </c>
      <c r="S409">
        <v>16.12</v>
      </c>
      <c r="T409" t="s">
        <v>804</v>
      </c>
      <c r="U409">
        <v>45558</v>
      </c>
      <c r="V409">
        <v>0.35561342592592593</v>
      </c>
      <c r="W409" t="s">
        <v>805</v>
      </c>
      <c r="X409" t="s">
        <v>806</v>
      </c>
      <c r="Y409" t="s">
        <v>807</v>
      </c>
      <c r="Z409" t="s">
        <v>808</v>
      </c>
      <c r="AB409" t="s">
        <v>813</v>
      </c>
      <c r="AC409">
        <v>-131.42738</v>
      </c>
      <c r="AD409">
        <v>-26.316400000000002</v>
      </c>
      <c r="AE409">
        <v>-152.29261</v>
      </c>
      <c r="AF409">
        <v>1.83</v>
      </c>
      <c r="AG409" t="s">
        <v>810</v>
      </c>
      <c r="AH409">
        <v>9</v>
      </c>
      <c r="AI409" t="s">
        <v>811</v>
      </c>
      <c r="AJ409">
        <v>-12.68</v>
      </c>
      <c r="AK409">
        <v>0.04</v>
      </c>
    </row>
    <row r="410" spans="1:37" x14ac:dyDescent="0.3">
      <c r="A410" t="s">
        <v>792</v>
      </c>
      <c r="B410" t="s">
        <v>800</v>
      </c>
      <c r="C410" t="s">
        <v>801</v>
      </c>
      <c r="D410">
        <v>203</v>
      </c>
      <c r="E410" t="s">
        <v>802</v>
      </c>
      <c r="F410">
        <v>-45.5</v>
      </c>
      <c r="G410">
        <v>259.35000000000002</v>
      </c>
      <c r="K410">
        <v>27.88</v>
      </c>
      <c r="L410">
        <v>-42.1629</v>
      </c>
      <c r="M410" t="s">
        <v>460</v>
      </c>
      <c r="N410">
        <v>145.5917</v>
      </c>
      <c r="O410" t="s">
        <v>460</v>
      </c>
      <c r="P410" t="s">
        <v>803</v>
      </c>
      <c r="Q410">
        <v>141.18</v>
      </c>
      <c r="R410">
        <v>40.54</v>
      </c>
      <c r="S410">
        <v>16.28</v>
      </c>
      <c r="T410" t="s">
        <v>804</v>
      </c>
      <c r="U410">
        <v>45558</v>
      </c>
      <c r="V410">
        <v>0.35630787037037037</v>
      </c>
      <c r="W410" t="s">
        <v>805</v>
      </c>
      <c r="X410" t="s">
        <v>806</v>
      </c>
      <c r="Y410" t="s">
        <v>807</v>
      </c>
      <c r="Z410" t="s">
        <v>808</v>
      </c>
      <c r="AB410" t="s">
        <v>809</v>
      </c>
      <c r="AC410">
        <v>-131.47255000000001</v>
      </c>
      <c r="AD410">
        <v>-26.251899999999999</v>
      </c>
      <c r="AE410">
        <v>-152.25868</v>
      </c>
      <c r="AF410">
        <v>1.72</v>
      </c>
      <c r="AG410" t="s">
        <v>810</v>
      </c>
      <c r="AH410">
        <v>9</v>
      </c>
      <c r="AI410" t="s">
        <v>811</v>
      </c>
      <c r="AJ410">
        <v>-9.7799999999999994</v>
      </c>
      <c r="AK410">
        <v>0.04</v>
      </c>
    </row>
    <row r="411" spans="1:37" x14ac:dyDescent="0.3">
      <c r="A411" t="s">
        <v>792</v>
      </c>
      <c r="B411" t="s">
        <v>800</v>
      </c>
      <c r="C411" t="s">
        <v>812</v>
      </c>
      <c r="D411">
        <v>204</v>
      </c>
      <c r="E411" t="s">
        <v>802</v>
      </c>
      <c r="F411">
        <v>-45.46</v>
      </c>
      <c r="G411">
        <v>259.42</v>
      </c>
      <c r="K411">
        <v>20.97</v>
      </c>
      <c r="L411">
        <v>-42.1629</v>
      </c>
      <c r="M411" t="s">
        <v>460</v>
      </c>
      <c r="N411">
        <v>145.5917</v>
      </c>
      <c r="O411" t="s">
        <v>460</v>
      </c>
      <c r="P411" t="s">
        <v>803</v>
      </c>
      <c r="Q411">
        <v>144.35</v>
      </c>
      <c r="R411">
        <v>43.78</v>
      </c>
      <c r="S411">
        <v>16.13</v>
      </c>
      <c r="T411" t="s">
        <v>804</v>
      </c>
      <c r="U411">
        <v>45558</v>
      </c>
      <c r="V411">
        <v>0.3556597222222222</v>
      </c>
      <c r="W411" t="s">
        <v>805</v>
      </c>
      <c r="X411" t="s">
        <v>806</v>
      </c>
      <c r="Y411" t="s">
        <v>807</v>
      </c>
      <c r="Z411" t="s">
        <v>808</v>
      </c>
      <c r="AB411" t="s">
        <v>813</v>
      </c>
      <c r="AC411">
        <v>-132.11668</v>
      </c>
      <c r="AD411">
        <v>-26.445519999999998</v>
      </c>
      <c r="AE411">
        <v>-153.00549000000001</v>
      </c>
      <c r="AF411">
        <v>1.4</v>
      </c>
      <c r="AG411" t="s">
        <v>810</v>
      </c>
      <c r="AH411">
        <v>9</v>
      </c>
      <c r="AI411" t="s">
        <v>811</v>
      </c>
      <c r="AJ411">
        <v>-12.95</v>
      </c>
      <c r="AK411">
        <v>0.04</v>
      </c>
    </row>
    <row r="412" spans="1:37" x14ac:dyDescent="0.3">
      <c r="A412" t="s">
        <v>792</v>
      </c>
      <c r="B412" t="s">
        <v>800</v>
      </c>
      <c r="C412" t="s">
        <v>801</v>
      </c>
      <c r="D412">
        <v>204</v>
      </c>
      <c r="E412" t="s">
        <v>802</v>
      </c>
      <c r="F412">
        <v>-45.46</v>
      </c>
      <c r="G412">
        <v>259.43</v>
      </c>
      <c r="K412">
        <v>24.28</v>
      </c>
      <c r="L412">
        <v>-42.1629</v>
      </c>
      <c r="M412" t="s">
        <v>460</v>
      </c>
      <c r="N412">
        <v>145.5917</v>
      </c>
      <c r="O412" t="s">
        <v>460</v>
      </c>
      <c r="P412" t="s">
        <v>803</v>
      </c>
      <c r="Q412">
        <v>141.97</v>
      </c>
      <c r="R412">
        <v>41.4</v>
      </c>
      <c r="S412">
        <v>16.27</v>
      </c>
      <c r="T412" t="s">
        <v>804</v>
      </c>
      <c r="U412">
        <v>45558</v>
      </c>
      <c r="V412">
        <v>0.35627314814814814</v>
      </c>
      <c r="W412" t="s">
        <v>805</v>
      </c>
      <c r="X412" t="s">
        <v>806</v>
      </c>
      <c r="Y412" t="s">
        <v>807</v>
      </c>
      <c r="Z412" t="s">
        <v>808</v>
      </c>
      <c r="AB412" t="s">
        <v>809</v>
      </c>
      <c r="AC412">
        <v>-132.16172</v>
      </c>
      <c r="AD412">
        <v>-26.381</v>
      </c>
      <c r="AE412">
        <v>-152.97169</v>
      </c>
      <c r="AF412">
        <v>2.0699999999999998</v>
      </c>
      <c r="AG412" t="s">
        <v>810</v>
      </c>
      <c r="AH412">
        <v>9</v>
      </c>
      <c r="AI412" t="s">
        <v>811</v>
      </c>
      <c r="AJ412">
        <v>-10.56</v>
      </c>
      <c r="AK412">
        <v>0.04</v>
      </c>
    </row>
    <row r="413" spans="1:37" x14ac:dyDescent="0.3">
      <c r="A413" t="s">
        <v>792</v>
      </c>
      <c r="B413" t="s">
        <v>800</v>
      </c>
      <c r="C413" t="s">
        <v>801</v>
      </c>
      <c r="D413">
        <v>205</v>
      </c>
      <c r="E413" t="s">
        <v>802</v>
      </c>
      <c r="F413">
        <v>-45.43</v>
      </c>
      <c r="G413">
        <v>259.43</v>
      </c>
      <c r="K413">
        <v>21.02</v>
      </c>
      <c r="L413">
        <v>-42.1629</v>
      </c>
      <c r="M413" t="s">
        <v>460</v>
      </c>
      <c r="N413">
        <v>145.5917</v>
      </c>
      <c r="O413" t="s">
        <v>460</v>
      </c>
      <c r="P413" t="s">
        <v>803</v>
      </c>
      <c r="Q413">
        <v>143.33000000000001</v>
      </c>
      <c r="R413">
        <v>42.77</v>
      </c>
      <c r="S413">
        <v>16.260000000000002</v>
      </c>
      <c r="T413" t="s">
        <v>804</v>
      </c>
      <c r="U413">
        <v>45558</v>
      </c>
      <c r="V413">
        <v>0.35625000000000001</v>
      </c>
      <c r="W413" t="s">
        <v>805</v>
      </c>
      <c r="X413" t="s">
        <v>806</v>
      </c>
      <c r="Y413" t="s">
        <v>807</v>
      </c>
      <c r="Z413" t="s">
        <v>808</v>
      </c>
      <c r="AB413" t="s">
        <v>809</v>
      </c>
      <c r="AC413">
        <v>-132.85140000000001</v>
      </c>
      <c r="AD413">
        <v>-26.509699999999999</v>
      </c>
      <c r="AE413">
        <v>-153.68425999999999</v>
      </c>
      <c r="AF413">
        <v>0.9</v>
      </c>
      <c r="AG413" t="s">
        <v>810</v>
      </c>
      <c r="AH413">
        <v>9</v>
      </c>
      <c r="AI413" t="s">
        <v>811</v>
      </c>
      <c r="AJ413">
        <v>-11.93</v>
      </c>
      <c r="AK413">
        <v>0.04</v>
      </c>
    </row>
    <row r="414" spans="1:37" x14ac:dyDescent="0.3">
      <c r="A414" t="s">
        <v>792</v>
      </c>
      <c r="B414" t="s">
        <v>800</v>
      </c>
      <c r="C414" t="s">
        <v>812</v>
      </c>
      <c r="D414">
        <v>205</v>
      </c>
      <c r="E414" t="s">
        <v>802</v>
      </c>
      <c r="F414">
        <v>-45.42</v>
      </c>
      <c r="G414">
        <v>259.43</v>
      </c>
      <c r="K414">
        <v>14.11</v>
      </c>
      <c r="L414">
        <v>-42.1629</v>
      </c>
      <c r="M414" t="s">
        <v>460</v>
      </c>
      <c r="N414">
        <v>145.5917</v>
      </c>
      <c r="O414" t="s">
        <v>460</v>
      </c>
      <c r="P414" t="s">
        <v>803</v>
      </c>
      <c r="Q414">
        <v>144.69999999999999</v>
      </c>
      <c r="R414">
        <v>44.13</v>
      </c>
      <c r="S414">
        <v>16.14</v>
      </c>
      <c r="T414" t="s">
        <v>804</v>
      </c>
      <c r="U414">
        <v>45558</v>
      </c>
      <c r="V414">
        <v>0.35570601851851852</v>
      </c>
      <c r="W414" t="s">
        <v>805</v>
      </c>
      <c r="X414" t="s">
        <v>806</v>
      </c>
      <c r="Y414" t="s">
        <v>807</v>
      </c>
      <c r="Z414" t="s">
        <v>808</v>
      </c>
      <c r="AB414" t="s">
        <v>813</v>
      </c>
      <c r="AC414">
        <v>-132.80641</v>
      </c>
      <c r="AD414">
        <v>-26.574290000000001</v>
      </c>
      <c r="AE414">
        <v>-153.71800999999999</v>
      </c>
      <c r="AF414">
        <v>1.22</v>
      </c>
      <c r="AG414" t="s">
        <v>810</v>
      </c>
      <c r="AH414">
        <v>9</v>
      </c>
      <c r="AI414" t="s">
        <v>811</v>
      </c>
      <c r="AJ414">
        <v>-13.29</v>
      </c>
      <c r="AK414">
        <v>0.04</v>
      </c>
    </row>
    <row r="415" spans="1:37" x14ac:dyDescent="0.3">
      <c r="A415" t="s">
        <v>792</v>
      </c>
      <c r="B415" t="s">
        <v>800</v>
      </c>
      <c r="C415" t="s">
        <v>812</v>
      </c>
      <c r="D415">
        <v>206</v>
      </c>
      <c r="E415" t="s">
        <v>802</v>
      </c>
      <c r="F415">
        <v>-45.38</v>
      </c>
      <c r="G415">
        <v>259.43</v>
      </c>
      <c r="K415">
        <v>10.130000000000001</v>
      </c>
      <c r="L415">
        <v>-42.1629</v>
      </c>
      <c r="M415" t="s">
        <v>460</v>
      </c>
      <c r="N415">
        <v>145.5917</v>
      </c>
      <c r="O415" t="s">
        <v>460</v>
      </c>
      <c r="P415" t="s">
        <v>803</v>
      </c>
      <c r="Q415">
        <v>145.69999999999999</v>
      </c>
      <c r="R415">
        <v>45.13</v>
      </c>
      <c r="S415">
        <v>16.16</v>
      </c>
      <c r="T415" t="s">
        <v>804</v>
      </c>
      <c r="U415">
        <v>45558</v>
      </c>
      <c r="V415">
        <v>0.35576388888888888</v>
      </c>
      <c r="W415" t="s">
        <v>805</v>
      </c>
      <c r="X415" t="s">
        <v>806</v>
      </c>
      <c r="Y415" t="s">
        <v>807</v>
      </c>
      <c r="Z415" t="s">
        <v>808</v>
      </c>
      <c r="AB415" t="s">
        <v>813</v>
      </c>
      <c r="AC415">
        <v>-133.49664999999999</v>
      </c>
      <c r="AD415">
        <v>-26.70309</v>
      </c>
      <c r="AE415">
        <v>-154.43003999999999</v>
      </c>
      <c r="AF415">
        <v>1.2</v>
      </c>
      <c r="AG415" t="s">
        <v>810</v>
      </c>
      <c r="AH415">
        <v>9</v>
      </c>
      <c r="AI415" t="s">
        <v>811</v>
      </c>
      <c r="AJ415">
        <v>-14.29</v>
      </c>
      <c r="AK415">
        <v>0.04</v>
      </c>
    </row>
    <row r="416" spans="1:37" x14ac:dyDescent="0.3">
      <c r="A416" t="s">
        <v>792</v>
      </c>
      <c r="B416" t="s">
        <v>800</v>
      </c>
      <c r="C416" t="s">
        <v>801</v>
      </c>
      <c r="D416">
        <v>206</v>
      </c>
      <c r="E416" t="s">
        <v>802</v>
      </c>
      <c r="F416">
        <v>-45.38</v>
      </c>
      <c r="G416">
        <v>259.43</v>
      </c>
      <c r="K416">
        <v>19.88</v>
      </c>
      <c r="L416">
        <v>-42.1629</v>
      </c>
      <c r="M416" t="s">
        <v>460</v>
      </c>
      <c r="N416">
        <v>145.5917</v>
      </c>
      <c r="O416" t="s">
        <v>460</v>
      </c>
      <c r="P416" t="s">
        <v>803</v>
      </c>
      <c r="Q416">
        <v>145.66999999999999</v>
      </c>
      <c r="R416">
        <v>45.1</v>
      </c>
      <c r="S416">
        <v>16.25</v>
      </c>
      <c r="T416" t="s">
        <v>804</v>
      </c>
      <c r="U416">
        <v>45558</v>
      </c>
      <c r="V416">
        <v>0.35620370370370369</v>
      </c>
      <c r="W416" t="s">
        <v>805</v>
      </c>
      <c r="X416" t="s">
        <v>806</v>
      </c>
      <c r="Y416" t="s">
        <v>807</v>
      </c>
      <c r="Z416" t="s">
        <v>808</v>
      </c>
      <c r="AB416" t="s">
        <v>809</v>
      </c>
      <c r="AC416">
        <v>-133.54158000000001</v>
      </c>
      <c r="AD416">
        <v>-26.638490000000001</v>
      </c>
      <c r="AE416">
        <v>-154.39635000000001</v>
      </c>
      <c r="AF416">
        <v>1.5</v>
      </c>
      <c r="AG416" t="s">
        <v>810</v>
      </c>
      <c r="AH416">
        <v>9</v>
      </c>
      <c r="AI416" t="s">
        <v>811</v>
      </c>
      <c r="AJ416">
        <v>-14.26</v>
      </c>
      <c r="AK416">
        <v>0.04</v>
      </c>
    </row>
    <row r="417" spans="1:37" x14ac:dyDescent="0.3">
      <c r="A417" t="s">
        <v>792</v>
      </c>
      <c r="B417" t="s">
        <v>800</v>
      </c>
      <c r="C417" t="s">
        <v>801</v>
      </c>
      <c r="D417">
        <v>207</v>
      </c>
      <c r="E417" t="s">
        <v>802</v>
      </c>
      <c r="F417">
        <v>-45.39</v>
      </c>
      <c r="G417">
        <v>259.43</v>
      </c>
      <c r="K417">
        <v>20.73</v>
      </c>
      <c r="L417">
        <v>-42.1629</v>
      </c>
      <c r="M417" t="s">
        <v>460</v>
      </c>
      <c r="N417">
        <v>145.5917</v>
      </c>
      <c r="O417" t="s">
        <v>460</v>
      </c>
      <c r="P417" t="s">
        <v>803</v>
      </c>
      <c r="Q417">
        <v>145.63999999999999</v>
      </c>
      <c r="R417">
        <v>45.07</v>
      </c>
      <c r="S417">
        <v>16.25</v>
      </c>
      <c r="T417" t="s">
        <v>804</v>
      </c>
      <c r="U417">
        <v>45558</v>
      </c>
      <c r="V417">
        <v>0.35616898148148146</v>
      </c>
      <c r="W417" t="s">
        <v>805</v>
      </c>
      <c r="X417" t="s">
        <v>806</v>
      </c>
      <c r="Y417" t="s">
        <v>807</v>
      </c>
      <c r="Z417" t="s">
        <v>808</v>
      </c>
      <c r="AB417" t="s">
        <v>809</v>
      </c>
      <c r="AC417">
        <v>-134.232</v>
      </c>
      <c r="AD417">
        <v>-26.767330000000001</v>
      </c>
      <c r="AE417">
        <v>-155.10819000000001</v>
      </c>
      <c r="AF417">
        <v>0.3</v>
      </c>
      <c r="AG417" t="s">
        <v>810</v>
      </c>
      <c r="AH417">
        <v>9</v>
      </c>
      <c r="AI417" t="s">
        <v>811</v>
      </c>
      <c r="AJ417">
        <v>-14.23</v>
      </c>
      <c r="AK417">
        <v>0.04</v>
      </c>
    </row>
    <row r="418" spans="1:37" x14ac:dyDescent="0.3">
      <c r="A418" t="s">
        <v>792</v>
      </c>
      <c r="B418" t="s">
        <v>800</v>
      </c>
      <c r="C418" t="s">
        <v>812</v>
      </c>
      <c r="D418">
        <v>207</v>
      </c>
      <c r="E418" t="s">
        <v>802</v>
      </c>
      <c r="F418">
        <v>-45.38</v>
      </c>
      <c r="G418">
        <v>259.43</v>
      </c>
      <c r="K418">
        <v>8.66</v>
      </c>
      <c r="L418">
        <v>-42.1629</v>
      </c>
      <c r="M418" t="s">
        <v>460</v>
      </c>
      <c r="N418">
        <v>145.5917</v>
      </c>
      <c r="O418" t="s">
        <v>460</v>
      </c>
      <c r="P418" t="s">
        <v>803</v>
      </c>
      <c r="Q418">
        <v>145.66</v>
      </c>
      <c r="R418">
        <v>45.09</v>
      </c>
      <c r="S418">
        <v>16.170000000000002</v>
      </c>
      <c r="T418" t="s">
        <v>804</v>
      </c>
      <c r="U418">
        <v>45558</v>
      </c>
      <c r="V418">
        <v>0.35583333333333333</v>
      </c>
      <c r="W418" t="s">
        <v>805</v>
      </c>
      <c r="X418" t="s">
        <v>806</v>
      </c>
      <c r="Y418" t="s">
        <v>807</v>
      </c>
      <c r="Z418" t="s">
        <v>808</v>
      </c>
      <c r="AB418" t="s">
        <v>813</v>
      </c>
      <c r="AC418">
        <v>-134.18714</v>
      </c>
      <c r="AD418">
        <v>-26.831939999999999</v>
      </c>
      <c r="AE418">
        <v>-155.14182</v>
      </c>
      <c r="AF418">
        <v>0</v>
      </c>
      <c r="AG418" t="s">
        <v>810</v>
      </c>
      <c r="AH418">
        <v>9</v>
      </c>
      <c r="AI418" t="s">
        <v>811</v>
      </c>
      <c r="AJ418">
        <v>-14.26</v>
      </c>
      <c r="AK418">
        <v>0.04</v>
      </c>
    </row>
    <row r="419" spans="1:37" x14ac:dyDescent="0.3">
      <c r="A419" t="s">
        <v>792</v>
      </c>
      <c r="B419" t="s">
        <v>800</v>
      </c>
      <c r="C419" t="s">
        <v>812</v>
      </c>
      <c r="D419">
        <v>208</v>
      </c>
      <c r="E419" t="s">
        <v>802</v>
      </c>
      <c r="F419">
        <v>-45.38</v>
      </c>
      <c r="G419">
        <v>259.43</v>
      </c>
      <c r="K419">
        <v>7.95</v>
      </c>
      <c r="L419">
        <v>-42.1629</v>
      </c>
      <c r="M419" t="s">
        <v>460</v>
      </c>
      <c r="N419">
        <v>145.5917</v>
      </c>
      <c r="O419" t="s">
        <v>460</v>
      </c>
      <c r="P419" t="s">
        <v>803</v>
      </c>
      <c r="Q419">
        <v>145.65</v>
      </c>
      <c r="R419">
        <v>45.09</v>
      </c>
      <c r="S419">
        <v>16.190000000000001</v>
      </c>
      <c r="T419" t="s">
        <v>804</v>
      </c>
      <c r="U419">
        <v>45558</v>
      </c>
      <c r="V419">
        <v>0.35592592592592592</v>
      </c>
      <c r="W419" t="s">
        <v>805</v>
      </c>
      <c r="X419" t="s">
        <v>806</v>
      </c>
      <c r="Y419" t="s">
        <v>807</v>
      </c>
      <c r="Z419" t="s">
        <v>808</v>
      </c>
      <c r="AB419" t="s">
        <v>813</v>
      </c>
      <c r="AC419">
        <v>-134.87762000000001</v>
      </c>
      <c r="AD419">
        <v>-26.960789999999999</v>
      </c>
      <c r="AE419">
        <v>-155.8536</v>
      </c>
      <c r="AF419">
        <v>0</v>
      </c>
      <c r="AG419" t="s">
        <v>810</v>
      </c>
      <c r="AH419">
        <v>9</v>
      </c>
      <c r="AI419" t="s">
        <v>811</v>
      </c>
      <c r="AJ419">
        <v>-14.25</v>
      </c>
      <c r="AK419">
        <v>0.04</v>
      </c>
    </row>
    <row r="420" spans="1:37" x14ac:dyDescent="0.3">
      <c r="A420" t="s">
        <v>792</v>
      </c>
      <c r="B420" t="s">
        <v>800</v>
      </c>
      <c r="C420" t="s">
        <v>801</v>
      </c>
      <c r="D420">
        <v>208</v>
      </c>
      <c r="E420" t="s">
        <v>802</v>
      </c>
      <c r="F420">
        <v>-45.38</v>
      </c>
      <c r="G420">
        <v>259.43</v>
      </c>
      <c r="K420">
        <v>15.72</v>
      </c>
      <c r="L420">
        <v>-42.1629</v>
      </c>
      <c r="M420" t="s">
        <v>460</v>
      </c>
      <c r="N420">
        <v>145.5917</v>
      </c>
      <c r="O420" t="s">
        <v>460</v>
      </c>
      <c r="P420" t="s">
        <v>803</v>
      </c>
      <c r="Q420">
        <v>145.63999999999999</v>
      </c>
      <c r="R420">
        <v>45.08</v>
      </c>
      <c r="S420">
        <v>16.239999999999998</v>
      </c>
      <c r="T420" t="s">
        <v>804</v>
      </c>
      <c r="U420">
        <v>45558</v>
      </c>
      <c r="V420">
        <v>0.35612268518518519</v>
      </c>
      <c r="W420" t="s">
        <v>805</v>
      </c>
      <c r="X420" t="s">
        <v>806</v>
      </c>
      <c r="Y420" t="s">
        <v>807</v>
      </c>
      <c r="Z420" t="s">
        <v>808</v>
      </c>
      <c r="AB420" t="s">
        <v>809</v>
      </c>
      <c r="AC420">
        <v>-134.92242999999999</v>
      </c>
      <c r="AD420">
        <v>-26.896159999999998</v>
      </c>
      <c r="AE420">
        <v>-155.82004000000001</v>
      </c>
      <c r="AF420">
        <v>0.3</v>
      </c>
      <c r="AG420" t="s">
        <v>810</v>
      </c>
      <c r="AH420">
        <v>9</v>
      </c>
      <c r="AI420" t="s">
        <v>811</v>
      </c>
      <c r="AJ420">
        <v>-14.24</v>
      </c>
      <c r="AK420">
        <v>0.04</v>
      </c>
    </row>
    <row r="421" spans="1:37" x14ac:dyDescent="0.3">
      <c r="A421" t="s">
        <v>792</v>
      </c>
      <c r="B421" t="s">
        <v>800</v>
      </c>
      <c r="C421" t="s">
        <v>812</v>
      </c>
      <c r="D421">
        <v>208.95</v>
      </c>
      <c r="E421" t="s">
        <v>802</v>
      </c>
      <c r="F421">
        <v>-45.38</v>
      </c>
      <c r="G421">
        <v>259.43</v>
      </c>
      <c r="K421">
        <v>7.95</v>
      </c>
      <c r="L421">
        <v>-42.1629</v>
      </c>
      <c r="M421" t="s">
        <v>460</v>
      </c>
      <c r="N421">
        <v>145.5917</v>
      </c>
      <c r="O421" t="s">
        <v>460</v>
      </c>
      <c r="P421" t="s">
        <v>803</v>
      </c>
      <c r="Q421">
        <v>145.63999999999999</v>
      </c>
      <c r="R421">
        <v>45.08</v>
      </c>
      <c r="S421">
        <v>16.21</v>
      </c>
      <c r="T421" t="s">
        <v>804</v>
      </c>
      <c r="U421">
        <v>45558</v>
      </c>
      <c r="V421">
        <v>0.35603009259259261</v>
      </c>
      <c r="W421" t="s">
        <v>805</v>
      </c>
      <c r="X421" t="s">
        <v>806</v>
      </c>
      <c r="Y421" t="s">
        <v>807</v>
      </c>
      <c r="Z421" t="s">
        <v>808</v>
      </c>
      <c r="AB421" t="s">
        <v>813</v>
      </c>
      <c r="AC421">
        <v>-135.53581</v>
      </c>
      <c r="AD421">
        <v>-27.08361</v>
      </c>
      <c r="AE421">
        <v>-156.53209000000001</v>
      </c>
      <c r="AF421">
        <v>0</v>
      </c>
      <c r="AG421" t="s">
        <v>810</v>
      </c>
      <c r="AH421">
        <v>9</v>
      </c>
      <c r="AI421" t="s">
        <v>811</v>
      </c>
      <c r="AJ421">
        <v>-14.24</v>
      </c>
      <c r="AK421">
        <v>0.04</v>
      </c>
    </row>
    <row r="422" spans="1:37" x14ac:dyDescent="0.3">
      <c r="A422" t="s">
        <v>792</v>
      </c>
      <c r="B422" t="s">
        <v>800</v>
      </c>
      <c r="C422" t="s">
        <v>801</v>
      </c>
      <c r="D422">
        <v>208.95</v>
      </c>
      <c r="E422" t="s">
        <v>802</v>
      </c>
      <c r="F422">
        <v>-45.38</v>
      </c>
      <c r="G422">
        <v>259.43</v>
      </c>
      <c r="K422">
        <v>7.95</v>
      </c>
      <c r="L422">
        <v>-42.1629</v>
      </c>
      <c r="M422" t="s">
        <v>460</v>
      </c>
      <c r="N422">
        <v>145.5917</v>
      </c>
      <c r="O422" t="s">
        <v>460</v>
      </c>
      <c r="P422" t="s">
        <v>803</v>
      </c>
      <c r="Q422">
        <v>145.63999999999999</v>
      </c>
      <c r="R422">
        <v>45.08</v>
      </c>
      <c r="S422">
        <v>16.21</v>
      </c>
      <c r="T422" t="s">
        <v>804</v>
      </c>
      <c r="U422">
        <v>45558</v>
      </c>
      <c r="V422">
        <v>0.35603009259259261</v>
      </c>
      <c r="W422" t="s">
        <v>805</v>
      </c>
      <c r="X422" t="s">
        <v>806</v>
      </c>
      <c r="Y422" t="s">
        <v>807</v>
      </c>
      <c r="Z422" t="s">
        <v>808</v>
      </c>
      <c r="AB422" t="s">
        <v>809</v>
      </c>
      <c r="AC422">
        <v>-135.58062000000001</v>
      </c>
      <c r="AD422">
        <v>-27.018979999999999</v>
      </c>
      <c r="AE422">
        <v>-156.49852999999999</v>
      </c>
      <c r="AF422">
        <v>0</v>
      </c>
      <c r="AG422" t="s">
        <v>810</v>
      </c>
      <c r="AH422">
        <v>9</v>
      </c>
      <c r="AI422" t="s">
        <v>811</v>
      </c>
      <c r="AJ422">
        <v>-14.24</v>
      </c>
      <c r="AK422">
        <v>0.04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3E960-2679-4B69-8AEF-60C3075567F4}">
  <dimension ref="A1:R160"/>
  <sheetViews>
    <sheetView topLeftCell="A54" zoomScale="70" zoomScaleNormal="70" workbookViewId="0">
      <selection activeCell="O151" sqref="O151"/>
    </sheetView>
  </sheetViews>
  <sheetFormatPr defaultColWidth="8.88671875" defaultRowHeight="14.4" x14ac:dyDescent="0.3"/>
  <cols>
    <col min="1" max="2" width="8.88671875" style="20"/>
    <col min="3" max="3" width="15.44140625" style="20" customWidth="1"/>
    <col min="4" max="4" width="12.44140625" style="20" customWidth="1"/>
    <col min="5" max="5" width="13.44140625" style="20" customWidth="1"/>
    <col min="6" max="6" width="13.5546875" style="20" customWidth="1"/>
    <col min="7" max="7" width="11.33203125" style="20" customWidth="1"/>
    <col min="8" max="9" width="7.44140625" style="20" customWidth="1"/>
    <col min="10" max="10" width="9.109375" style="20" customWidth="1"/>
    <col min="11" max="11" width="15.44140625" style="29" customWidth="1"/>
    <col min="12" max="12" width="8.88671875" style="20"/>
    <col min="13" max="14" width="11.109375" style="20" customWidth="1"/>
    <col min="15" max="15" width="17.109375" style="20" customWidth="1"/>
    <col min="16" max="16" width="13.88671875" style="20" bestFit="1" customWidth="1"/>
    <col min="17" max="17" width="13.5546875" style="20" bestFit="1" customWidth="1"/>
    <col min="18" max="18" width="38.77734375" style="20" customWidth="1"/>
  </cols>
  <sheetData>
    <row r="1" spans="1:18" ht="28.8" x14ac:dyDescent="0.3">
      <c r="A1" s="82" t="s">
        <v>24</v>
      </c>
      <c r="B1" s="85" t="s">
        <v>32</v>
      </c>
      <c r="C1" s="85" t="s">
        <v>514</v>
      </c>
      <c r="D1" s="30" t="s">
        <v>512</v>
      </c>
      <c r="E1" s="30" t="s">
        <v>513</v>
      </c>
      <c r="F1" s="30" t="s">
        <v>731</v>
      </c>
      <c r="G1" s="30" t="s">
        <v>511</v>
      </c>
      <c r="H1" s="82" t="s">
        <v>814</v>
      </c>
      <c r="I1" s="82" t="s">
        <v>815</v>
      </c>
      <c r="J1" s="82" t="s">
        <v>17</v>
      </c>
      <c r="K1" s="86" t="s">
        <v>34</v>
      </c>
      <c r="L1" s="30" t="s">
        <v>35</v>
      </c>
      <c r="M1" s="30" t="s">
        <v>510</v>
      </c>
      <c r="N1" s="30" t="s">
        <v>509</v>
      </c>
      <c r="O1" s="30" t="s">
        <v>23</v>
      </c>
      <c r="P1" s="30" t="s">
        <v>36</v>
      </c>
      <c r="Q1" s="30" t="s">
        <v>37</v>
      </c>
      <c r="R1" s="30" t="s">
        <v>38</v>
      </c>
    </row>
    <row r="2" spans="1:18" x14ac:dyDescent="0.3">
      <c r="A2" s="20" t="s">
        <v>792</v>
      </c>
      <c r="B2" s="60">
        <v>87501</v>
      </c>
      <c r="J2" s="20">
        <f t="shared" ref="J2:J65" si="0">I2-H2</f>
        <v>0</v>
      </c>
      <c r="K2" s="29">
        <v>45555</v>
      </c>
      <c r="L2" s="20" t="s">
        <v>245</v>
      </c>
      <c r="M2" s="20" t="s">
        <v>167</v>
      </c>
      <c r="P2" s="20" t="s">
        <v>816</v>
      </c>
      <c r="Q2" s="20" t="s">
        <v>820</v>
      </c>
      <c r="R2" s="20" t="s">
        <v>818</v>
      </c>
    </row>
    <row r="3" spans="1:18" x14ac:dyDescent="0.3">
      <c r="A3" s="20" t="s">
        <v>792</v>
      </c>
      <c r="B3" s="60">
        <v>87502</v>
      </c>
      <c r="D3" s="20" t="s">
        <v>505</v>
      </c>
      <c r="E3" s="20" t="s">
        <v>504</v>
      </c>
      <c r="F3" s="20" t="s">
        <v>715</v>
      </c>
      <c r="G3" s="20" t="s">
        <v>503</v>
      </c>
      <c r="H3" s="20">
        <v>71</v>
      </c>
      <c r="I3" s="20">
        <v>72</v>
      </c>
      <c r="J3" s="20">
        <f t="shared" si="0"/>
        <v>1</v>
      </c>
      <c r="K3" s="29">
        <v>45555</v>
      </c>
      <c r="L3" s="20" t="s">
        <v>245</v>
      </c>
      <c r="P3" s="20" t="s">
        <v>816</v>
      </c>
      <c r="Q3" s="20" t="s">
        <v>820</v>
      </c>
      <c r="R3" s="20" t="s">
        <v>818</v>
      </c>
    </row>
    <row r="4" spans="1:18" x14ac:dyDescent="0.3">
      <c r="A4" s="20" t="s">
        <v>792</v>
      </c>
      <c r="B4" s="60">
        <v>87503</v>
      </c>
      <c r="D4" s="20" t="s">
        <v>505</v>
      </c>
      <c r="E4" s="20" t="s">
        <v>504</v>
      </c>
      <c r="F4" s="20" t="s">
        <v>715</v>
      </c>
      <c r="G4" s="20" t="s">
        <v>503</v>
      </c>
      <c r="H4" s="20">
        <v>72</v>
      </c>
      <c r="I4" s="20">
        <v>73</v>
      </c>
      <c r="J4" s="20">
        <f t="shared" si="0"/>
        <v>1</v>
      </c>
      <c r="K4" s="29">
        <v>45555</v>
      </c>
      <c r="L4" s="20" t="s">
        <v>245</v>
      </c>
      <c r="P4" s="20" t="s">
        <v>816</v>
      </c>
      <c r="Q4" s="20" t="s">
        <v>820</v>
      </c>
      <c r="R4" s="20" t="s">
        <v>818</v>
      </c>
    </row>
    <row r="5" spans="1:18" x14ac:dyDescent="0.3">
      <c r="A5" s="20" t="s">
        <v>792</v>
      </c>
      <c r="B5" s="60">
        <v>87504</v>
      </c>
      <c r="D5" s="20" t="s">
        <v>505</v>
      </c>
      <c r="E5" s="20" t="s">
        <v>504</v>
      </c>
      <c r="F5" s="20" t="s">
        <v>715</v>
      </c>
      <c r="G5" s="20" t="s">
        <v>503</v>
      </c>
      <c r="H5" s="20">
        <v>73</v>
      </c>
      <c r="I5" s="20">
        <v>74</v>
      </c>
      <c r="J5" s="20">
        <f t="shared" si="0"/>
        <v>1</v>
      </c>
      <c r="K5" s="29">
        <v>45555</v>
      </c>
      <c r="L5" s="20" t="s">
        <v>245</v>
      </c>
      <c r="P5" s="20" t="s">
        <v>816</v>
      </c>
      <c r="Q5" s="20" t="s">
        <v>820</v>
      </c>
      <c r="R5" s="20" t="s">
        <v>818</v>
      </c>
    </row>
    <row r="6" spans="1:18" x14ac:dyDescent="0.3">
      <c r="A6" s="20" t="s">
        <v>792</v>
      </c>
      <c r="B6" s="60">
        <v>87505</v>
      </c>
      <c r="D6" s="20" t="s">
        <v>505</v>
      </c>
      <c r="E6" s="20" t="s">
        <v>504</v>
      </c>
      <c r="F6" s="20" t="s">
        <v>715</v>
      </c>
      <c r="G6" s="20" t="s">
        <v>503</v>
      </c>
      <c r="H6" s="20">
        <v>74</v>
      </c>
      <c r="I6" s="20">
        <v>75</v>
      </c>
      <c r="J6" s="20">
        <f t="shared" si="0"/>
        <v>1</v>
      </c>
      <c r="K6" s="29">
        <v>45555</v>
      </c>
      <c r="L6" s="20" t="s">
        <v>245</v>
      </c>
      <c r="P6" s="20" t="s">
        <v>816</v>
      </c>
      <c r="Q6" s="20" t="s">
        <v>820</v>
      </c>
      <c r="R6" s="20" t="s">
        <v>818</v>
      </c>
    </row>
    <row r="7" spans="1:18" x14ac:dyDescent="0.3">
      <c r="A7" s="20" t="s">
        <v>792</v>
      </c>
      <c r="B7" s="60">
        <v>87506</v>
      </c>
      <c r="D7" s="20" t="s">
        <v>505</v>
      </c>
      <c r="E7" s="20" t="s">
        <v>504</v>
      </c>
      <c r="F7" s="20" t="s">
        <v>715</v>
      </c>
      <c r="G7" s="20" t="s">
        <v>503</v>
      </c>
      <c r="H7" s="20">
        <v>75</v>
      </c>
      <c r="I7" s="20">
        <v>76</v>
      </c>
      <c r="J7" s="20">
        <f t="shared" si="0"/>
        <v>1</v>
      </c>
      <c r="K7" s="29">
        <v>45555</v>
      </c>
      <c r="L7" s="20" t="s">
        <v>245</v>
      </c>
      <c r="P7" s="20" t="s">
        <v>816</v>
      </c>
      <c r="Q7" s="20" t="s">
        <v>820</v>
      </c>
      <c r="R7" s="20" t="s">
        <v>818</v>
      </c>
    </row>
    <row r="8" spans="1:18" x14ac:dyDescent="0.3">
      <c r="A8" s="20" t="s">
        <v>792</v>
      </c>
      <c r="B8" s="60">
        <v>87507</v>
      </c>
      <c r="D8" s="20" t="s">
        <v>505</v>
      </c>
      <c r="E8" s="20" t="s">
        <v>504</v>
      </c>
      <c r="F8" s="20" t="s">
        <v>715</v>
      </c>
      <c r="G8" s="20" t="s">
        <v>503</v>
      </c>
      <c r="H8" s="20">
        <v>76</v>
      </c>
      <c r="I8" s="20">
        <v>77</v>
      </c>
      <c r="J8" s="20">
        <f t="shared" si="0"/>
        <v>1</v>
      </c>
      <c r="K8" s="29">
        <v>45555</v>
      </c>
      <c r="L8" s="20" t="s">
        <v>245</v>
      </c>
      <c r="P8" s="20" t="s">
        <v>816</v>
      </c>
      <c r="Q8" s="20" t="s">
        <v>820</v>
      </c>
      <c r="R8" s="20" t="s">
        <v>818</v>
      </c>
    </row>
    <row r="9" spans="1:18" x14ac:dyDescent="0.3">
      <c r="A9" s="20" t="s">
        <v>792</v>
      </c>
      <c r="B9" s="60">
        <v>87508</v>
      </c>
      <c r="D9" s="20" t="s">
        <v>505</v>
      </c>
      <c r="E9" s="20" t="s">
        <v>504</v>
      </c>
      <c r="F9" s="20" t="s">
        <v>715</v>
      </c>
      <c r="G9" s="20" t="s">
        <v>503</v>
      </c>
      <c r="H9" s="20">
        <v>77</v>
      </c>
      <c r="I9" s="20">
        <v>78</v>
      </c>
      <c r="J9" s="20">
        <f t="shared" si="0"/>
        <v>1</v>
      </c>
      <c r="K9" s="29">
        <v>45555</v>
      </c>
      <c r="L9" s="20" t="s">
        <v>245</v>
      </c>
      <c r="P9" s="20" t="s">
        <v>816</v>
      </c>
      <c r="Q9" s="20" t="s">
        <v>820</v>
      </c>
      <c r="R9" s="20" t="s">
        <v>819</v>
      </c>
    </row>
    <row r="10" spans="1:18" x14ac:dyDescent="0.3">
      <c r="A10" s="20" t="s">
        <v>792</v>
      </c>
      <c r="B10" s="60">
        <v>87509</v>
      </c>
      <c r="D10" s="20" t="s">
        <v>505</v>
      </c>
      <c r="E10" s="20" t="s">
        <v>504</v>
      </c>
      <c r="F10" s="20" t="s">
        <v>715</v>
      </c>
      <c r="G10" s="20" t="s">
        <v>503</v>
      </c>
      <c r="H10" s="20">
        <v>78</v>
      </c>
      <c r="I10" s="20">
        <v>79</v>
      </c>
      <c r="J10" s="20">
        <f t="shared" si="0"/>
        <v>1</v>
      </c>
      <c r="K10" s="29">
        <v>45555</v>
      </c>
      <c r="L10" s="20" t="s">
        <v>245</v>
      </c>
      <c r="P10" s="20" t="s">
        <v>816</v>
      </c>
      <c r="Q10" s="20" t="s">
        <v>820</v>
      </c>
      <c r="R10" s="20" t="s">
        <v>818</v>
      </c>
    </row>
    <row r="11" spans="1:18" x14ac:dyDescent="0.3">
      <c r="A11" s="20" t="s">
        <v>792</v>
      </c>
      <c r="B11" s="60">
        <v>87510</v>
      </c>
      <c r="D11" s="20" t="s">
        <v>505</v>
      </c>
      <c r="E11" s="20" t="s">
        <v>504</v>
      </c>
      <c r="F11" s="20" t="s">
        <v>715</v>
      </c>
      <c r="G11" s="20" t="s">
        <v>503</v>
      </c>
      <c r="H11" s="20">
        <v>79</v>
      </c>
      <c r="I11" s="20">
        <v>80</v>
      </c>
      <c r="J11" s="20">
        <f t="shared" si="0"/>
        <v>1</v>
      </c>
      <c r="K11" s="29">
        <v>45555</v>
      </c>
      <c r="L11" s="20" t="s">
        <v>245</v>
      </c>
      <c r="P11" s="20" t="s">
        <v>816</v>
      </c>
      <c r="Q11" s="20" t="s">
        <v>820</v>
      </c>
      <c r="R11" s="20" t="s">
        <v>818</v>
      </c>
    </row>
    <row r="12" spans="1:18" x14ac:dyDescent="0.3">
      <c r="A12" s="20" t="s">
        <v>792</v>
      </c>
      <c r="B12" s="60">
        <v>87511</v>
      </c>
      <c r="D12" s="20" t="s">
        <v>505</v>
      </c>
      <c r="E12" s="20" t="s">
        <v>504</v>
      </c>
      <c r="F12" s="20" t="s">
        <v>715</v>
      </c>
      <c r="G12" s="20" t="s">
        <v>503</v>
      </c>
      <c r="H12" s="20">
        <v>80</v>
      </c>
      <c r="I12" s="20">
        <v>81</v>
      </c>
      <c r="J12" s="20">
        <f t="shared" si="0"/>
        <v>1</v>
      </c>
      <c r="K12" s="29">
        <v>45555</v>
      </c>
      <c r="L12" s="20" t="s">
        <v>245</v>
      </c>
      <c r="P12" s="20" t="s">
        <v>816</v>
      </c>
      <c r="Q12" s="20" t="s">
        <v>820</v>
      </c>
      <c r="R12" s="20" t="s">
        <v>818</v>
      </c>
    </row>
    <row r="13" spans="1:18" x14ac:dyDescent="0.3">
      <c r="A13" s="20" t="s">
        <v>792</v>
      </c>
      <c r="B13" s="60">
        <v>87512</v>
      </c>
      <c r="D13" s="20" t="s">
        <v>505</v>
      </c>
      <c r="E13" s="20" t="s">
        <v>504</v>
      </c>
      <c r="F13" s="20" t="s">
        <v>715</v>
      </c>
      <c r="G13" s="20" t="s">
        <v>503</v>
      </c>
      <c r="H13" s="20">
        <v>81</v>
      </c>
      <c r="I13" s="20">
        <v>82</v>
      </c>
      <c r="J13" s="20">
        <f t="shared" si="0"/>
        <v>1</v>
      </c>
      <c r="K13" s="29">
        <v>45555</v>
      </c>
      <c r="L13" s="20" t="s">
        <v>245</v>
      </c>
      <c r="P13" s="20" t="s">
        <v>816</v>
      </c>
      <c r="Q13" s="20" t="s">
        <v>820</v>
      </c>
      <c r="R13" s="20" t="s">
        <v>818</v>
      </c>
    </row>
    <row r="14" spans="1:18" x14ac:dyDescent="0.3">
      <c r="A14" s="20" t="s">
        <v>792</v>
      </c>
      <c r="B14" s="60">
        <v>87513</v>
      </c>
      <c r="D14" s="20" t="s">
        <v>505</v>
      </c>
      <c r="E14" s="20" t="s">
        <v>504</v>
      </c>
      <c r="F14" s="20" t="s">
        <v>715</v>
      </c>
      <c r="G14" s="20" t="s">
        <v>503</v>
      </c>
      <c r="H14" s="20">
        <v>82</v>
      </c>
      <c r="I14" s="20">
        <v>83</v>
      </c>
      <c r="J14" s="20">
        <f t="shared" si="0"/>
        <v>1</v>
      </c>
      <c r="K14" s="29">
        <v>45555</v>
      </c>
      <c r="L14" s="20" t="s">
        <v>245</v>
      </c>
      <c r="P14" s="20" t="s">
        <v>816</v>
      </c>
      <c r="Q14" s="20" t="s">
        <v>820</v>
      </c>
      <c r="R14" s="20" t="s">
        <v>818</v>
      </c>
    </row>
    <row r="15" spans="1:18" x14ac:dyDescent="0.3">
      <c r="A15" s="20" t="s">
        <v>792</v>
      </c>
      <c r="B15" s="60">
        <v>87514</v>
      </c>
      <c r="D15" s="20" t="s">
        <v>505</v>
      </c>
      <c r="E15" s="20" t="s">
        <v>504</v>
      </c>
      <c r="F15" s="20" t="s">
        <v>715</v>
      </c>
      <c r="G15" s="20" t="s">
        <v>503</v>
      </c>
      <c r="H15" s="20">
        <v>83</v>
      </c>
      <c r="I15" s="20">
        <v>84</v>
      </c>
      <c r="J15" s="20">
        <f t="shared" si="0"/>
        <v>1</v>
      </c>
      <c r="K15" s="29">
        <v>45555</v>
      </c>
      <c r="L15" s="20" t="s">
        <v>245</v>
      </c>
      <c r="P15" s="20" t="s">
        <v>816</v>
      </c>
      <c r="Q15" s="20" t="s">
        <v>820</v>
      </c>
      <c r="R15" s="20" t="s">
        <v>818</v>
      </c>
    </row>
    <row r="16" spans="1:18" x14ac:dyDescent="0.3">
      <c r="A16" s="20" t="s">
        <v>792</v>
      </c>
      <c r="B16" s="60">
        <v>87515</v>
      </c>
      <c r="D16" s="20" t="s">
        <v>505</v>
      </c>
      <c r="E16" s="20" t="s">
        <v>504</v>
      </c>
      <c r="F16" s="20" t="s">
        <v>715</v>
      </c>
      <c r="G16" s="20" t="s">
        <v>503</v>
      </c>
      <c r="H16" s="20">
        <v>84</v>
      </c>
      <c r="I16" s="20">
        <v>85</v>
      </c>
      <c r="J16" s="20">
        <f t="shared" si="0"/>
        <v>1</v>
      </c>
      <c r="K16" s="29">
        <v>45555</v>
      </c>
      <c r="L16" s="20" t="s">
        <v>245</v>
      </c>
      <c r="P16" s="20" t="s">
        <v>816</v>
      </c>
      <c r="Q16" s="20" t="s">
        <v>820</v>
      </c>
      <c r="R16" s="20" t="s">
        <v>818</v>
      </c>
    </row>
    <row r="17" spans="1:18" x14ac:dyDescent="0.3">
      <c r="A17" s="20" t="s">
        <v>792</v>
      </c>
      <c r="B17" s="60">
        <v>87516</v>
      </c>
      <c r="D17" s="20" t="s">
        <v>505</v>
      </c>
      <c r="E17" s="20" t="s">
        <v>504</v>
      </c>
      <c r="F17" s="20" t="s">
        <v>715</v>
      </c>
      <c r="G17" s="20" t="s">
        <v>503</v>
      </c>
      <c r="H17" s="20">
        <v>85</v>
      </c>
      <c r="I17" s="20">
        <v>86</v>
      </c>
      <c r="J17" s="20">
        <f t="shared" si="0"/>
        <v>1</v>
      </c>
      <c r="K17" s="29">
        <v>45555</v>
      </c>
      <c r="L17" s="20" t="s">
        <v>245</v>
      </c>
      <c r="P17" s="20" t="s">
        <v>816</v>
      </c>
      <c r="Q17" s="20" t="s">
        <v>820</v>
      </c>
      <c r="R17" s="20" t="s">
        <v>819</v>
      </c>
    </row>
    <row r="18" spans="1:18" x14ac:dyDescent="0.3">
      <c r="A18" s="20" t="s">
        <v>792</v>
      </c>
      <c r="B18" s="60">
        <v>87517</v>
      </c>
      <c r="D18" s="20" t="s">
        <v>505</v>
      </c>
      <c r="E18" s="20" t="s">
        <v>504</v>
      </c>
      <c r="F18" s="20" t="s">
        <v>715</v>
      </c>
      <c r="G18" s="20" t="s">
        <v>503</v>
      </c>
      <c r="H18" s="20">
        <v>86</v>
      </c>
      <c r="I18" s="20">
        <v>87</v>
      </c>
      <c r="J18" s="20">
        <f t="shared" si="0"/>
        <v>1</v>
      </c>
      <c r="K18" s="29">
        <v>45555</v>
      </c>
      <c r="L18" s="20" t="s">
        <v>245</v>
      </c>
      <c r="P18" s="20" t="s">
        <v>816</v>
      </c>
      <c r="Q18" s="20" t="s">
        <v>820</v>
      </c>
      <c r="R18" s="20" t="s">
        <v>819</v>
      </c>
    </row>
    <row r="19" spans="1:18" x14ac:dyDescent="0.3">
      <c r="A19" s="20" t="s">
        <v>792</v>
      </c>
      <c r="B19" s="60">
        <v>87518</v>
      </c>
      <c r="D19" s="20" t="s">
        <v>505</v>
      </c>
      <c r="E19" s="20" t="s">
        <v>504</v>
      </c>
      <c r="F19" s="20" t="s">
        <v>715</v>
      </c>
      <c r="G19" s="20" t="s">
        <v>503</v>
      </c>
      <c r="H19" s="20">
        <v>87</v>
      </c>
      <c r="I19" s="20">
        <v>88</v>
      </c>
      <c r="J19" s="20">
        <f t="shared" si="0"/>
        <v>1</v>
      </c>
      <c r="K19" s="29">
        <v>45555</v>
      </c>
      <c r="L19" s="20" t="s">
        <v>245</v>
      </c>
      <c r="P19" s="20" t="s">
        <v>816</v>
      </c>
      <c r="Q19" s="20" t="s">
        <v>820</v>
      </c>
      <c r="R19" s="20" t="s">
        <v>819</v>
      </c>
    </row>
    <row r="20" spans="1:18" x14ac:dyDescent="0.3">
      <c r="A20" s="20" t="s">
        <v>792</v>
      </c>
      <c r="B20" s="60">
        <v>87519</v>
      </c>
      <c r="D20" s="20" t="s">
        <v>505</v>
      </c>
      <c r="E20" s="20" t="s">
        <v>504</v>
      </c>
      <c r="F20" s="20" t="s">
        <v>715</v>
      </c>
      <c r="G20" s="20" t="s">
        <v>503</v>
      </c>
      <c r="H20" s="20">
        <v>88</v>
      </c>
      <c r="I20" s="20">
        <v>89</v>
      </c>
      <c r="J20" s="20">
        <f t="shared" si="0"/>
        <v>1</v>
      </c>
      <c r="K20" s="29">
        <v>45555</v>
      </c>
      <c r="L20" s="20" t="s">
        <v>245</v>
      </c>
      <c r="P20" s="20" t="s">
        <v>816</v>
      </c>
      <c r="Q20" s="20" t="s">
        <v>820</v>
      </c>
      <c r="R20" s="20" t="s">
        <v>818</v>
      </c>
    </row>
    <row r="21" spans="1:18" x14ac:dyDescent="0.3">
      <c r="A21" s="20" t="s">
        <v>792</v>
      </c>
      <c r="B21" s="60">
        <v>87520</v>
      </c>
      <c r="D21" s="20" t="s">
        <v>505</v>
      </c>
      <c r="E21" s="20" t="s">
        <v>504</v>
      </c>
      <c r="F21" s="20" t="s">
        <v>715</v>
      </c>
      <c r="G21" s="20" t="s">
        <v>503</v>
      </c>
      <c r="H21" s="20">
        <v>89</v>
      </c>
      <c r="I21" s="20">
        <v>90</v>
      </c>
      <c r="J21" s="20">
        <f t="shared" si="0"/>
        <v>1</v>
      </c>
      <c r="K21" s="29">
        <v>45555</v>
      </c>
      <c r="L21" s="20" t="s">
        <v>245</v>
      </c>
      <c r="P21" s="20" t="s">
        <v>816</v>
      </c>
      <c r="Q21" s="20" t="s">
        <v>820</v>
      </c>
      <c r="R21" s="20" t="s">
        <v>818</v>
      </c>
    </row>
    <row r="22" spans="1:18" x14ac:dyDescent="0.3">
      <c r="A22" s="20" t="s">
        <v>792</v>
      </c>
      <c r="B22" s="60">
        <v>87521</v>
      </c>
      <c r="J22" s="20">
        <f t="shared" si="0"/>
        <v>0</v>
      </c>
      <c r="K22" s="29">
        <v>45555</v>
      </c>
      <c r="L22" s="20" t="s">
        <v>245</v>
      </c>
      <c r="M22" s="20" t="s">
        <v>215</v>
      </c>
      <c r="P22" s="20" t="s">
        <v>816</v>
      </c>
      <c r="Q22" s="20" t="s">
        <v>820</v>
      </c>
      <c r="R22" s="20" t="s">
        <v>818</v>
      </c>
    </row>
    <row r="23" spans="1:18" x14ac:dyDescent="0.3">
      <c r="A23" s="20" t="s">
        <v>792</v>
      </c>
      <c r="B23" s="60">
        <v>87522</v>
      </c>
      <c r="D23" s="20" t="s">
        <v>505</v>
      </c>
      <c r="E23" s="20" t="s">
        <v>504</v>
      </c>
      <c r="F23" s="20" t="s">
        <v>715</v>
      </c>
      <c r="G23" s="20" t="s">
        <v>503</v>
      </c>
      <c r="H23" s="20">
        <v>90</v>
      </c>
      <c r="I23" s="20">
        <v>91</v>
      </c>
      <c r="J23" s="20">
        <f t="shared" si="0"/>
        <v>1</v>
      </c>
      <c r="K23" s="29">
        <v>45555</v>
      </c>
      <c r="L23" s="20" t="s">
        <v>245</v>
      </c>
      <c r="P23" s="20" t="s">
        <v>816</v>
      </c>
      <c r="Q23" s="20" t="s">
        <v>820</v>
      </c>
      <c r="R23" s="20" t="s">
        <v>818</v>
      </c>
    </row>
    <row r="24" spans="1:18" x14ac:dyDescent="0.3">
      <c r="A24" s="20" t="s">
        <v>792</v>
      </c>
      <c r="B24" s="60">
        <v>87523</v>
      </c>
      <c r="J24" s="20">
        <f t="shared" si="0"/>
        <v>0</v>
      </c>
      <c r="K24" s="29">
        <v>45555</v>
      </c>
      <c r="L24" s="20" t="s">
        <v>245</v>
      </c>
      <c r="M24" s="20" t="s">
        <v>563</v>
      </c>
      <c r="N24" s="20">
        <v>87522</v>
      </c>
      <c r="P24" s="20" t="s">
        <v>816</v>
      </c>
      <c r="Q24" s="20" t="s">
        <v>820</v>
      </c>
      <c r="R24" s="20" t="s">
        <v>818</v>
      </c>
    </row>
    <row r="25" spans="1:18" x14ac:dyDescent="0.3">
      <c r="A25" s="20" t="s">
        <v>792</v>
      </c>
      <c r="B25" s="60">
        <v>87524</v>
      </c>
      <c r="D25" s="20" t="s">
        <v>505</v>
      </c>
      <c r="E25" s="20" t="s">
        <v>504</v>
      </c>
      <c r="F25" s="20" t="s">
        <v>715</v>
      </c>
      <c r="G25" s="20" t="s">
        <v>503</v>
      </c>
      <c r="H25" s="20">
        <v>91</v>
      </c>
      <c r="I25" s="20">
        <v>92</v>
      </c>
      <c r="J25" s="20">
        <f t="shared" si="0"/>
        <v>1</v>
      </c>
      <c r="K25" s="29">
        <v>45555</v>
      </c>
      <c r="L25" s="20" t="s">
        <v>245</v>
      </c>
      <c r="P25" s="20" t="s">
        <v>816</v>
      </c>
      <c r="Q25" s="20" t="s">
        <v>820</v>
      </c>
      <c r="R25" s="20" t="s">
        <v>818</v>
      </c>
    </row>
    <row r="26" spans="1:18" x14ac:dyDescent="0.3">
      <c r="A26" s="20" t="s">
        <v>792</v>
      </c>
      <c r="B26" s="60">
        <v>87525</v>
      </c>
      <c r="D26" s="20" t="s">
        <v>505</v>
      </c>
      <c r="E26" s="20" t="s">
        <v>504</v>
      </c>
      <c r="F26" s="20" t="s">
        <v>715</v>
      </c>
      <c r="G26" s="20" t="s">
        <v>503</v>
      </c>
      <c r="H26" s="20">
        <v>92</v>
      </c>
      <c r="I26" s="20">
        <v>93</v>
      </c>
      <c r="J26" s="20">
        <f t="shared" si="0"/>
        <v>1</v>
      </c>
      <c r="K26" s="29">
        <v>45555</v>
      </c>
      <c r="L26" s="20" t="s">
        <v>245</v>
      </c>
      <c r="P26" s="20" t="s">
        <v>816</v>
      </c>
      <c r="Q26" s="20" t="s">
        <v>820</v>
      </c>
      <c r="R26" s="20" t="s">
        <v>818</v>
      </c>
    </row>
    <row r="27" spans="1:18" x14ac:dyDescent="0.3">
      <c r="A27" s="20" t="s">
        <v>792</v>
      </c>
      <c r="B27" s="60">
        <v>87526</v>
      </c>
      <c r="D27" s="20" t="s">
        <v>505</v>
      </c>
      <c r="E27" s="20" t="s">
        <v>504</v>
      </c>
      <c r="F27" s="20" t="s">
        <v>715</v>
      </c>
      <c r="G27" s="20" t="s">
        <v>503</v>
      </c>
      <c r="H27" s="20">
        <v>93</v>
      </c>
      <c r="I27" s="20">
        <v>94</v>
      </c>
      <c r="J27" s="20">
        <f t="shared" si="0"/>
        <v>1</v>
      </c>
      <c r="K27" s="29">
        <v>45555</v>
      </c>
      <c r="L27" s="20" t="s">
        <v>245</v>
      </c>
      <c r="P27" s="20" t="s">
        <v>816</v>
      </c>
      <c r="Q27" s="20" t="s">
        <v>820</v>
      </c>
      <c r="R27" s="20" t="s">
        <v>818</v>
      </c>
    </row>
    <row r="28" spans="1:18" x14ac:dyDescent="0.3">
      <c r="A28" s="20" t="s">
        <v>792</v>
      </c>
      <c r="B28" s="60">
        <v>87527</v>
      </c>
      <c r="D28" s="20" t="s">
        <v>505</v>
      </c>
      <c r="E28" s="20" t="s">
        <v>504</v>
      </c>
      <c r="F28" s="20" t="s">
        <v>715</v>
      </c>
      <c r="G28" s="20" t="s">
        <v>503</v>
      </c>
      <c r="H28" s="20">
        <v>94</v>
      </c>
      <c r="I28" s="20">
        <v>95</v>
      </c>
      <c r="J28" s="20">
        <f t="shared" si="0"/>
        <v>1</v>
      </c>
      <c r="K28" s="29">
        <v>45555</v>
      </c>
      <c r="L28" s="20" t="s">
        <v>245</v>
      </c>
      <c r="P28" s="20" t="s">
        <v>816</v>
      </c>
      <c r="Q28" s="20" t="s">
        <v>820</v>
      </c>
      <c r="R28" s="20" t="s">
        <v>818</v>
      </c>
    </row>
    <row r="29" spans="1:18" x14ac:dyDescent="0.3">
      <c r="A29" s="20" t="s">
        <v>792</v>
      </c>
      <c r="B29" s="60">
        <v>87528</v>
      </c>
      <c r="D29" s="20" t="s">
        <v>505</v>
      </c>
      <c r="E29" s="20" t="s">
        <v>504</v>
      </c>
      <c r="F29" s="20" t="s">
        <v>715</v>
      </c>
      <c r="G29" s="20" t="s">
        <v>503</v>
      </c>
      <c r="H29" s="20">
        <v>95</v>
      </c>
      <c r="I29" s="20">
        <v>96</v>
      </c>
      <c r="J29" s="20">
        <f t="shared" si="0"/>
        <v>1</v>
      </c>
      <c r="K29" s="29">
        <v>45555</v>
      </c>
      <c r="L29" s="20" t="s">
        <v>245</v>
      </c>
      <c r="P29" s="20" t="s">
        <v>816</v>
      </c>
      <c r="Q29" s="20" t="s">
        <v>820</v>
      </c>
      <c r="R29" s="20" t="s">
        <v>818</v>
      </c>
    </row>
    <row r="30" spans="1:18" x14ac:dyDescent="0.3">
      <c r="A30" s="20" t="s">
        <v>792</v>
      </c>
      <c r="B30" s="60">
        <v>87529</v>
      </c>
      <c r="D30" s="20" t="s">
        <v>505</v>
      </c>
      <c r="E30" s="20" t="s">
        <v>504</v>
      </c>
      <c r="F30" s="20" t="s">
        <v>715</v>
      </c>
      <c r="G30" s="20" t="s">
        <v>503</v>
      </c>
      <c r="H30" s="20">
        <v>96</v>
      </c>
      <c r="I30" s="20">
        <v>97</v>
      </c>
      <c r="J30" s="20">
        <f t="shared" si="0"/>
        <v>1</v>
      </c>
      <c r="K30" s="29">
        <v>45555</v>
      </c>
      <c r="L30" s="20" t="s">
        <v>245</v>
      </c>
      <c r="P30" s="20" t="s">
        <v>816</v>
      </c>
      <c r="Q30" s="20" t="s">
        <v>820</v>
      </c>
      <c r="R30" s="20" t="s">
        <v>818</v>
      </c>
    </row>
    <row r="31" spans="1:18" x14ac:dyDescent="0.3">
      <c r="A31" s="20" t="s">
        <v>792</v>
      </c>
      <c r="B31" s="60">
        <v>87530</v>
      </c>
      <c r="D31" s="20" t="s">
        <v>505</v>
      </c>
      <c r="E31" s="20" t="s">
        <v>504</v>
      </c>
      <c r="F31" s="20" t="s">
        <v>715</v>
      </c>
      <c r="G31" s="20" t="s">
        <v>503</v>
      </c>
      <c r="H31" s="20">
        <v>97</v>
      </c>
      <c r="I31" s="20">
        <v>98</v>
      </c>
      <c r="J31" s="20">
        <f t="shared" si="0"/>
        <v>1</v>
      </c>
      <c r="K31" s="29">
        <v>45555</v>
      </c>
      <c r="L31" s="20" t="s">
        <v>245</v>
      </c>
      <c r="P31" s="20" t="s">
        <v>816</v>
      </c>
      <c r="Q31" s="20" t="s">
        <v>820</v>
      </c>
      <c r="R31" s="20" t="s">
        <v>818</v>
      </c>
    </row>
    <row r="32" spans="1:18" x14ac:dyDescent="0.3">
      <c r="A32" s="20" t="s">
        <v>792</v>
      </c>
      <c r="B32" s="60">
        <v>87531</v>
      </c>
      <c r="D32" s="20" t="s">
        <v>505</v>
      </c>
      <c r="E32" s="20" t="s">
        <v>504</v>
      </c>
      <c r="F32" s="20" t="s">
        <v>715</v>
      </c>
      <c r="G32" s="20" t="s">
        <v>503</v>
      </c>
      <c r="H32" s="20">
        <v>98</v>
      </c>
      <c r="I32" s="20">
        <v>99</v>
      </c>
      <c r="J32" s="20">
        <f t="shared" si="0"/>
        <v>1</v>
      </c>
      <c r="K32" s="29">
        <v>45555</v>
      </c>
      <c r="L32" s="20" t="s">
        <v>245</v>
      </c>
      <c r="P32" s="20" t="s">
        <v>816</v>
      </c>
      <c r="Q32" s="20" t="s">
        <v>820</v>
      </c>
      <c r="R32" s="20" t="s">
        <v>818</v>
      </c>
    </row>
    <row r="33" spans="1:18" x14ac:dyDescent="0.3">
      <c r="A33" s="20" t="s">
        <v>792</v>
      </c>
      <c r="B33" s="60">
        <v>87532</v>
      </c>
      <c r="D33" s="20" t="s">
        <v>505</v>
      </c>
      <c r="E33" s="20" t="s">
        <v>504</v>
      </c>
      <c r="F33" s="20" t="s">
        <v>715</v>
      </c>
      <c r="G33" s="20" t="s">
        <v>503</v>
      </c>
      <c r="H33" s="20">
        <v>99</v>
      </c>
      <c r="I33" s="20">
        <v>100</v>
      </c>
      <c r="J33" s="20">
        <f t="shared" si="0"/>
        <v>1</v>
      </c>
      <c r="K33" s="29">
        <v>45555</v>
      </c>
      <c r="L33" s="20" t="s">
        <v>245</v>
      </c>
      <c r="P33" s="20" t="s">
        <v>816</v>
      </c>
      <c r="Q33" s="20" t="s">
        <v>820</v>
      </c>
      <c r="R33" s="20" t="s">
        <v>818</v>
      </c>
    </row>
    <row r="34" spans="1:18" x14ac:dyDescent="0.3">
      <c r="A34" s="20" t="s">
        <v>792</v>
      </c>
      <c r="B34" s="60">
        <v>87533</v>
      </c>
      <c r="D34" s="20" t="s">
        <v>505</v>
      </c>
      <c r="E34" s="20" t="s">
        <v>504</v>
      </c>
      <c r="F34" s="20" t="s">
        <v>715</v>
      </c>
      <c r="G34" s="20" t="s">
        <v>503</v>
      </c>
      <c r="H34" s="20">
        <v>100</v>
      </c>
      <c r="I34" s="20">
        <v>101</v>
      </c>
      <c r="J34" s="20">
        <f t="shared" si="0"/>
        <v>1</v>
      </c>
      <c r="K34" s="29">
        <v>45555</v>
      </c>
      <c r="L34" s="20" t="s">
        <v>245</v>
      </c>
      <c r="P34" s="20" t="s">
        <v>816</v>
      </c>
      <c r="Q34" s="20" t="s">
        <v>820</v>
      </c>
      <c r="R34" s="20" t="s">
        <v>818</v>
      </c>
    </row>
    <row r="35" spans="1:18" x14ac:dyDescent="0.3">
      <c r="A35" s="20" t="s">
        <v>792</v>
      </c>
      <c r="B35" s="60">
        <v>87534</v>
      </c>
      <c r="D35" s="20" t="s">
        <v>505</v>
      </c>
      <c r="E35" s="20" t="s">
        <v>504</v>
      </c>
      <c r="F35" s="20" t="s">
        <v>715</v>
      </c>
      <c r="G35" s="20" t="s">
        <v>503</v>
      </c>
      <c r="H35" s="20">
        <v>101</v>
      </c>
      <c r="I35" s="20">
        <v>102</v>
      </c>
      <c r="J35" s="20">
        <f t="shared" si="0"/>
        <v>1</v>
      </c>
      <c r="K35" s="29">
        <v>45555</v>
      </c>
      <c r="L35" s="20" t="s">
        <v>245</v>
      </c>
      <c r="P35" s="20" t="s">
        <v>816</v>
      </c>
      <c r="Q35" s="20" t="s">
        <v>820</v>
      </c>
      <c r="R35" s="20" t="s">
        <v>818</v>
      </c>
    </row>
    <row r="36" spans="1:18" x14ac:dyDescent="0.3">
      <c r="A36" s="20" t="s">
        <v>792</v>
      </c>
      <c r="B36" s="60">
        <v>87535</v>
      </c>
      <c r="D36" s="20" t="s">
        <v>505</v>
      </c>
      <c r="E36" s="20" t="s">
        <v>504</v>
      </c>
      <c r="F36" s="20" t="s">
        <v>715</v>
      </c>
      <c r="G36" s="20" t="s">
        <v>503</v>
      </c>
      <c r="H36" s="20">
        <v>102</v>
      </c>
      <c r="I36" s="20">
        <v>103</v>
      </c>
      <c r="J36" s="20">
        <f t="shared" si="0"/>
        <v>1</v>
      </c>
      <c r="K36" s="29">
        <v>45555</v>
      </c>
      <c r="L36" s="20" t="s">
        <v>245</v>
      </c>
      <c r="P36" s="20" t="s">
        <v>816</v>
      </c>
      <c r="Q36" s="20" t="s">
        <v>820</v>
      </c>
      <c r="R36" s="20" t="s">
        <v>818</v>
      </c>
    </row>
    <row r="37" spans="1:18" x14ac:dyDescent="0.3">
      <c r="A37" s="20" t="s">
        <v>792</v>
      </c>
      <c r="B37" s="60">
        <v>87536</v>
      </c>
      <c r="D37" s="20" t="s">
        <v>505</v>
      </c>
      <c r="E37" s="20" t="s">
        <v>504</v>
      </c>
      <c r="F37" s="20" t="s">
        <v>715</v>
      </c>
      <c r="G37" s="20" t="s">
        <v>503</v>
      </c>
      <c r="H37" s="20">
        <v>103</v>
      </c>
      <c r="I37" s="20">
        <v>104</v>
      </c>
      <c r="J37" s="20">
        <f t="shared" si="0"/>
        <v>1</v>
      </c>
      <c r="K37" s="29">
        <v>45555</v>
      </c>
      <c r="L37" s="20" t="s">
        <v>245</v>
      </c>
      <c r="P37" s="20" t="s">
        <v>816</v>
      </c>
      <c r="Q37" s="20" t="s">
        <v>820</v>
      </c>
      <c r="R37" s="20" t="s">
        <v>818</v>
      </c>
    </row>
    <row r="38" spans="1:18" x14ac:dyDescent="0.3">
      <c r="A38" s="20" t="s">
        <v>792</v>
      </c>
      <c r="B38" s="60">
        <v>87537</v>
      </c>
      <c r="D38" s="20" t="s">
        <v>505</v>
      </c>
      <c r="E38" s="20" t="s">
        <v>504</v>
      </c>
      <c r="F38" s="20" t="s">
        <v>715</v>
      </c>
      <c r="G38" s="20" t="s">
        <v>503</v>
      </c>
      <c r="H38" s="20">
        <v>104</v>
      </c>
      <c r="I38" s="20">
        <v>105</v>
      </c>
      <c r="J38" s="20">
        <f t="shared" si="0"/>
        <v>1</v>
      </c>
      <c r="K38" s="29">
        <v>45555</v>
      </c>
      <c r="L38" s="20" t="s">
        <v>245</v>
      </c>
      <c r="P38" s="20" t="s">
        <v>816</v>
      </c>
      <c r="Q38" s="20" t="s">
        <v>820</v>
      </c>
      <c r="R38" s="20" t="s">
        <v>818</v>
      </c>
    </row>
    <row r="39" spans="1:18" x14ac:dyDescent="0.3">
      <c r="A39" s="20" t="s">
        <v>792</v>
      </c>
      <c r="B39" s="60">
        <v>87538</v>
      </c>
      <c r="D39" s="20" t="s">
        <v>505</v>
      </c>
      <c r="E39" s="20" t="s">
        <v>504</v>
      </c>
      <c r="F39" s="20" t="s">
        <v>715</v>
      </c>
      <c r="G39" s="20" t="s">
        <v>503</v>
      </c>
      <c r="H39" s="20">
        <v>105</v>
      </c>
      <c r="I39" s="20">
        <v>106</v>
      </c>
      <c r="J39" s="20">
        <f t="shared" si="0"/>
        <v>1</v>
      </c>
      <c r="K39" s="29">
        <v>45555</v>
      </c>
      <c r="L39" s="20" t="s">
        <v>245</v>
      </c>
      <c r="P39" s="20" t="s">
        <v>816</v>
      </c>
      <c r="Q39" s="20" t="s">
        <v>820</v>
      </c>
      <c r="R39" s="20" t="s">
        <v>818</v>
      </c>
    </row>
    <row r="40" spans="1:18" x14ac:dyDescent="0.3">
      <c r="A40" s="20" t="s">
        <v>792</v>
      </c>
      <c r="B40" s="60">
        <v>87539</v>
      </c>
      <c r="D40" s="20" t="s">
        <v>505</v>
      </c>
      <c r="E40" s="20" t="s">
        <v>504</v>
      </c>
      <c r="F40" s="20" t="s">
        <v>715</v>
      </c>
      <c r="G40" s="20" t="s">
        <v>503</v>
      </c>
      <c r="H40" s="20">
        <v>106</v>
      </c>
      <c r="I40" s="20">
        <v>107</v>
      </c>
      <c r="J40" s="20">
        <f t="shared" si="0"/>
        <v>1</v>
      </c>
      <c r="K40" s="29">
        <v>45555</v>
      </c>
      <c r="L40" s="20" t="s">
        <v>245</v>
      </c>
      <c r="P40" s="20" t="s">
        <v>816</v>
      </c>
      <c r="Q40" s="20" t="s">
        <v>820</v>
      </c>
      <c r="R40" s="20" t="s">
        <v>818</v>
      </c>
    </row>
    <row r="41" spans="1:18" x14ac:dyDescent="0.3">
      <c r="A41" s="20" t="s">
        <v>792</v>
      </c>
      <c r="B41" s="60">
        <v>87540</v>
      </c>
      <c r="D41" s="20" t="s">
        <v>505</v>
      </c>
      <c r="E41" s="20" t="s">
        <v>504</v>
      </c>
      <c r="F41" s="20" t="s">
        <v>715</v>
      </c>
      <c r="G41" s="20" t="s">
        <v>503</v>
      </c>
      <c r="H41" s="20">
        <v>107</v>
      </c>
      <c r="I41" s="20">
        <v>108</v>
      </c>
      <c r="J41" s="20">
        <f t="shared" si="0"/>
        <v>1</v>
      </c>
      <c r="K41" s="29">
        <v>45555</v>
      </c>
      <c r="L41" s="20" t="s">
        <v>245</v>
      </c>
      <c r="P41" s="20" t="s">
        <v>816</v>
      </c>
      <c r="Q41" s="20" t="s">
        <v>820</v>
      </c>
      <c r="R41" s="20" t="s">
        <v>818</v>
      </c>
    </row>
    <row r="42" spans="1:18" x14ac:dyDescent="0.3">
      <c r="A42" s="20" t="s">
        <v>792</v>
      </c>
      <c r="B42" s="60">
        <v>87541</v>
      </c>
      <c r="D42" s="20" t="s">
        <v>505</v>
      </c>
      <c r="E42" s="20" t="s">
        <v>504</v>
      </c>
      <c r="F42" s="20" t="s">
        <v>715</v>
      </c>
      <c r="G42" s="20" t="s">
        <v>503</v>
      </c>
      <c r="H42" s="20">
        <v>108</v>
      </c>
      <c r="I42" s="20">
        <v>109</v>
      </c>
      <c r="J42" s="20">
        <f t="shared" si="0"/>
        <v>1</v>
      </c>
      <c r="K42" s="29">
        <v>45555</v>
      </c>
      <c r="L42" s="20" t="s">
        <v>245</v>
      </c>
      <c r="P42" s="20" t="s">
        <v>816</v>
      </c>
      <c r="Q42" s="20" t="s">
        <v>820</v>
      </c>
      <c r="R42" s="20" t="s">
        <v>818</v>
      </c>
    </row>
    <row r="43" spans="1:18" x14ac:dyDescent="0.3">
      <c r="A43" s="20" t="s">
        <v>792</v>
      </c>
      <c r="B43" s="60">
        <v>87542</v>
      </c>
      <c r="D43" s="20" t="s">
        <v>505</v>
      </c>
      <c r="E43" s="20" t="s">
        <v>504</v>
      </c>
      <c r="F43" s="20" t="s">
        <v>715</v>
      </c>
      <c r="G43" s="20" t="s">
        <v>503</v>
      </c>
      <c r="H43" s="20">
        <v>109</v>
      </c>
      <c r="I43" s="20">
        <v>110</v>
      </c>
      <c r="J43" s="20">
        <f t="shared" si="0"/>
        <v>1</v>
      </c>
      <c r="K43" s="29">
        <v>45555</v>
      </c>
      <c r="L43" s="20" t="s">
        <v>245</v>
      </c>
      <c r="P43" s="20" t="s">
        <v>816</v>
      </c>
      <c r="Q43" s="20" t="s">
        <v>820</v>
      </c>
      <c r="R43" s="20" t="s">
        <v>818</v>
      </c>
    </row>
    <row r="44" spans="1:18" x14ac:dyDescent="0.3">
      <c r="A44" s="20" t="s">
        <v>792</v>
      </c>
      <c r="B44" s="60">
        <v>87543</v>
      </c>
      <c r="D44" s="20" t="s">
        <v>505</v>
      </c>
      <c r="E44" s="20" t="s">
        <v>504</v>
      </c>
      <c r="F44" s="20" t="s">
        <v>715</v>
      </c>
      <c r="G44" s="20" t="s">
        <v>503</v>
      </c>
      <c r="H44" s="20">
        <v>110</v>
      </c>
      <c r="I44" s="20">
        <v>111</v>
      </c>
      <c r="J44" s="20">
        <f t="shared" si="0"/>
        <v>1</v>
      </c>
      <c r="K44" s="29">
        <v>45555</v>
      </c>
      <c r="L44" s="20" t="s">
        <v>245</v>
      </c>
      <c r="P44" s="20" t="s">
        <v>816</v>
      </c>
      <c r="Q44" s="20" t="s">
        <v>820</v>
      </c>
      <c r="R44" s="20" t="s">
        <v>818</v>
      </c>
    </row>
    <row r="45" spans="1:18" x14ac:dyDescent="0.3">
      <c r="A45" s="20" t="s">
        <v>792</v>
      </c>
      <c r="B45" s="60">
        <v>87544</v>
      </c>
      <c r="D45" s="20" t="s">
        <v>505</v>
      </c>
      <c r="E45" s="20" t="s">
        <v>504</v>
      </c>
      <c r="F45" s="20" t="s">
        <v>715</v>
      </c>
      <c r="G45" s="20" t="s">
        <v>503</v>
      </c>
      <c r="H45" s="20">
        <v>111</v>
      </c>
      <c r="I45" s="20">
        <v>112</v>
      </c>
      <c r="J45" s="20">
        <f t="shared" si="0"/>
        <v>1</v>
      </c>
      <c r="K45" s="29">
        <v>45555</v>
      </c>
      <c r="L45" s="20" t="s">
        <v>245</v>
      </c>
      <c r="P45" s="20" t="s">
        <v>816</v>
      </c>
      <c r="Q45" s="20" t="s">
        <v>820</v>
      </c>
      <c r="R45" s="20" t="s">
        <v>818</v>
      </c>
    </row>
    <row r="46" spans="1:18" x14ac:dyDescent="0.3">
      <c r="A46" s="20" t="s">
        <v>792</v>
      </c>
      <c r="B46" s="60">
        <v>87545</v>
      </c>
      <c r="J46" s="20">
        <f t="shared" si="0"/>
        <v>0</v>
      </c>
      <c r="K46" s="29">
        <v>45555</v>
      </c>
      <c r="L46" s="20" t="s">
        <v>245</v>
      </c>
      <c r="M46" s="20" t="s">
        <v>209</v>
      </c>
      <c r="P46" s="20" t="s">
        <v>816</v>
      </c>
      <c r="Q46" s="20" t="s">
        <v>820</v>
      </c>
      <c r="R46" s="20" t="s">
        <v>818</v>
      </c>
    </row>
    <row r="47" spans="1:18" x14ac:dyDescent="0.3">
      <c r="A47" s="20" t="s">
        <v>792</v>
      </c>
      <c r="B47" s="60">
        <v>87546</v>
      </c>
      <c r="D47" s="20" t="s">
        <v>505</v>
      </c>
      <c r="E47" s="20" t="s">
        <v>504</v>
      </c>
      <c r="F47" s="20" t="s">
        <v>715</v>
      </c>
      <c r="G47" s="20" t="s">
        <v>503</v>
      </c>
      <c r="H47" s="20">
        <v>112</v>
      </c>
      <c r="I47" s="20">
        <v>113</v>
      </c>
      <c r="J47" s="20">
        <f t="shared" si="0"/>
        <v>1</v>
      </c>
      <c r="K47" s="29">
        <v>45555</v>
      </c>
      <c r="L47" s="20" t="s">
        <v>245</v>
      </c>
      <c r="P47" s="20" t="s">
        <v>816</v>
      </c>
      <c r="Q47" s="20" t="s">
        <v>820</v>
      </c>
      <c r="R47" s="20" t="s">
        <v>818</v>
      </c>
    </row>
    <row r="48" spans="1:18" x14ac:dyDescent="0.3">
      <c r="A48" s="20" t="s">
        <v>792</v>
      </c>
      <c r="B48" s="60">
        <v>87547</v>
      </c>
      <c r="D48" s="20" t="s">
        <v>505</v>
      </c>
      <c r="E48" s="20" t="s">
        <v>504</v>
      </c>
      <c r="F48" s="20" t="s">
        <v>715</v>
      </c>
      <c r="G48" s="20" t="s">
        <v>503</v>
      </c>
      <c r="H48" s="20">
        <v>113</v>
      </c>
      <c r="I48" s="20">
        <v>114</v>
      </c>
      <c r="J48" s="20">
        <f t="shared" si="0"/>
        <v>1</v>
      </c>
      <c r="K48" s="29">
        <v>45555</v>
      </c>
      <c r="L48" s="20" t="s">
        <v>245</v>
      </c>
      <c r="P48" s="20" t="s">
        <v>816</v>
      </c>
      <c r="Q48" s="20" t="s">
        <v>820</v>
      </c>
      <c r="R48" s="20" t="s">
        <v>818</v>
      </c>
    </row>
    <row r="49" spans="1:18" x14ac:dyDescent="0.3">
      <c r="A49" s="20" t="s">
        <v>792</v>
      </c>
      <c r="B49" s="60">
        <v>87548</v>
      </c>
      <c r="J49" s="20">
        <f t="shared" si="0"/>
        <v>0</v>
      </c>
      <c r="K49" s="29">
        <v>45555</v>
      </c>
      <c r="L49" s="20" t="s">
        <v>245</v>
      </c>
      <c r="M49" s="20" t="s">
        <v>563</v>
      </c>
      <c r="N49" s="20">
        <v>87547</v>
      </c>
      <c r="P49" s="20" t="s">
        <v>816</v>
      </c>
      <c r="Q49" s="20" t="s">
        <v>820</v>
      </c>
      <c r="R49" s="20" t="s">
        <v>818</v>
      </c>
    </row>
    <row r="50" spans="1:18" x14ac:dyDescent="0.3">
      <c r="A50" s="20" t="s">
        <v>792</v>
      </c>
      <c r="B50" s="60">
        <v>87549</v>
      </c>
      <c r="D50" s="20" t="s">
        <v>505</v>
      </c>
      <c r="E50" s="20" t="s">
        <v>504</v>
      </c>
      <c r="F50" s="20" t="s">
        <v>715</v>
      </c>
      <c r="G50" s="20" t="s">
        <v>503</v>
      </c>
      <c r="H50" s="20">
        <v>114</v>
      </c>
      <c r="I50" s="20">
        <v>115</v>
      </c>
      <c r="J50" s="20">
        <f t="shared" si="0"/>
        <v>1</v>
      </c>
      <c r="K50" s="29">
        <v>45555</v>
      </c>
      <c r="L50" s="20" t="s">
        <v>245</v>
      </c>
      <c r="P50" s="20" t="s">
        <v>816</v>
      </c>
      <c r="Q50" s="20" t="s">
        <v>820</v>
      </c>
      <c r="R50" s="20" t="s">
        <v>818</v>
      </c>
    </row>
    <row r="51" spans="1:18" x14ac:dyDescent="0.3">
      <c r="A51" s="20" t="s">
        <v>792</v>
      </c>
      <c r="B51" s="60">
        <v>87550</v>
      </c>
      <c r="D51" s="20" t="s">
        <v>505</v>
      </c>
      <c r="E51" s="20" t="s">
        <v>504</v>
      </c>
      <c r="F51" s="20" t="s">
        <v>715</v>
      </c>
      <c r="G51" s="20" t="s">
        <v>503</v>
      </c>
      <c r="H51" s="20">
        <v>115</v>
      </c>
      <c r="I51" s="20">
        <v>116</v>
      </c>
      <c r="J51" s="20">
        <f t="shared" si="0"/>
        <v>1</v>
      </c>
      <c r="K51" s="29">
        <v>45555</v>
      </c>
      <c r="L51" s="20" t="s">
        <v>245</v>
      </c>
      <c r="P51" s="20" t="s">
        <v>816</v>
      </c>
      <c r="Q51" s="20" t="s">
        <v>820</v>
      </c>
      <c r="R51" s="20" t="s">
        <v>818</v>
      </c>
    </row>
    <row r="52" spans="1:18" x14ac:dyDescent="0.3">
      <c r="A52" s="20" t="s">
        <v>792</v>
      </c>
      <c r="B52" s="60">
        <v>87551</v>
      </c>
      <c r="D52" s="20" t="s">
        <v>505</v>
      </c>
      <c r="E52" s="20" t="s">
        <v>504</v>
      </c>
      <c r="F52" s="20" t="s">
        <v>715</v>
      </c>
      <c r="G52" s="20" t="s">
        <v>503</v>
      </c>
      <c r="H52" s="20">
        <v>116</v>
      </c>
      <c r="I52" s="20">
        <v>117</v>
      </c>
      <c r="J52" s="20">
        <f t="shared" si="0"/>
        <v>1</v>
      </c>
      <c r="K52" s="29">
        <v>45555</v>
      </c>
      <c r="L52" s="20" t="s">
        <v>245</v>
      </c>
      <c r="P52" s="20" t="s">
        <v>816</v>
      </c>
      <c r="Q52" s="20" t="s">
        <v>820</v>
      </c>
      <c r="R52" s="20" t="s">
        <v>818</v>
      </c>
    </row>
    <row r="53" spans="1:18" x14ac:dyDescent="0.3">
      <c r="A53" s="20" t="s">
        <v>792</v>
      </c>
      <c r="B53" s="60">
        <v>87552</v>
      </c>
      <c r="D53" s="20" t="s">
        <v>505</v>
      </c>
      <c r="E53" s="20" t="s">
        <v>504</v>
      </c>
      <c r="F53" s="20" t="s">
        <v>715</v>
      </c>
      <c r="G53" s="20" t="s">
        <v>503</v>
      </c>
      <c r="H53" s="20">
        <v>117</v>
      </c>
      <c r="I53" s="20">
        <v>118</v>
      </c>
      <c r="J53" s="20">
        <f t="shared" si="0"/>
        <v>1</v>
      </c>
      <c r="K53" s="29">
        <v>45555</v>
      </c>
      <c r="L53" s="20" t="s">
        <v>245</v>
      </c>
      <c r="P53" s="20" t="s">
        <v>816</v>
      </c>
      <c r="Q53" s="20" t="s">
        <v>820</v>
      </c>
      <c r="R53" s="20" t="s">
        <v>818</v>
      </c>
    </row>
    <row r="54" spans="1:18" x14ac:dyDescent="0.3">
      <c r="A54" s="20" t="s">
        <v>792</v>
      </c>
      <c r="B54" s="60">
        <v>87553</v>
      </c>
      <c r="D54" s="20" t="s">
        <v>505</v>
      </c>
      <c r="E54" s="20" t="s">
        <v>504</v>
      </c>
      <c r="F54" s="20" t="s">
        <v>715</v>
      </c>
      <c r="G54" s="20" t="s">
        <v>503</v>
      </c>
      <c r="H54" s="20">
        <v>118</v>
      </c>
      <c r="I54" s="20">
        <v>119</v>
      </c>
      <c r="J54" s="20">
        <f t="shared" si="0"/>
        <v>1</v>
      </c>
      <c r="K54" s="29">
        <v>45555</v>
      </c>
      <c r="L54" s="20" t="s">
        <v>245</v>
      </c>
      <c r="P54" s="20" t="s">
        <v>816</v>
      </c>
      <c r="Q54" s="20" t="s">
        <v>820</v>
      </c>
      <c r="R54" s="20" t="s">
        <v>818</v>
      </c>
    </row>
    <row r="55" spans="1:18" x14ac:dyDescent="0.3">
      <c r="A55" s="20" t="s">
        <v>792</v>
      </c>
      <c r="B55" s="60">
        <v>87554</v>
      </c>
      <c r="D55" s="20" t="s">
        <v>505</v>
      </c>
      <c r="E55" s="20" t="s">
        <v>504</v>
      </c>
      <c r="F55" s="20" t="s">
        <v>715</v>
      </c>
      <c r="G55" s="20" t="s">
        <v>503</v>
      </c>
      <c r="H55" s="20">
        <v>119</v>
      </c>
      <c r="I55" s="20">
        <v>120</v>
      </c>
      <c r="J55" s="20">
        <f t="shared" si="0"/>
        <v>1</v>
      </c>
      <c r="K55" s="29">
        <v>45555</v>
      </c>
      <c r="L55" s="20" t="s">
        <v>245</v>
      </c>
      <c r="P55" s="20" t="s">
        <v>816</v>
      </c>
      <c r="Q55" s="20" t="s">
        <v>820</v>
      </c>
      <c r="R55" s="20" t="s">
        <v>818</v>
      </c>
    </row>
    <row r="56" spans="1:18" x14ac:dyDescent="0.3">
      <c r="A56" s="20" t="s">
        <v>792</v>
      </c>
      <c r="B56" s="60">
        <v>87555</v>
      </c>
      <c r="D56" s="20" t="s">
        <v>505</v>
      </c>
      <c r="E56" s="20" t="s">
        <v>504</v>
      </c>
      <c r="F56" s="20" t="s">
        <v>715</v>
      </c>
      <c r="G56" s="20" t="s">
        <v>503</v>
      </c>
      <c r="H56" s="20">
        <v>120</v>
      </c>
      <c r="I56" s="20">
        <v>121</v>
      </c>
      <c r="J56" s="20">
        <f t="shared" si="0"/>
        <v>1</v>
      </c>
      <c r="K56" s="29">
        <v>45555</v>
      </c>
      <c r="L56" s="20" t="s">
        <v>245</v>
      </c>
      <c r="P56" s="20" t="s">
        <v>816</v>
      </c>
      <c r="Q56" s="20" t="s">
        <v>820</v>
      </c>
      <c r="R56" s="20" t="s">
        <v>818</v>
      </c>
    </row>
    <row r="57" spans="1:18" x14ac:dyDescent="0.3">
      <c r="A57" s="20" t="s">
        <v>792</v>
      </c>
      <c r="B57" s="60">
        <v>87556</v>
      </c>
      <c r="D57" s="20" t="s">
        <v>505</v>
      </c>
      <c r="E57" s="20" t="s">
        <v>504</v>
      </c>
      <c r="F57" s="20" t="s">
        <v>715</v>
      </c>
      <c r="G57" s="20" t="s">
        <v>503</v>
      </c>
      <c r="H57" s="20">
        <v>121</v>
      </c>
      <c r="I57" s="20">
        <v>122</v>
      </c>
      <c r="J57" s="20">
        <f t="shared" si="0"/>
        <v>1</v>
      </c>
      <c r="K57" s="29">
        <v>45555</v>
      </c>
      <c r="L57" s="20" t="s">
        <v>245</v>
      </c>
      <c r="P57" s="20" t="s">
        <v>816</v>
      </c>
      <c r="Q57" s="20" t="s">
        <v>820</v>
      </c>
      <c r="R57" s="20" t="s">
        <v>818</v>
      </c>
    </row>
    <row r="58" spans="1:18" x14ac:dyDescent="0.3">
      <c r="A58" s="20" t="s">
        <v>792</v>
      </c>
      <c r="B58" s="60">
        <v>87557</v>
      </c>
      <c r="D58" s="20" t="s">
        <v>505</v>
      </c>
      <c r="E58" s="20" t="s">
        <v>504</v>
      </c>
      <c r="F58" s="20" t="s">
        <v>715</v>
      </c>
      <c r="G58" s="20" t="s">
        <v>503</v>
      </c>
      <c r="H58" s="20">
        <v>122</v>
      </c>
      <c r="I58" s="20">
        <v>123</v>
      </c>
      <c r="J58" s="20">
        <f t="shared" si="0"/>
        <v>1</v>
      </c>
      <c r="K58" s="29">
        <v>45555</v>
      </c>
      <c r="L58" s="20" t="s">
        <v>245</v>
      </c>
      <c r="P58" s="20" t="s">
        <v>816</v>
      </c>
      <c r="Q58" s="20" t="s">
        <v>820</v>
      </c>
      <c r="R58" s="20" t="s">
        <v>818</v>
      </c>
    </row>
    <row r="59" spans="1:18" x14ac:dyDescent="0.3">
      <c r="A59" s="20" t="s">
        <v>792</v>
      </c>
      <c r="B59" s="60">
        <v>87558</v>
      </c>
      <c r="D59" s="20" t="s">
        <v>505</v>
      </c>
      <c r="E59" s="20" t="s">
        <v>504</v>
      </c>
      <c r="F59" s="20" t="s">
        <v>715</v>
      </c>
      <c r="G59" s="20" t="s">
        <v>503</v>
      </c>
      <c r="H59" s="20">
        <v>123</v>
      </c>
      <c r="I59" s="20">
        <v>124</v>
      </c>
      <c r="J59" s="20">
        <f t="shared" si="0"/>
        <v>1</v>
      </c>
      <c r="K59" s="29">
        <v>45555</v>
      </c>
      <c r="L59" s="20" t="s">
        <v>245</v>
      </c>
      <c r="P59" s="20" t="s">
        <v>816</v>
      </c>
      <c r="Q59" s="20" t="s">
        <v>820</v>
      </c>
      <c r="R59" s="20" t="s">
        <v>818</v>
      </c>
    </row>
    <row r="60" spans="1:18" x14ac:dyDescent="0.3">
      <c r="A60" s="20" t="s">
        <v>792</v>
      </c>
      <c r="B60" s="60">
        <v>87559</v>
      </c>
      <c r="D60" s="20" t="s">
        <v>505</v>
      </c>
      <c r="E60" s="20" t="s">
        <v>504</v>
      </c>
      <c r="F60" s="20" t="s">
        <v>715</v>
      </c>
      <c r="G60" s="20" t="s">
        <v>503</v>
      </c>
      <c r="H60" s="20">
        <v>124</v>
      </c>
      <c r="I60" s="20">
        <v>125</v>
      </c>
      <c r="J60" s="20">
        <f t="shared" si="0"/>
        <v>1</v>
      </c>
      <c r="K60" s="29">
        <v>45555</v>
      </c>
      <c r="L60" s="20" t="s">
        <v>245</v>
      </c>
      <c r="P60" s="20" t="s">
        <v>816</v>
      </c>
      <c r="Q60" s="20" t="s">
        <v>820</v>
      </c>
      <c r="R60" s="20" t="s">
        <v>818</v>
      </c>
    </row>
    <row r="61" spans="1:18" x14ac:dyDescent="0.3">
      <c r="A61" s="20" t="s">
        <v>792</v>
      </c>
      <c r="B61" s="60">
        <v>87560</v>
      </c>
      <c r="D61" s="20" t="s">
        <v>505</v>
      </c>
      <c r="E61" s="20" t="s">
        <v>504</v>
      </c>
      <c r="F61" s="20" t="s">
        <v>715</v>
      </c>
      <c r="G61" s="20" t="s">
        <v>503</v>
      </c>
      <c r="H61" s="20">
        <v>125</v>
      </c>
      <c r="I61" s="20">
        <v>126</v>
      </c>
      <c r="J61" s="20">
        <f t="shared" si="0"/>
        <v>1</v>
      </c>
      <c r="K61" s="29">
        <v>45555</v>
      </c>
      <c r="L61" s="20" t="s">
        <v>245</v>
      </c>
      <c r="P61" s="20" t="s">
        <v>816</v>
      </c>
      <c r="Q61" s="20" t="s">
        <v>820</v>
      </c>
      <c r="R61" s="20" t="s">
        <v>818</v>
      </c>
    </row>
    <row r="62" spans="1:18" x14ac:dyDescent="0.3">
      <c r="A62" s="20" t="s">
        <v>792</v>
      </c>
      <c r="B62" s="60">
        <v>87561</v>
      </c>
      <c r="D62" s="20" t="s">
        <v>505</v>
      </c>
      <c r="E62" s="20" t="s">
        <v>504</v>
      </c>
      <c r="F62" s="20" t="s">
        <v>715</v>
      </c>
      <c r="G62" s="20" t="s">
        <v>503</v>
      </c>
      <c r="H62" s="20">
        <v>126</v>
      </c>
      <c r="I62" s="20">
        <v>127</v>
      </c>
      <c r="J62" s="20">
        <f t="shared" si="0"/>
        <v>1</v>
      </c>
      <c r="K62" s="29">
        <v>45555</v>
      </c>
      <c r="L62" s="20" t="s">
        <v>245</v>
      </c>
      <c r="P62" s="20" t="s">
        <v>816</v>
      </c>
      <c r="Q62" s="20" t="s">
        <v>820</v>
      </c>
      <c r="R62" s="20" t="s">
        <v>818</v>
      </c>
    </row>
    <row r="63" spans="1:18" x14ac:dyDescent="0.3">
      <c r="A63" s="20" t="s">
        <v>792</v>
      </c>
      <c r="B63" s="60">
        <v>87562</v>
      </c>
      <c r="D63" s="20" t="s">
        <v>505</v>
      </c>
      <c r="E63" s="20" t="s">
        <v>504</v>
      </c>
      <c r="F63" s="20" t="s">
        <v>715</v>
      </c>
      <c r="G63" s="20" t="s">
        <v>503</v>
      </c>
      <c r="H63" s="20">
        <v>127</v>
      </c>
      <c r="I63" s="20">
        <v>128</v>
      </c>
      <c r="J63" s="20">
        <f t="shared" si="0"/>
        <v>1</v>
      </c>
      <c r="K63" s="29">
        <v>45555</v>
      </c>
      <c r="L63" s="20" t="s">
        <v>245</v>
      </c>
      <c r="P63" s="20" t="s">
        <v>816</v>
      </c>
      <c r="Q63" s="20" t="s">
        <v>820</v>
      </c>
      <c r="R63" s="20" t="s">
        <v>818</v>
      </c>
    </row>
    <row r="64" spans="1:18" x14ac:dyDescent="0.3">
      <c r="A64" s="20" t="s">
        <v>792</v>
      </c>
      <c r="B64" s="60">
        <v>87563</v>
      </c>
      <c r="D64" s="20" t="s">
        <v>505</v>
      </c>
      <c r="E64" s="20" t="s">
        <v>504</v>
      </c>
      <c r="F64" s="20" t="s">
        <v>715</v>
      </c>
      <c r="G64" s="20" t="s">
        <v>503</v>
      </c>
      <c r="H64" s="20">
        <v>128</v>
      </c>
      <c r="I64" s="20">
        <v>128.5</v>
      </c>
      <c r="J64" s="20">
        <f t="shared" si="0"/>
        <v>0.5</v>
      </c>
      <c r="K64" s="29">
        <v>45555</v>
      </c>
      <c r="L64" s="20" t="s">
        <v>245</v>
      </c>
      <c r="P64" s="20" t="s">
        <v>816</v>
      </c>
      <c r="Q64" s="20" t="s">
        <v>820</v>
      </c>
      <c r="R64" s="20" t="s">
        <v>818</v>
      </c>
    </row>
    <row r="65" spans="1:18" x14ac:dyDescent="0.3">
      <c r="A65" s="20" t="s">
        <v>792</v>
      </c>
      <c r="B65" s="60">
        <v>87564</v>
      </c>
      <c r="D65" s="20" t="s">
        <v>505</v>
      </c>
      <c r="E65" s="20" t="s">
        <v>504</v>
      </c>
      <c r="F65" s="20" t="s">
        <v>715</v>
      </c>
      <c r="G65" s="20" t="s">
        <v>503</v>
      </c>
      <c r="H65" s="20">
        <v>128.5</v>
      </c>
      <c r="I65" s="20">
        <v>129.5</v>
      </c>
      <c r="J65" s="20">
        <f t="shared" si="0"/>
        <v>1</v>
      </c>
      <c r="K65" s="29">
        <v>45555</v>
      </c>
      <c r="L65" s="20" t="s">
        <v>245</v>
      </c>
      <c r="P65" s="20" t="s">
        <v>816</v>
      </c>
      <c r="Q65" s="20" t="s">
        <v>820</v>
      </c>
      <c r="R65" s="20" t="s">
        <v>819</v>
      </c>
    </row>
    <row r="66" spans="1:18" x14ac:dyDescent="0.3">
      <c r="A66" s="20" t="s">
        <v>792</v>
      </c>
      <c r="B66" s="60">
        <v>87565</v>
      </c>
      <c r="D66" s="20" t="s">
        <v>505</v>
      </c>
      <c r="E66" s="20" t="s">
        <v>504</v>
      </c>
      <c r="F66" s="20" t="s">
        <v>715</v>
      </c>
      <c r="G66" s="20" t="s">
        <v>503</v>
      </c>
      <c r="H66" s="20">
        <v>129.5</v>
      </c>
      <c r="I66" s="20">
        <v>130.5</v>
      </c>
      <c r="J66" s="20">
        <f t="shared" ref="J66:J129" si="1">I66-H66</f>
        <v>1</v>
      </c>
      <c r="K66" s="29">
        <v>45555</v>
      </c>
      <c r="L66" s="20" t="s">
        <v>245</v>
      </c>
      <c r="P66" s="20" t="s">
        <v>816</v>
      </c>
      <c r="Q66" s="20" t="s">
        <v>820</v>
      </c>
      <c r="R66" s="20" t="s">
        <v>818</v>
      </c>
    </row>
    <row r="67" spans="1:18" x14ac:dyDescent="0.3">
      <c r="A67" s="20" t="s">
        <v>792</v>
      </c>
      <c r="B67" s="60">
        <v>87566</v>
      </c>
      <c r="D67" s="20" t="s">
        <v>505</v>
      </c>
      <c r="E67" s="20" t="s">
        <v>504</v>
      </c>
      <c r="F67" s="20" t="s">
        <v>715</v>
      </c>
      <c r="G67" s="20" t="s">
        <v>503</v>
      </c>
      <c r="H67" s="20">
        <v>130.5</v>
      </c>
      <c r="I67" s="20">
        <v>131.5</v>
      </c>
      <c r="J67" s="20">
        <f t="shared" si="1"/>
        <v>1</v>
      </c>
      <c r="K67" s="29">
        <v>45555</v>
      </c>
      <c r="L67" s="20" t="s">
        <v>245</v>
      </c>
      <c r="P67" s="20" t="s">
        <v>816</v>
      </c>
      <c r="Q67" s="20" t="s">
        <v>820</v>
      </c>
      <c r="R67" s="20" t="s">
        <v>818</v>
      </c>
    </row>
    <row r="68" spans="1:18" x14ac:dyDescent="0.3">
      <c r="A68" s="20" t="s">
        <v>792</v>
      </c>
      <c r="B68" s="60">
        <v>87567</v>
      </c>
      <c r="D68" s="20" t="s">
        <v>505</v>
      </c>
      <c r="E68" s="20" t="s">
        <v>504</v>
      </c>
      <c r="F68" s="20" t="s">
        <v>715</v>
      </c>
      <c r="G68" s="20" t="s">
        <v>503</v>
      </c>
      <c r="H68" s="20">
        <v>131.5</v>
      </c>
      <c r="I68" s="20">
        <v>132.5</v>
      </c>
      <c r="J68" s="20">
        <f t="shared" si="1"/>
        <v>1</v>
      </c>
      <c r="K68" s="29">
        <v>45555</v>
      </c>
      <c r="L68" s="20" t="s">
        <v>245</v>
      </c>
      <c r="P68" s="20" t="s">
        <v>816</v>
      </c>
      <c r="Q68" s="20" t="s">
        <v>820</v>
      </c>
      <c r="R68" s="20" t="s">
        <v>818</v>
      </c>
    </row>
    <row r="69" spans="1:18" x14ac:dyDescent="0.3">
      <c r="A69" s="20" t="s">
        <v>792</v>
      </c>
      <c r="B69" s="60">
        <v>87568</v>
      </c>
      <c r="D69" s="20" t="s">
        <v>505</v>
      </c>
      <c r="E69" s="20" t="s">
        <v>504</v>
      </c>
      <c r="F69" s="20" t="s">
        <v>715</v>
      </c>
      <c r="G69" s="20" t="s">
        <v>503</v>
      </c>
      <c r="H69" s="20">
        <v>132.5</v>
      </c>
      <c r="I69" s="20">
        <v>133.5</v>
      </c>
      <c r="J69" s="20">
        <f t="shared" si="1"/>
        <v>1</v>
      </c>
      <c r="K69" s="29">
        <v>45555</v>
      </c>
      <c r="L69" s="20" t="s">
        <v>245</v>
      </c>
      <c r="P69" s="20" t="s">
        <v>816</v>
      </c>
      <c r="Q69" s="20" t="s">
        <v>820</v>
      </c>
      <c r="R69" s="20" t="s">
        <v>818</v>
      </c>
    </row>
    <row r="70" spans="1:18" x14ac:dyDescent="0.3">
      <c r="A70" s="20" t="s">
        <v>792</v>
      </c>
      <c r="B70" s="60">
        <v>87569</v>
      </c>
      <c r="J70" s="20">
        <f t="shared" si="1"/>
        <v>0</v>
      </c>
      <c r="K70" s="29">
        <v>45555</v>
      </c>
      <c r="L70" s="20" t="s">
        <v>245</v>
      </c>
      <c r="M70" s="20" t="s">
        <v>215</v>
      </c>
      <c r="P70" s="20" t="s">
        <v>816</v>
      </c>
      <c r="Q70" s="20" t="s">
        <v>820</v>
      </c>
      <c r="R70" s="20" t="s">
        <v>818</v>
      </c>
    </row>
    <row r="71" spans="1:18" x14ac:dyDescent="0.3">
      <c r="A71" s="20" t="s">
        <v>792</v>
      </c>
      <c r="B71" s="60">
        <v>87570</v>
      </c>
      <c r="D71" s="20" t="s">
        <v>505</v>
      </c>
      <c r="E71" s="20" t="s">
        <v>504</v>
      </c>
      <c r="F71" s="20" t="s">
        <v>715</v>
      </c>
      <c r="G71" s="20" t="s">
        <v>503</v>
      </c>
      <c r="H71" s="20">
        <v>133.5</v>
      </c>
      <c r="I71" s="20">
        <v>134.5</v>
      </c>
      <c r="J71" s="20">
        <f t="shared" si="1"/>
        <v>1</v>
      </c>
      <c r="K71" s="29">
        <v>45555</v>
      </c>
      <c r="L71" s="20" t="s">
        <v>245</v>
      </c>
      <c r="P71" s="20" t="s">
        <v>816</v>
      </c>
      <c r="Q71" s="20" t="s">
        <v>820</v>
      </c>
      <c r="R71" s="20" t="s">
        <v>818</v>
      </c>
    </row>
    <row r="72" spans="1:18" x14ac:dyDescent="0.3">
      <c r="A72" s="20" t="s">
        <v>792</v>
      </c>
      <c r="B72" s="60">
        <v>87571</v>
      </c>
      <c r="J72" s="20">
        <f t="shared" si="1"/>
        <v>0</v>
      </c>
      <c r="K72" s="29">
        <v>45555</v>
      </c>
      <c r="L72" s="20" t="s">
        <v>245</v>
      </c>
      <c r="M72" s="20" t="s">
        <v>563</v>
      </c>
      <c r="N72" s="20">
        <v>87570</v>
      </c>
      <c r="P72" s="20" t="s">
        <v>816</v>
      </c>
      <c r="Q72" s="20" t="s">
        <v>820</v>
      </c>
      <c r="R72" s="20" t="s">
        <v>818</v>
      </c>
    </row>
    <row r="73" spans="1:18" x14ac:dyDescent="0.3">
      <c r="A73" s="20" t="s">
        <v>792</v>
      </c>
      <c r="B73" s="60">
        <v>87572</v>
      </c>
      <c r="D73" s="20" t="s">
        <v>505</v>
      </c>
      <c r="E73" s="20" t="s">
        <v>504</v>
      </c>
      <c r="F73" s="20" t="s">
        <v>715</v>
      </c>
      <c r="G73" s="20" t="s">
        <v>503</v>
      </c>
      <c r="H73" s="20">
        <v>134.5</v>
      </c>
      <c r="I73" s="20">
        <v>135.5</v>
      </c>
      <c r="J73" s="20">
        <f t="shared" si="1"/>
        <v>1</v>
      </c>
      <c r="K73" s="29">
        <v>45555</v>
      </c>
      <c r="L73" s="20" t="s">
        <v>245</v>
      </c>
      <c r="P73" s="20" t="s">
        <v>816</v>
      </c>
      <c r="Q73" s="20" t="s">
        <v>820</v>
      </c>
      <c r="R73" s="20" t="s">
        <v>818</v>
      </c>
    </row>
    <row r="74" spans="1:18" x14ac:dyDescent="0.3">
      <c r="A74" s="20" t="s">
        <v>792</v>
      </c>
      <c r="B74" s="60">
        <v>87573</v>
      </c>
      <c r="D74" s="20" t="s">
        <v>505</v>
      </c>
      <c r="E74" s="20" t="s">
        <v>504</v>
      </c>
      <c r="F74" s="20" t="s">
        <v>715</v>
      </c>
      <c r="G74" s="20" t="s">
        <v>503</v>
      </c>
      <c r="H74" s="20">
        <v>135.5</v>
      </c>
      <c r="I74" s="20">
        <v>136.5</v>
      </c>
      <c r="J74" s="20">
        <f t="shared" si="1"/>
        <v>1</v>
      </c>
      <c r="K74" s="29">
        <v>45555</v>
      </c>
      <c r="L74" s="20" t="s">
        <v>245</v>
      </c>
      <c r="P74" s="20" t="s">
        <v>816</v>
      </c>
      <c r="Q74" s="20" t="s">
        <v>820</v>
      </c>
      <c r="R74" s="20" t="s">
        <v>819</v>
      </c>
    </row>
    <row r="75" spans="1:18" x14ac:dyDescent="0.3">
      <c r="A75" s="20" t="s">
        <v>792</v>
      </c>
      <c r="B75" s="60">
        <v>87574</v>
      </c>
      <c r="D75" s="20" t="s">
        <v>505</v>
      </c>
      <c r="E75" s="20" t="s">
        <v>504</v>
      </c>
      <c r="F75" s="20" t="s">
        <v>715</v>
      </c>
      <c r="G75" s="20" t="s">
        <v>503</v>
      </c>
      <c r="H75" s="20">
        <v>136.5</v>
      </c>
      <c r="I75" s="20">
        <v>137.5</v>
      </c>
      <c r="J75" s="20">
        <f t="shared" si="1"/>
        <v>1</v>
      </c>
      <c r="K75" s="29">
        <v>45555</v>
      </c>
      <c r="L75" s="20" t="s">
        <v>245</v>
      </c>
      <c r="P75" s="20" t="s">
        <v>816</v>
      </c>
      <c r="Q75" s="20" t="s">
        <v>820</v>
      </c>
      <c r="R75" s="20" t="s">
        <v>818</v>
      </c>
    </row>
    <row r="76" spans="1:18" x14ac:dyDescent="0.3">
      <c r="A76" s="20" t="s">
        <v>792</v>
      </c>
      <c r="B76" s="60">
        <v>87575</v>
      </c>
      <c r="D76" s="20" t="s">
        <v>505</v>
      </c>
      <c r="E76" s="20" t="s">
        <v>504</v>
      </c>
      <c r="F76" s="20" t="s">
        <v>715</v>
      </c>
      <c r="G76" s="20" t="s">
        <v>503</v>
      </c>
      <c r="H76" s="20">
        <v>137.5</v>
      </c>
      <c r="I76" s="20">
        <v>138.6</v>
      </c>
      <c r="J76" s="20">
        <f t="shared" si="1"/>
        <v>1.0999999999999943</v>
      </c>
      <c r="K76" s="29">
        <v>45555</v>
      </c>
      <c r="L76" s="20" t="s">
        <v>245</v>
      </c>
      <c r="P76" s="20" t="s">
        <v>816</v>
      </c>
      <c r="Q76" s="20" t="s">
        <v>820</v>
      </c>
      <c r="R76" s="20" t="s">
        <v>818</v>
      </c>
    </row>
    <row r="77" spans="1:18" x14ac:dyDescent="0.3">
      <c r="A77" s="20" t="s">
        <v>792</v>
      </c>
      <c r="B77" s="60">
        <v>87576</v>
      </c>
      <c r="D77" s="20" t="s">
        <v>505</v>
      </c>
      <c r="E77" s="20" t="s">
        <v>504</v>
      </c>
      <c r="F77" s="20" t="s">
        <v>715</v>
      </c>
      <c r="G77" s="20" t="s">
        <v>503</v>
      </c>
      <c r="H77" s="20">
        <v>138.6</v>
      </c>
      <c r="I77" s="20">
        <v>139.30000000000001</v>
      </c>
      <c r="J77" s="20">
        <f t="shared" si="1"/>
        <v>0.70000000000001705</v>
      </c>
      <c r="K77" s="29">
        <v>45555</v>
      </c>
      <c r="L77" s="20" t="s">
        <v>245</v>
      </c>
      <c r="P77" s="20" t="s">
        <v>816</v>
      </c>
      <c r="Q77" s="20" t="s">
        <v>820</v>
      </c>
      <c r="R77" s="20" t="s">
        <v>818</v>
      </c>
    </row>
    <row r="78" spans="1:18" x14ac:dyDescent="0.3">
      <c r="A78" s="20" t="s">
        <v>792</v>
      </c>
      <c r="B78" s="60">
        <v>87577</v>
      </c>
      <c r="D78" s="20" t="s">
        <v>505</v>
      </c>
      <c r="E78" s="20" t="s">
        <v>504</v>
      </c>
      <c r="F78" s="20" t="s">
        <v>715</v>
      </c>
      <c r="G78" s="20" t="s">
        <v>503</v>
      </c>
      <c r="H78" s="20">
        <v>139.30000000000001</v>
      </c>
      <c r="I78" s="20">
        <v>140</v>
      </c>
      <c r="J78" s="20">
        <f t="shared" si="1"/>
        <v>0.69999999999998863</v>
      </c>
      <c r="K78" s="29">
        <v>45555</v>
      </c>
      <c r="L78" s="20" t="s">
        <v>245</v>
      </c>
      <c r="P78" s="20" t="s">
        <v>816</v>
      </c>
      <c r="Q78" s="20" t="s">
        <v>820</v>
      </c>
      <c r="R78" s="20" t="s">
        <v>818</v>
      </c>
    </row>
    <row r="79" spans="1:18" x14ac:dyDescent="0.3">
      <c r="A79" s="20" t="s">
        <v>792</v>
      </c>
      <c r="B79" s="60">
        <v>87578</v>
      </c>
      <c r="D79" s="20" t="s">
        <v>505</v>
      </c>
      <c r="E79" s="20" t="s">
        <v>504</v>
      </c>
      <c r="F79" s="20" t="s">
        <v>715</v>
      </c>
      <c r="G79" s="20" t="s">
        <v>503</v>
      </c>
      <c r="H79" s="20">
        <v>140</v>
      </c>
      <c r="I79" s="20">
        <v>141</v>
      </c>
      <c r="J79" s="20">
        <f t="shared" si="1"/>
        <v>1</v>
      </c>
      <c r="K79" s="29">
        <v>45555</v>
      </c>
      <c r="L79" s="20" t="s">
        <v>245</v>
      </c>
      <c r="P79" s="20" t="s">
        <v>816</v>
      </c>
      <c r="Q79" s="20" t="s">
        <v>820</v>
      </c>
      <c r="R79" s="20" t="s">
        <v>818</v>
      </c>
    </row>
    <row r="80" spans="1:18" x14ac:dyDescent="0.3">
      <c r="A80" s="20" t="s">
        <v>792</v>
      </c>
      <c r="B80" s="60">
        <v>87579</v>
      </c>
      <c r="D80" s="20" t="s">
        <v>505</v>
      </c>
      <c r="E80" s="20" t="s">
        <v>504</v>
      </c>
      <c r="F80" s="20" t="s">
        <v>715</v>
      </c>
      <c r="G80" s="20" t="s">
        <v>503</v>
      </c>
      <c r="H80" s="20">
        <v>141</v>
      </c>
      <c r="I80" s="20">
        <v>142</v>
      </c>
      <c r="J80" s="20">
        <f t="shared" si="1"/>
        <v>1</v>
      </c>
      <c r="K80" s="29">
        <v>45555</v>
      </c>
      <c r="L80" s="20" t="s">
        <v>245</v>
      </c>
      <c r="P80" s="20" t="s">
        <v>816</v>
      </c>
      <c r="Q80" s="20" t="s">
        <v>820</v>
      </c>
      <c r="R80" s="20" t="s">
        <v>818</v>
      </c>
    </row>
    <row r="81" spans="1:18" x14ac:dyDescent="0.3">
      <c r="A81" s="20" t="s">
        <v>792</v>
      </c>
      <c r="B81" s="60">
        <v>87580</v>
      </c>
      <c r="D81" s="20" t="s">
        <v>505</v>
      </c>
      <c r="E81" s="20" t="s">
        <v>504</v>
      </c>
      <c r="F81" s="20" t="s">
        <v>715</v>
      </c>
      <c r="G81" s="20" t="s">
        <v>503</v>
      </c>
      <c r="H81" s="20">
        <v>142</v>
      </c>
      <c r="I81" s="20">
        <v>143</v>
      </c>
      <c r="J81" s="20">
        <f t="shared" si="1"/>
        <v>1</v>
      </c>
      <c r="K81" s="29">
        <v>45555</v>
      </c>
      <c r="L81" s="20" t="s">
        <v>245</v>
      </c>
      <c r="P81" s="20" t="s">
        <v>816</v>
      </c>
      <c r="Q81" s="20" t="s">
        <v>820</v>
      </c>
      <c r="R81" s="20" t="s">
        <v>818</v>
      </c>
    </row>
    <row r="82" spans="1:18" x14ac:dyDescent="0.3">
      <c r="A82" s="20" t="s">
        <v>792</v>
      </c>
      <c r="B82" s="60">
        <v>87581</v>
      </c>
      <c r="D82" s="20" t="s">
        <v>505</v>
      </c>
      <c r="E82" s="20" t="s">
        <v>504</v>
      </c>
      <c r="F82" s="20" t="s">
        <v>715</v>
      </c>
      <c r="G82" s="20" t="s">
        <v>503</v>
      </c>
      <c r="H82" s="20">
        <v>143</v>
      </c>
      <c r="I82" s="20">
        <v>144</v>
      </c>
      <c r="J82" s="20">
        <f t="shared" si="1"/>
        <v>1</v>
      </c>
      <c r="K82" s="29">
        <v>45555</v>
      </c>
      <c r="L82" s="20" t="s">
        <v>245</v>
      </c>
      <c r="P82" s="20" t="s">
        <v>816</v>
      </c>
      <c r="Q82" s="20" t="s">
        <v>820</v>
      </c>
      <c r="R82" s="20" t="s">
        <v>818</v>
      </c>
    </row>
    <row r="83" spans="1:18" x14ac:dyDescent="0.3">
      <c r="A83" s="20" t="s">
        <v>792</v>
      </c>
      <c r="B83" s="60">
        <v>87582</v>
      </c>
      <c r="D83" s="20" t="s">
        <v>505</v>
      </c>
      <c r="E83" s="20" t="s">
        <v>504</v>
      </c>
      <c r="F83" s="20" t="s">
        <v>715</v>
      </c>
      <c r="G83" s="20" t="s">
        <v>503</v>
      </c>
      <c r="H83" s="20">
        <v>144</v>
      </c>
      <c r="I83" s="20">
        <v>145</v>
      </c>
      <c r="J83" s="20">
        <f t="shared" si="1"/>
        <v>1</v>
      </c>
      <c r="K83" s="29">
        <v>45555</v>
      </c>
      <c r="L83" s="20" t="s">
        <v>245</v>
      </c>
      <c r="P83" s="20" t="s">
        <v>816</v>
      </c>
      <c r="Q83" s="20" t="s">
        <v>820</v>
      </c>
      <c r="R83" s="20" t="s">
        <v>818</v>
      </c>
    </row>
    <row r="84" spans="1:18" x14ac:dyDescent="0.3">
      <c r="A84" s="20" t="s">
        <v>792</v>
      </c>
      <c r="B84" s="60">
        <v>87583</v>
      </c>
      <c r="D84" s="20" t="s">
        <v>505</v>
      </c>
      <c r="E84" s="20" t="s">
        <v>504</v>
      </c>
      <c r="F84" s="20" t="s">
        <v>715</v>
      </c>
      <c r="G84" s="20" t="s">
        <v>503</v>
      </c>
      <c r="H84" s="20">
        <v>145</v>
      </c>
      <c r="I84" s="20">
        <v>146</v>
      </c>
      <c r="J84" s="20">
        <f t="shared" si="1"/>
        <v>1</v>
      </c>
      <c r="K84" s="29">
        <v>45555</v>
      </c>
      <c r="L84" s="20" t="s">
        <v>245</v>
      </c>
      <c r="P84" s="20" t="s">
        <v>816</v>
      </c>
      <c r="Q84" s="20" t="s">
        <v>820</v>
      </c>
      <c r="R84" s="20" t="s">
        <v>818</v>
      </c>
    </row>
    <row r="85" spans="1:18" x14ac:dyDescent="0.3">
      <c r="A85" s="20" t="s">
        <v>792</v>
      </c>
      <c r="B85" s="60">
        <v>87584</v>
      </c>
      <c r="J85" s="20">
        <f t="shared" si="1"/>
        <v>0</v>
      </c>
      <c r="K85" s="29">
        <v>45555</v>
      </c>
      <c r="L85" s="20" t="s">
        <v>245</v>
      </c>
      <c r="M85" s="20" t="s">
        <v>167</v>
      </c>
      <c r="P85" s="20" t="s">
        <v>816</v>
      </c>
      <c r="Q85" s="20" t="s">
        <v>820</v>
      </c>
      <c r="R85" s="20" t="s">
        <v>818</v>
      </c>
    </row>
    <row r="86" spans="1:18" x14ac:dyDescent="0.3">
      <c r="A86" s="20" t="s">
        <v>792</v>
      </c>
      <c r="B86" s="60">
        <v>87585</v>
      </c>
      <c r="J86" s="20">
        <f t="shared" si="1"/>
        <v>0</v>
      </c>
      <c r="K86" s="29">
        <v>45560</v>
      </c>
      <c r="L86" s="20" t="s">
        <v>245</v>
      </c>
      <c r="M86" s="20" t="s">
        <v>167</v>
      </c>
      <c r="P86" s="20" t="s">
        <v>817</v>
      </c>
      <c r="Q86" s="20" t="s">
        <v>821</v>
      </c>
      <c r="R86" s="20" t="s">
        <v>818</v>
      </c>
    </row>
    <row r="87" spans="1:18" x14ac:dyDescent="0.3">
      <c r="A87" s="20" t="s">
        <v>792</v>
      </c>
      <c r="B87" s="60">
        <v>87586</v>
      </c>
      <c r="D87" s="20" t="s">
        <v>505</v>
      </c>
      <c r="E87" s="20" t="s">
        <v>504</v>
      </c>
      <c r="F87" s="20" t="s">
        <v>715</v>
      </c>
      <c r="G87" s="20" t="s">
        <v>503</v>
      </c>
      <c r="H87" s="20">
        <v>146</v>
      </c>
      <c r="I87" s="20">
        <v>147</v>
      </c>
      <c r="J87" s="20">
        <f t="shared" si="1"/>
        <v>1</v>
      </c>
      <c r="K87" s="29">
        <v>45560</v>
      </c>
      <c r="L87" s="20" t="s">
        <v>245</v>
      </c>
      <c r="P87" s="20" t="s">
        <v>817</v>
      </c>
      <c r="Q87" s="20" t="s">
        <v>821</v>
      </c>
      <c r="R87" s="20" t="s">
        <v>818</v>
      </c>
    </row>
    <row r="88" spans="1:18" x14ac:dyDescent="0.3">
      <c r="A88" s="20" t="s">
        <v>792</v>
      </c>
      <c r="B88" s="60">
        <v>87587</v>
      </c>
      <c r="D88" s="20" t="s">
        <v>505</v>
      </c>
      <c r="E88" s="20" t="s">
        <v>504</v>
      </c>
      <c r="F88" s="20" t="s">
        <v>715</v>
      </c>
      <c r="G88" s="20" t="s">
        <v>503</v>
      </c>
      <c r="H88" s="20">
        <v>147</v>
      </c>
      <c r="I88" s="20">
        <v>148</v>
      </c>
      <c r="J88" s="20">
        <f t="shared" si="1"/>
        <v>1</v>
      </c>
      <c r="K88" s="29">
        <v>45560</v>
      </c>
      <c r="L88" s="20" t="s">
        <v>245</v>
      </c>
      <c r="P88" s="20" t="s">
        <v>817</v>
      </c>
      <c r="Q88" s="20" t="s">
        <v>821</v>
      </c>
      <c r="R88" s="20" t="s">
        <v>818</v>
      </c>
    </row>
    <row r="89" spans="1:18" x14ac:dyDescent="0.3">
      <c r="A89" s="20" t="s">
        <v>792</v>
      </c>
      <c r="B89" s="60">
        <v>87588</v>
      </c>
      <c r="D89" s="20" t="s">
        <v>505</v>
      </c>
      <c r="E89" s="20" t="s">
        <v>504</v>
      </c>
      <c r="F89" s="20" t="s">
        <v>715</v>
      </c>
      <c r="G89" s="20" t="s">
        <v>503</v>
      </c>
      <c r="H89" s="20">
        <v>148</v>
      </c>
      <c r="I89" s="20">
        <v>149</v>
      </c>
      <c r="J89" s="20">
        <f t="shared" si="1"/>
        <v>1</v>
      </c>
      <c r="K89" s="29">
        <v>45560</v>
      </c>
      <c r="L89" s="20" t="s">
        <v>245</v>
      </c>
      <c r="P89" s="20" t="s">
        <v>817</v>
      </c>
      <c r="Q89" s="20" t="s">
        <v>821</v>
      </c>
      <c r="R89" s="20" t="s">
        <v>818</v>
      </c>
    </row>
    <row r="90" spans="1:18" x14ac:dyDescent="0.3">
      <c r="A90" s="20" t="s">
        <v>792</v>
      </c>
      <c r="B90" s="60">
        <v>87589</v>
      </c>
      <c r="D90" s="20" t="s">
        <v>505</v>
      </c>
      <c r="E90" s="20" t="s">
        <v>504</v>
      </c>
      <c r="F90" s="20" t="s">
        <v>715</v>
      </c>
      <c r="G90" s="20" t="s">
        <v>503</v>
      </c>
      <c r="H90" s="20">
        <v>149</v>
      </c>
      <c r="I90" s="20">
        <v>150</v>
      </c>
      <c r="J90" s="20">
        <f t="shared" si="1"/>
        <v>1</v>
      </c>
      <c r="K90" s="29">
        <v>45560</v>
      </c>
      <c r="L90" s="20" t="s">
        <v>245</v>
      </c>
      <c r="P90" s="20" t="s">
        <v>817</v>
      </c>
      <c r="Q90" s="20" t="s">
        <v>821</v>
      </c>
      <c r="R90" s="20" t="s">
        <v>818</v>
      </c>
    </row>
    <row r="91" spans="1:18" x14ac:dyDescent="0.3">
      <c r="A91" s="20" t="s">
        <v>792</v>
      </c>
      <c r="B91" s="60">
        <v>87590</v>
      </c>
      <c r="D91" s="20" t="s">
        <v>505</v>
      </c>
      <c r="E91" s="20" t="s">
        <v>504</v>
      </c>
      <c r="F91" s="20" t="s">
        <v>715</v>
      </c>
      <c r="G91" s="20" t="s">
        <v>503</v>
      </c>
      <c r="H91" s="20">
        <v>150</v>
      </c>
      <c r="I91" s="20">
        <v>151</v>
      </c>
      <c r="J91" s="20">
        <f t="shared" si="1"/>
        <v>1</v>
      </c>
      <c r="K91" s="29">
        <v>45560</v>
      </c>
      <c r="L91" s="20" t="s">
        <v>245</v>
      </c>
      <c r="P91" s="20" t="s">
        <v>817</v>
      </c>
      <c r="Q91" s="20" t="s">
        <v>821</v>
      </c>
      <c r="R91" s="20" t="s">
        <v>818</v>
      </c>
    </row>
    <row r="92" spans="1:18" x14ac:dyDescent="0.3">
      <c r="A92" s="20" t="s">
        <v>792</v>
      </c>
      <c r="B92" s="60">
        <v>87591</v>
      </c>
      <c r="D92" s="20" t="s">
        <v>505</v>
      </c>
      <c r="E92" s="20" t="s">
        <v>504</v>
      </c>
      <c r="F92" s="20" t="s">
        <v>715</v>
      </c>
      <c r="G92" s="20" t="s">
        <v>503</v>
      </c>
      <c r="H92" s="20">
        <v>151</v>
      </c>
      <c r="I92" s="20">
        <v>152</v>
      </c>
      <c r="J92" s="20">
        <f t="shared" si="1"/>
        <v>1</v>
      </c>
      <c r="K92" s="29">
        <v>45560</v>
      </c>
      <c r="L92" s="20" t="s">
        <v>245</v>
      </c>
      <c r="P92" s="20" t="s">
        <v>817</v>
      </c>
      <c r="Q92" s="20" t="s">
        <v>821</v>
      </c>
      <c r="R92" s="20" t="s">
        <v>818</v>
      </c>
    </row>
    <row r="93" spans="1:18" x14ac:dyDescent="0.3">
      <c r="A93" s="20" t="s">
        <v>792</v>
      </c>
      <c r="B93" s="60">
        <v>87592</v>
      </c>
      <c r="D93" s="20" t="s">
        <v>505</v>
      </c>
      <c r="E93" s="20" t="s">
        <v>504</v>
      </c>
      <c r="F93" s="20" t="s">
        <v>715</v>
      </c>
      <c r="G93" s="20" t="s">
        <v>503</v>
      </c>
      <c r="H93" s="20">
        <v>152</v>
      </c>
      <c r="I93" s="20">
        <v>153</v>
      </c>
      <c r="J93" s="20">
        <f t="shared" si="1"/>
        <v>1</v>
      </c>
      <c r="K93" s="29">
        <v>45560</v>
      </c>
      <c r="L93" s="20" t="s">
        <v>245</v>
      </c>
      <c r="P93" s="20" t="s">
        <v>817</v>
      </c>
      <c r="Q93" s="20" t="s">
        <v>821</v>
      </c>
      <c r="R93" s="20" t="s">
        <v>818</v>
      </c>
    </row>
    <row r="94" spans="1:18" x14ac:dyDescent="0.3">
      <c r="A94" s="20" t="s">
        <v>792</v>
      </c>
      <c r="B94" s="60">
        <v>87593</v>
      </c>
      <c r="D94" s="20" t="s">
        <v>505</v>
      </c>
      <c r="E94" s="20" t="s">
        <v>504</v>
      </c>
      <c r="F94" s="20" t="s">
        <v>715</v>
      </c>
      <c r="G94" s="20" t="s">
        <v>503</v>
      </c>
      <c r="H94" s="20">
        <v>153</v>
      </c>
      <c r="I94" s="20">
        <v>154</v>
      </c>
      <c r="J94" s="20">
        <f t="shared" si="1"/>
        <v>1</v>
      </c>
      <c r="K94" s="29">
        <v>45560</v>
      </c>
      <c r="L94" s="20" t="s">
        <v>245</v>
      </c>
      <c r="P94" s="20" t="s">
        <v>817</v>
      </c>
      <c r="Q94" s="20" t="s">
        <v>821</v>
      </c>
      <c r="R94" s="20" t="s">
        <v>818</v>
      </c>
    </row>
    <row r="95" spans="1:18" x14ac:dyDescent="0.3">
      <c r="A95" s="20" t="s">
        <v>792</v>
      </c>
      <c r="B95" s="60">
        <v>87594</v>
      </c>
      <c r="D95" s="20" t="s">
        <v>505</v>
      </c>
      <c r="E95" s="20" t="s">
        <v>504</v>
      </c>
      <c r="F95" s="20" t="s">
        <v>715</v>
      </c>
      <c r="G95" s="20" t="s">
        <v>503</v>
      </c>
      <c r="H95" s="20">
        <v>154</v>
      </c>
      <c r="I95" s="20">
        <v>155</v>
      </c>
      <c r="J95" s="20">
        <f t="shared" si="1"/>
        <v>1</v>
      </c>
      <c r="K95" s="29">
        <v>45560</v>
      </c>
      <c r="L95" s="20" t="s">
        <v>245</v>
      </c>
      <c r="P95" s="20" t="s">
        <v>817</v>
      </c>
      <c r="Q95" s="20" t="s">
        <v>821</v>
      </c>
      <c r="R95" s="20" t="s">
        <v>818</v>
      </c>
    </row>
    <row r="96" spans="1:18" x14ac:dyDescent="0.3">
      <c r="A96" s="20" t="s">
        <v>792</v>
      </c>
      <c r="B96" s="60">
        <v>87595</v>
      </c>
      <c r="D96" s="20" t="s">
        <v>505</v>
      </c>
      <c r="E96" s="20" t="s">
        <v>504</v>
      </c>
      <c r="F96" s="20" t="s">
        <v>715</v>
      </c>
      <c r="G96" s="20" t="s">
        <v>503</v>
      </c>
      <c r="H96" s="20">
        <v>155</v>
      </c>
      <c r="I96" s="20">
        <v>156</v>
      </c>
      <c r="J96" s="20">
        <f t="shared" si="1"/>
        <v>1</v>
      </c>
      <c r="K96" s="29">
        <v>45560</v>
      </c>
      <c r="L96" s="20" t="s">
        <v>245</v>
      </c>
      <c r="P96" s="20" t="s">
        <v>817</v>
      </c>
      <c r="Q96" s="20" t="s">
        <v>821</v>
      </c>
      <c r="R96" s="20" t="s">
        <v>818</v>
      </c>
    </row>
    <row r="97" spans="1:18" x14ac:dyDescent="0.3">
      <c r="A97" s="20" t="s">
        <v>792</v>
      </c>
      <c r="B97" s="60">
        <v>87596</v>
      </c>
      <c r="D97" s="20" t="s">
        <v>505</v>
      </c>
      <c r="E97" s="20" t="s">
        <v>504</v>
      </c>
      <c r="F97" s="20" t="s">
        <v>715</v>
      </c>
      <c r="G97" s="20" t="s">
        <v>503</v>
      </c>
      <c r="H97" s="20">
        <v>156</v>
      </c>
      <c r="I97" s="20">
        <v>157</v>
      </c>
      <c r="J97" s="20">
        <f t="shared" si="1"/>
        <v>1</v>
      </c>
      <c r="K97" s="29">
        <v>45560</v>
      </c>
      <c r="L97" s="20" t="s">
        <v>245</v>
      </c>
      <c r="P97" s="20" t="s">
        <v>817</v>
      </c>
      <c r="Q97" s="20" t="s">
        <v>821</v>
      </c>
      <c r="R97" s="20" t="s">
        <v>818</v>
      </c>
    </row>
    <row r="98" spans="1:18" x14ac:dyDescent="0.3">
      <c r="A98" s="20" t="s">
        <v>792</v>
      </c>
      <c r="B98" s="60">
        <v>87597</v>
      </c>
      <c r="D98" s="20" t="s">
        <v>505</v>
      </c>
      <c r="E98" s="20" t="s">
        <v>504</v>
      </c>
      <c r="F98" s="20" t="s">
        <v>715</v>
      </c>
      <c r="G98" s="20" t="s">
        <v>503</v>
      </c>
      <c r="H98" s="20">
        <v>157</v>
      </c>
      <c r="I98" s="20">
        <v>158</v>
      </c>
      <c r="J98" s="20">
        <f t="shared" si="1"/>
        <v>1</v>
      </c>
      <c r="K98" s="29">
        <v>45560</v>
      </c>
      <c r="L98" s="20" t="s">
        <v>245</v>
      </c>
      <c r="P98" s="20" t="s">
        <v>817</v>
      </c>
      <c r="Q98" s="20" t="s">
        <v>821</v>
      </c>
      <c r="R98" s="20" t="s">
        <v>818</v>
      </c>
    </row>
    <row r="99" spans="1:18" x14ac:dyDescent="0.3">
      <c r="A99" s="20" t="s">
        <v>792</v>
      </c>
      <c r="B99" s="60">
        <v>87598</v>
      </c>
      <c r="D99" s="20" t="s">
        <v>505</v>
      </c>
      <c r="E99" s="20" t="s">
        <v>504</v>
      </c>
      <c r="F99" s="20" t="s">
        <v>715</v>
      </c>
      <c r="G99" s="20" t="s">
        <v>503</v>
      </c>
      <c r="H99" s="20">
        <v>158</v>
      </c>
      <c r="I99" s="20">
        <v>159</v>
      </c>
      <c r="J99" s="20">
        <f t="shared" si="1"/>
        <v>1</v>
      </c>
      <c r="K99" s="29">
        <v>45560</v>
      </c>
      <c r="L99" s="20" t="s">
        <v>245</v>
      </c>
      <c r="P99" s="20" t="s">
        <v>817</v>
      </c>
      <c r="Q99" s="20" t="s">
        <v>821</v>
      </c>
      <c r="R99" s="20" t="s">
        <v>818</v>
      </c>
    </row>
    <row r="100" spans="1:18" x14ac:dyDescent="0.3">
      <c r="A100" s="20" t="s">
        <v>792</v>
      </c>
      <c r="B100" s="60">
        <v>87599</v>
      </c>
      <c r="D100" s="20" t="s">
        <v>505</v>
      </c>
      <c r="E100" s="20" t="s">
        <v>504</v>
      </c>
      <c r="F100" s="20" t="s">
        <v>715</v>
      </c>
      <c r="G100" s="20" t="s">
        <v>503</v>
      </c>
      <c r="H100" s="20">
        <v>159</v>
      </c>
      <c r="I100" s="20">
        <v>160</v>
      </c>
      <c r="J100" s="20">
        <f t="shared" si="1"/>
        <v>1</v>
      </c>
      <c r="K100" s="29">
        <v>45560</v>
      </c>
      <c r="L100" s="20" t="s">
        <v>245</v>
      </c>
      <c r="P100" s="20" t="s">
        <v>817</v>
      </c>
      <c r="Q100" s="20" t="s">
        <v>821</v>
      </c>
      <c r="R100" s="20" t="s">
        <v>818</v>
      </c>
    </row>
    <row r="101" spans="1:18" x14ac:dyDescent="0.3">
      <c r="A101" s="20" t="s">
        <v>792</v>
      </c>
      <c r="B101" s="60">
        <v>87600</v>
      </c>
      <c r="D101" s="20" t="s">
        <v>505</v>
      </c>
      <c r="E101" s="20" t="s">
        <v>504</v>
      </c>
      <c r="F101" s="20" t="s">
        <v>715</v>
      </c>
      <c r="G101" s="20" t="s">
        <v>503</v>
      </c>
      <c r="H101" s="20">
        <v>160</v>
      </c>
      <c r="I101" s="20">
        <v>161</v>
      </c>
      <c r="J101" s="20">
        <f t="shared" si="1"/>
        <v>1</v>
      </c>
      <c r="K101" s="29">
        <v>45560</v>
      </c>
      <c r="L101" s="20" t="s">
        <v>245</v>
      </c>
      <c r="P101" s="20" t="s">
        <v>817</v>
      </c>
      <c r="Q101" s="20" t="s">
        <v>821</v>
      </c>
      <c r="R101" s="20" t="s">
        <v>818</v>
      </c>
    </row>
    <row r="102" spans="1:18" x14ac:dyDescent="0.3">
      <c r="A102" s="20" t="s">
        <v>792</v>
      </c>
      <c r="B102" s="60">
        <v>87601</v>
      </c>
      <c r="D102" s="20" t="s">
        <v>505</v>
      </c>
      <c r="E102" s="20" t="s">
        <v>504</v>
      </c>
      <c r="F102" s="20" t="s">
        <v>715</v>
      </c>
      <c r="G102" s="20" t="s">
        <v>503</v>
      </c>
      <c r="H102" s="20">
        <v>161</v>
      </c>
      <c r="I102" s="20">
        <v>162</v>
      </c>
      <c r="J102" s="20">
        <f t="shared" si="1"/>
        <v>1</v>
      </c>
      <c r="K102" s="29">
        <v>45560</v>
      </c>
      <c r="L102" s="20" t="s">
        <v>245</v>
      </c>
      <c r="P102" s="20" t="s">
        <v>817</v>
      </c>
      <c r="Q102" s="20" t="s">
        <v>821</v>
      </c>
      <c r="R102" s="20" t="s">
        <v>818</v>
      </c>
    </row>
    <row r="103" spans="1:18" x14ac:dyDescent="0.3">
      <c r="A103" s="20" t="s">
        <v>792</v>
      </c>
      <c r="B103" s="60">
        <v>87602</v>
      </c>
      <c r="D103" s="20" t="s">
        <v>505</v>
      </c>
      <c r="E103" s="20" t="s">
        <v>504</v>
      </c>
      <c r="F103" s="20" t="s">
        <v>715</v>
      </c>
      <c r="G103" s="20" t="s">
        <v>503</v>
      </c>
      <c r="H103" s="20">
        <v>162</v>
      </c>
      <c r="I103" s="20">
        <v>163</v>
      </c>
      <c r="J103" s="20">
        <f t="shared" si="1"/>
        <v>1</v>
      </c>
      <c r="K103" s="29">
        <v>45560</v>
      </c>
      <c r="L103" s="20" t="s">
        <v>245</v>
      </c>
      <c r="P103" s="20" t="s">
        <v>817</v>
      </c>
      <c r="Q103" s="20" t="s">
        <v>821</v>
      </c>
      <c r="R103" s="20" t="s">
        <v>818</v>
      </c>
    </row>
    <row r="104" spans="1:18" x14ac:dyDescent="0.3">
      <c r="A104" s="20" t="s">
        <v>792</v>
      </c>
      <c r="B104" s="60">
        <v>87603</v>
      </c>
      <c r="D104" s="20" t="s">
        <v>505</v>
      </c>
      <c r="E104" s="20" t="s">
        <v>504</v>
      </c>
      <c r="F104" s="20" t="s">
        <v>715</v>
      </c>
      <c r="G104" s="20" t="s">
        <v>503</v>
      </c>
      <c r="H104" s="20">
        <v>163</v>
      </c>
      <c r="I104" s="20">
        <v>164</v>
      </c>
      <c r="J104" s="20">
        <f t="shared" si="1"/>
        <v>1</v>
      </c>
      <c r="K104" s="29">
        <v>45560</v>
      </c>
      <c r="L104" s="20" t="s">
        <v>245</v>
      </c>
      <c r="P104" s="20" t="s">
        <v>817</v>
      </c>
      <c r="Q104" s="20" t="s">
        <v>821</v>
      </c>
      <c r="R104" s="20" t="s">
        <v>818</v>
      </c>
    </row>
    <row r="105" spans="1:18" x14ac:dyDescent="0.3">
      <c r="A105" s="20" t="s">
        <v>792</v>
      </c>
      <c r="B105" s="60">
        <v>87604</v>
      </c>
      <c r="D105" s="20" t="s">
        <v>505</v>
      </c>
      <c r="E105" s="20" t="s">
        <v>504</v>
      </c>
      <c r="F105" s="20" t="s">
        <v>715</v>
      </c>
      <c r="G105" s="20" t="s">
        <v>503</v>
      </c>
      <c r="H105" s="20">
        <v>164</v>
      </c>
      <c r="I105" s="20">
        <v>165</v>
      </c>
      <c r="J105" s="20">
        <f t="shared" si="1"/>
        <v>1</v>
      </c>
      <c r="K105" s="29">
        <v>45560</v>
      </c>
      <c r="L105" s="20" t="s">
        <v>245</v>
      </c>
      <c r="P105" s="20" t="s">
        <v>817</v>
      </c>
      <c r="Q105" s="20" t="s">
        <v>821</v>
      </c>
      <c r="R105" s="20" t="s">
        <v>818</v>
      </c>
    </row>
    <row r="106" spans="1:18" x14ac:dyDescent="0.3">
      <c r="A106" s="20" t="s">
        <v>792</v>
      </c>
      <c r="B106" s="60">
        <v>87605</v>
      </c>
      <c r="D106" s="20" t="s">
        <v>505</v>
      </c>
      <c r="E106" s="20" t="s">
        <v>504</v>
      </c>
      <c r="F106" s="20" t="s">
        <v>715</v>
      </c>
      <c r="G106" s="20" t="s">
        <v>503</v>
      </c>
      <c r="H106" s="20">
        <v>165</v>
      </c>
      <c r="I106" s="20">
        <v>166</v>
      </c>
      <c r="J106" s="20">
        <f t="shared" si="1"/>
        <v>1</v>
      </c>
      <c r="K106" s="29">
        <v>45560</v>
      </c>
      <c r="L106" s="20" t="s">
        <v>245</v>
      </c>
      <c r="P106" s="20" t="s">
        <v>817</v>
      </c>
      <c r="Q106" s="20" t="s">
        <v>821</v>
      </c>
      <c r="R106" s="20" t="s">
        <v>818</v>
      </c>
    </row>
    <row r="107" spans="1:18" x14ac:dyDescent="0.3">
      <c r="A107" s="20" t="s">
        <v>792</v>
      </c>
      <c r="B107" s="60">
        <v>87606</v>
      </c>
      <c r="D107" s="20" t="s">
        <v>505</v>
      </c>
      <c r="E107" s="20" t="s">
        <v>504</v>
      </c>
      <c r="F107" s="20" t="s">
        <v>715</v>
      </c>
      <c r="G107" s="20" t="s">
        <v>503</v>
      </c>
      <c r="H107" s="20">
        <v>166</v>
      </c>
      <c r="I107" s="20">
        <v>167</v>
      </c>
      <c r="J107" s="20">
        <f t="shared" si="1"/>
        <v>1</v>
      </c>
      <c r="K107" s="29">
        <v>45560</v>
      </c>
      <c r="L107" s="20" t="s">
        <v>245</v>
      </c>
      <c r="P107" s="20" t="s">
        <v>817</v>
      </c>
      <c r="Q107" s="20" t="s">
        <v>821</v>
      </c>
      <c r="R107" s="20" t="s">
        <v>818</v>
      </c>
    </row>
    <row r="108" spans="1:18" x14ac:dyDescent="0.3">
      <c r="A108" s="20" t="s">
        <v>792</v>
      </c>
      <c r="B108" s="60">
        <v>87607</v>
      </c>
      <c r="J108" s="20">
        <f t="shared" si="1"/>
        <v>0</v>
      </c>
      <c r="K108" s="29">
        <v>45560</v>
      </c>
      <c r="L108" s="20" t="s">
        <v>245</v>
      </c>
      <c r="M108" s="20" t="s">
        <v>214</v>
      </c>
      <c r="P108" s="20" t="s">
        <v>817</v>
      </c>
      <c r="Q108" s="20" t="s">
        <v>821</v>
      </c>
      <c r="R108" s="20" t="s">
        <v>818</v>
      </c>
    </row>
    <row r="109" spans="1:18" x14ac:dyDescent="0.3">
      <c r="A109" s="20" t="s">
        <v>792</v>
      </c>
      <c r="B109" s="60">
        <v>87608</v>
      </c>
      <c r="D109" s="20" t="s">
        <v>505</v>
      </c>
      <c r="E109" s="20" t="s">
        <v>504</v>
      </c>
      <c r="F109" s="20" t="s">
        <v>715</v>
      </c>
      <c r="G109" s="20" t="s">
        <v>503</v>
      </c>
      <c r="H109" s="20">
        <v>167</v>
      </c>
      <c r="I109" s="20">
        <v>168</v>
      </c>
      <c r="J109" s="20">
        <f t="shared" si="1"/>
        <v>1</v>
      </c>
      <c r="K109" s="29">
        <v>45560</v>
      </c>
      <c r="L109" s="20" t="s">
        <v>245</v>
      </c>
      <c r="P109" s="20" t="s">
        <v>817</v>
      </c>
      <c r="Q109" s="20" t="s">
        <v>821</v>
      </c>
      <c r="R109" s="20" t="s">
        <v>818</v>
      </c>
    </row>
    <row r="110" spans="1:18" x14ac:dyDescent="0.3">
      <c r="A110" s="20" t="s">
        <v>792</v>
      </c>
      <c r="B110" s="60">
        <v>87609</v>
      </c>
      <c r="J110" s="20">
        <f t="shared" si="1"/>
        <v>0</v>
      </c>
      <c r="K110" s="29">
        <v>45560</v>
      </c>
      <c r="L110" s="20" t="s">
        <v>245</v>
      </c>
      <c r="M110" s="20" t="s">
        <v>563</v>
      </c>
      <c r="N110" s="20">
        <v>57608</v>
      </c>
      <c r="P110" s="20" t="s">
        <v>817</v>
      </c>
      <c r="Q110" s="20" t="s">
        <v>821</v>
      </c>
      <c r="R110" s="20" t="s">
        <v>818</v>
      </c>
    </row>
    <row r="111" spans="1:18" x14ac:dyDescent="0.3">
      <c r="A111" s="20" t="s">
        <v>792</v>
      </c>
      <c r="B111" s="60">
        <v>87610</v>
      </c>
      <c r="D111" s="20" t="s">
        <v>505</v>
      </c>
      <c r="E111" s="20" t="s">
        <v>504</v>
      </c>
      <c r="F111" s="20" t="s">
        <v>715</v>
      </c>
      <c r="G111" s="20" t="s">
        <v>503</v>
      </c>
      <c r="H111" s="20">
        <v>168</v>
      </c>
      <c r="I111" s="20">
        <v>169</v>
      </c>
      <c r="J111" s="20">
        <f t="shared" si="1"/>
        <v>1</v>
      </c>
      <c r="K111" s="29">
        <v>45560</v>
      </c>
      <c r="L111" s="20" t="s">
        <v>245</v>
      </c>
      <c r="P111" s="20" t="s">
        <v>817</v>
      </c>
      <c r="Q111" s="20" t="s">
        <v>821</v>
      </c>
      <c r="R111" s="20" t="s">
        <v>818</v>
      </c>
    </row>
    <row r="112" spans="1:18" x14ac:dyDescent="0.3">
      <c r="A112" s="20" t="s">
        <v>792</v>
      </c>
      <c r="B112" s="60">
        <v>87611</v>
      </c>
      <c r="D112" s="20" t="s">
        <v>505</v>
      </c>
      <c r="E112" s="20" t="s">
        <v>504</v>
      </c>
      <c r="F112" s="20" t="s">
        <v>715</v>
      </c>
      <c r="G112" s="20" t="s">
        <v>503</v>
      </c>
      <c r="H112" s="20">
        <v>169</v>
      </c>
      <c r="I112" s="20">
        <v>170</v>
      </c>
      <c r="J112" s="20">
        <f t="shared" si="1"/>
        <v>1</v>
      </c>
      <c r="K112" s="29">
        <v>45560</v>
      </c>
      <c r="L112" s="20" t="s">
        <v>245</v>
      </c>
      <c r="P112" s="20" t="s">
        <v>817</v>
      </c>
      <c r="Q112" s="20" t="s">
        <v>821</v>
      </c>
      <c r="R112" s="20" t="s">
        <v>818</v>
      </c>
    </row>
    <row r="113" spans="1:18" x14ac:dyDescent="0.3">
      <c r="A113" s="20" t="s">
        <v>792</v>
      </c>
      <c r="B113" s="60">
        <v>87612</v>
      </c>
      <c r="D113" s="20" t="s">
        <v>505</v>
      </c>
      <c r="E113" s="20" t="s">
        <v>504</v>
      </c>
      <c r="F113" s="20" t="s">
        <v>715</v>
      </c>
      <c r="G113" s="20" t="s">
        <v>503</v>
      </c>
      <c r="H113" s="20">
        <v>170</v>
      </c>
      <c r="I113" s="20">
        <v>171</v>
      </c>
      <c r="J113" s="20">
        <f t="shared" si="1"/>
        <v>1</v>
      </c>
      <c r="K113" s="29">
        <v>45560</v>
      </c>
      <c r="L113" s="20" t="s">
        <v>245</v>
      </c>
      <c r="P113" s="20" t="s">
        <v>817</v>
      </c>
      <c r="Q113" s="20" t="s">
        <v>821</v>
      </c>
      <c r="R113" s="20" t="s">
        <v>818</v>
      </c>
    </row>
    <row r="114" spans="1:18" x14ac:dyDescent="0.3">
      <c r="A114" s="20" t="s">
        <v>792</v>
      </c>
      <c r="B114" s="60">
        <v>87613</v>
      </c>
      <c r="D114" s="20" t="s">
        <v>505</v>
      </c>
      <c r="E114" s="20" t="s">
        <v>504</v>
      </c>
      <c r="F114" s="20" t="s">
        <v>715</v>
      </c>
      <c r="G114" s="20" t="s">
        <v>503</v>
      </c>
      <c r="H114" s="20">
        <v>171</v>
      </c>
      <c r="I114" s="20">
        <v>172</v>
      </c>
      <c r="J114" s="20">
        <f t="shared" si="1"/>
        <v>1</v>
      </c>
      <c r="K114" s="29">
        <v>45560</v>
      </c>
      <c r="L114" s="20" t="s">
        <v>245</v>
      </c>
      <c r="P114" s="20" t="s">
        <v>817</v>
      </c>
      <c r="Q114" s="20" t="s">
        <v>821</v>
      </c>
      <c r="R114" s="20" t="s">
        <v>818</v>
      </c>
    </row>
    <row r="115" spans="1:18" x14ac:dyDescent="0.3">
      <c r="A115" s="20" t="s">
        <v>792</v>
      </c>
      <c r="B115" s="60">
        <v>87614</v>
      </c>
      <c r="D115" s="20" t="s">
        <v>505</v>
      </c>
      <c r="E115" s="20" t="s">
        <v>504</v>
      </c>
      <c r="F115" s="20" t="s">
        <v>715</v>
      </c>
      <c r="G115" s="20" t="s">
        <v>503</v>
      </c>
      <c r="H115" s="20">
        <v>172</v>
      </c>
      <c r="I115" s="20">
        <v>173</v>
      </c>
      <c r="J115" s="20">
        <f t="shared" si="1"/>
        <v>1</v>
      </c>
      <c r="K115" s="29">
        <v>45560</v>
      </c>
      <c r="L115" s="20" t="s">
        <v>245</v>
      </c>
      <c r="P115" s="20" t="s">
        <v>817</v>
      </c>
      <c r="Q115" s="20" t="s">
        <v>821</v>
      </c>
      <c r="R115" s="20" t="s">
        <v>818</v>
      </c>
    </row>
    <row r="116" spans="1:18" x14ac:dyDescent="0.3">
      <c r="A116" s="20" t="s">
        <v>792</v>
      </c>
      <c r="B116" s="60">
        <v>87615</v>
      </c>
      <c r="D116" s="20" t="s">
        <v>505</v>
      </c>
      <c r="E116" s="20" t="s">
        <v>504</v>
      </c>
      <c r="F116" s="20" t="s">
        <v>715</v>
      </c>
      <c r="G116" s="20" t="s">
        <v>503</v>
      </c>
      <c r="H116" s="20">
        <v>173</v>
      </c>
      <c r="I116" s="20">
        <v>174</v>
      </c>
      <c r="J116" s="20">
        <f t="shared" si="1"/>
        <v>1</v>
      </c>
      <c r="K116" s="29">
        <v>45560</v>
      </c>
      <c r="L116" s="20" t="s">
        <v>245</v>
      </c>
      <c r="P116" s="20" t="s">
        <v>817</v>
      </c>
      <c r="Q116" s="20" t="s">
        <v>821</v>
      </c>
      <c r="R116" s="20" t="s">
        <v>818</v>
      </c>
    </row>
    <row r="117" spans="1:18" x14ac:dyDescent="0.3">
      <c r="A117" s="20" t="s">
        <v>792</v>
      </c>
      <c r="B117" s="60">
        <v>87616</v>
      </c>
      <c r="D117" s="20" t="s">
        <v>505</v>
      </c>
      <c r="E117" s="20" t="s">
        <v>504</v>
      </c>
      <c r="F117" s="20" t="s">
        <v>715</v>
      </c>
      <c r="G117" s="20" t="s">
        <v>503</v>
      </c>
      <c r="H117" s="20">
        <v>174</v>
      </c>
      <c r="I117" s="20">
        <v>175</v>
      </c>
      <c r="J117" s="20">
        <f t="shared" si="1"/>
        <v>1</v>
      </c>
      <c r="K117" s="29">
        <v>45560</v>
      </c>
      <c r="L117" s="20" t="s">
        <v>245</v>
      </c>
      <c r="P117" s="20" t="s">
        <v>817</v>
      </c>
      <c r="Q117" s="20" t="s">
        <v>821</v>
      </c>
      <c r="R117" s="20" t="s">
        <v>818</v>
      </c>
    </row>
    <row r="118" spans="1:18" x14ac:dyDescent="0.3">
      <c r="A118" s="20" t="s">
        <v>792</v>
      </c>
      <c r="B118" s="60">
        <v>87617</v>
      </c>
      <c r="D118" s="20" t="s">
        <v>505</v>
      </c>
      <c r="E118" s="20" t="s">
        <v>504</v>
      </c>
      <c r="F118" s="20" t="s">
        <v>715</v>
      </c>
      <c r="G118" s="20" t="s">
        <v>503</v>
      </c>
      <c r="H118" s="20">
        <v>175</v>
      </c>
      <c r="I118" s="20">
        <v>176</v>
      </c>
      <c r="J118" s="20">
        <f t="shared" si="1"/>
        <v>1</v>
      </c>
      <c r="K118" s="29">
        <v>45560</v>
      </c>
      <c r="L118" s="20" t="s">
        <v>245</v>
      </c>
      <c r="P118" s="20" t="s">
        <v>817</v>
      </c>
      <c r="Q118" s="20" t="s">
        <v>821</v>
      </c>
      <c r="R118" s="20" t="s">
        <v>818</v>
      </c>
    </row>
    <row r="119" spans="1:18" x14ac:dyDescent="0.3">
      <c r="A119" s="20" t="s">
        <v>792</v>
      </c>
      <c r="B119" s="60">
        <v>87618</v>
      </c>
      <c r="D119" s="20" t="s">
        <v>505</v>
      </c>
      <c r="E119" s="20" t="s">
        <v>504</v>
      </c>
      <c r="F119" s="20" t="s">
        <v>715</v>
      </c>
      <c r="G119" s="20" t="s">
        <v>503</v>
      </c>
      <c r="H119" s="20">
        <v>176</v>
      </c>
      <c r="I119" s="20">
        <v>177</v>
      </c>
      <c r="J119" s="20">
        <f t="shared" si="1"/>
        <v>1</v>
      </c>
      <c r="K119" s="29">
        <v>45560</v>
      </c>
      <c r="L119" s="20" t="s">
        <v>245</v>
      </c>
      <c r="P119" s="20" t="s">
        <v>817</v>
      </c>
      <c r="Q119" s="20" t="s">
        <v>821</v>
      </c>
      <c r="R119" s="20" t="s">
        <v>818</v>
      </c>
    </row>
    <row r="120" spans="1:18" x14ac:dyDescent="0.3">
      <c r="A120" s="20" t="s">
        <v>792</v>
      </c>
      <c r="B120" s="60">
        <v>87619</v>
      </c>
      <c r="D120" s="20" t="s">
        <v>505</v>
      </c>
      <c r="E120" s="20" t="s">
        <v>504</v>
      </c>
      <c r="F120" s="20" t="s">
        <v>715</v>
      </c>
      <c r="G120" s="20" t="s">
        <v>503</v>
      </c>
      <c r="H120" s="20">
        <v>177</v>
      </c>
      <c r="I120" s="20">
        <v>178</v>
      </c>
      <c r="J120" s="20">
        <f t="shared" si="1"/>
        <v>1</v>
      </c>
      <c r="K120" s="29">
        <v>45560</v>
      </c>
      <c r="L120" s="20" t="s">
        <v>245</v>
      </c>
      <c r="P120" s="20" t="s">
        <v>817</v>
      </c>
      <c r="Q120" s="20" t="s">
        <v>821</v>
      </c>
      <c r="R120" s="20" t="s">
        <v>818</v>
      </c>
    </row>
    <row r="121" spans="1:18" x14ac:dyDescent="0.3">
      <c r="A121" s="20" t="s">
        <v>792</v>
      </c>
      <c r="B121" s="60">
        <v>87620</v>
      </c>
      <c r="D121" s="20" t="s">
        <v>505</v>
      </c>
      <c r="E121" s="20" t="s">
        <v>504</v>
      </c>
      <c r="F121" s="20" t="s">
        <v>715</v>
      </c>
      <c r="G121" s="20" t="s">
        <v>503</v>
      </c>
      <c r="H121" s="20">
        <v>178</v>
      </c>
      <c r="I121" s="20">
        <v>179</v>
      </c>
      <c r="J121" s="20">
        <f t="shared" si="1"/>
        <v>1</v>
      </c>
      <c r="K121" s="29">
        <v>45560</v>
      </c>
      <c r="L121" s="20" t="s">
        <v>245</v>
      </c>
      <c r="P121" s="20" t="s">
        <v>817</v>
      </c>
      <c r="Q121" s="20" t="s">
        <v>821</v>
      </c>
      <c r="R121" s="20" t="s">
        <v>818</v>
      </c>
    </row>
    <row r="122" spans="1:18" x14ac:dyDescent="0.3">
      <c r="A122" s="20" t="s">
        <v>792</v>
      </c>
      <c r="B122" s="60">
        <v>87621</v>
      </c>
      <c r="D122" s="20" t="s">
        <v>505</v>
      </c>
      <c r="E122" s="20" t="s">
        <v>504</v>
      </c>
      <c r="F122" s="20" t="s">
        <v>715</v>
      </c>
      <c r="G122" s="20" t="s">
        <v>503</v>
      </c>
      <c r="H122" s="20">
        <v>179</v>
      </c>
      <c r="I122" s="20">
        <v>180</v>
      </c>
      <c r="J122" s="20">
        <f t="shared" si="1"/>
        <v>1</v>
      </c>
      <c r="K122" s="29">
        <v>45560</v>
      </c>
      <c r="L122" s="20" t="s">
        <v>245</v>
      </c>
      <c r="P122" s="20" t="s">
        <v>817</v>
      </c>
      <c r="Q122" s="20" t="s">
        <v>821</v>
      </c>
      <c r="R122" s="20" t="s">
        <v>818</v>
      </c>
    </row>
    <row r="123" spans="1:18" x14ac:dyDescent="0.3">
      <c r="A123" s="20" t="s">
        <v>792</v>
      </c>
      <c r="B123" s="60">
        <v>87622</v>
      </c>
      <c r="D123" s="20" t="s">
        <v>505</v>
      </c>
      <c r="E123" s="20" t="s">
        <v>504</v>
      </c>
      <c r="F123" s="20" t="s">
        <v>715</v>
      </c>
      <c r="G123" s="20" t="s">
        <v>503</v>
      </c>
      <c r="H123" s="20">
        <v>180</v>
      </c>
      <c r="I123" s="20">
        <v>181</v>
      </c>
      <c r="J123" s="20">
        <f t="shared" si="1"/>
        <v>1</v>
      </c>
      <c r="K123" s="29">
        <v>45560</v>
      </c>
      <c r="L123" s="20" t="s">
        <v>245</v>
      </c>
      <c r="P123" s="20" t="s">
        <v>817</v>
      </c>
      <c r="Q123" s="20" t="s">
        <v>821</v>
      </c>
      <c r="R123" s="20" t="s">
        <v>818</v>
      </c>
    </row>
    <row r="124" spans="1:18" x14ac:dyDescent="0.3">
      <c r="A124" s="20" t="s">
        <v>792</v>
      </c>
      <c r="B124" s="60">
        <v>87623</v>
      </c>
      <c r="D124" s="20" t="s">
        <v>505</v>
      </c>
      <c r="E124" s="20" t="s">
        <v>504</v>
      </c>
      <c r="F124" s="20" t="s">
        <v>715</v>
      </c>
      <c r="G124" s="20" t="s">
        <v>503</v>
      </c>
      <c r="H124" s="20">
        <v>181</v>
      </c>
      <c r="I124" s="20">
        <v>182</v>
      </c>
      <c r="J124" s="20">
        <f t="shared" si="1"/>
        <v>1</v>
      </c>
      <c r="K124" s="29">
        <v>45560</v>
      </c>
      <c r="L124" s="20" t="s">
        <v>245</v>
      </c>
      <c r="P124" s="20" t="s">
        <v>817</v>
      </c>
      <c r="Q124" s="20" t="s">
        <v>821</v>
      </c>
      <c r="R124" s="20" t="s">
        <v>818</v>
      </c>
    </row>
    <row r="125" spans="1:18" x14ac:dyDescent="0.3">
      <c r="A125" s="20" t="s">
        <v>792</v>
      </c>
      <c r="B125" s="60">
        <v>87624</v>
      </c>
      <c r="D125" s="20" t="s">
        <v>505</v>
      </c>
      <c r="E125" s="20" t="s">
        <v>504</v>
      </c>
      <c r="F125" s="20" t="s">
        <v>715</v>
      </c>
      <c r="G125" s="20" t="s">
        <v>503</v>
      </c>
      <c r="H125" s="20">
        <v>182</v>
      </c>
      <c r="I125" s="20">
        <v>183</v>
      </c>
      <c r="J125" s="20">
        <f t="shared" si="1"/>
        <v>1</v>
      </c>
      <c r="K125" s="29">
        <v>45560</v>
      </c>
      <c r="L125" s="20" t="s">
        <v>245</v>
      </c>
      <c r="P125" s="20" t="s">
        <v>817</v>
      </c>
      <c r="Q125" s="20" t="s">
        <v>821</v>
      </c>
      <c r="R125" s="20" t="s">
        <v>818</v>
      </c>
    </row>
    <row r="126" spans="1:18" x14ac:dyDescent="0.3">
      <c r="A126" s="20" t="s">
        <v>792</v>
      </c>
      <c r="B126" s="60">
        <v>87625</v>
      </c>
      <c r="D126" s="20" t="s">
        <v>505</v>
      </c>
      <c r="E126" s="20" t="s">
        <v>504</v>
      </c>
      <c r="F126" s="20" t="s">
        <v>715</v>
      </c>
      <c r="G126" s="20" t="s">
        <v>503</v>
      </c>
      <c r="H126" s="20">
        <v>183</v>
      </c>
      <c r="I126" s="20">
        <v>184</v>
      </c>
      <c r="J126" s="20">
        <f t="shared" si="1"/>
        <v>1</v>
      </c>
      <c r="K126" s="29">
        <v>45560</v>
      </c>
      <c r="L126" s="20" t="s">
        <v>245</v>
      </c>
      <c r="P126" s="20" t="s">
        <v>817</v>
      </c>
      <c r="Q126" s="20" t="s">
        <v>821</v>
      </c>
      <c r="R126" s="20" t="s">
        <v>818</v>
      </c>
    </row>
    <row r="127" spans="1:18" x14ac:dyDescent="0.3">
      <c r="A127" s="20" t="s">
        <v>792</v>
      </c>
      <c r="B127" s="60">
        <v>87626</v>
      </c>
      <c r="D127" s="20" t="s">
        <v>505</v>
      </c>
      <c r="E127" s="20" t="s">
        <v>504</v>
      </c>
      <c r="F127" s="20" t="s">
        <v>715</v>
      </c>
      <c r="G127" s="20" t="s">
        <v>503</v>
      </c>
      <c r="H127" s="20">
        <v>184</v>
      </c>
      <c r="I127" s="20">
        <v>185</v>
      </c>
      <c r="J127" s="20">
        <f t="shared" si="1"/>
        <v>1</v>
      </c>
      <c r="K127" s="29">
        <v>45560</v>
      </c>
      <c r="L127" s="20" t="s">
        <v>245</v>
      </c>
      <c r="P127" s="20" t="s">
        <v>817</v>
      </c>
      <c r="Q127" s="20" t="s">
        <v>821</v>
      </c>
      <c r="R127" s="20" t="s">
        <v>818</v>
      </c>
    </row>
    <row r="128" spans="1:18" x14ac:dyDescent="0.3">
      <c r="A128" s="20" t="s">
        <v>792</v>
      </c>
      <c r="B128" s="60">
        <v>87627</v>
      </c>
      <c r="D128" s="20" t="s">
        <v>505</v>
      </c>
      <c r="E128" s="20" t="s">
        <v>504</v>
      </c>
      <c r="F128" s="20" t="s">
        <v>715</v>
      </c>
      <c r="G128" s="20" t="s">
        <v>503</v>
      </c>
      <c r="H128" s="20">
        <v>185</v>
      </c>
      <c r="I128" s="20">
        <v>186</v>
      </c>
      <c r="J128" s="20">
        <f t="shared" si="1"/>
        <v>1</v>
      </c>
      <c r="K128" s="29">
        <v>45560</v>
      </c>
      <c r="L128" s="20" t="s">
        <v>245</v>
      </c>
      <c r="P128" s="20" t="s">
        <v>817</v>
      </c>
      <c r="Q128" s="20" t="s">
        <v>821</v>
      </c>
      <c r="R128" s="20" t="s">
        <v>818</v>
      </c>
    </row>
    <row r="129" spans="1:18" x14ac:dyDescent="0.3">
      <c r="A129" s="20" t="s">
        <v>792</v>
      </c>
      <c r="B129" s="60">
        <v>87628</v>
      </c>
      <c r="D129" s="20" t="s">
        <v>505</v>
      </c>
      <c r="E129" s="20" t="s">
        <v>504</v>
      </c>
      <c r="F129" s="20" t="s">
        <v>715</v>
      </c>
      <c r="G129" s="20" t="s">
        <v>503</v>
      </c>
      <c r="H129" s="20">
        <v>186</v>
      </c>
      <c r="I129" s="20">
        <v>187</v>
      </c>
      <c r="J129" s="20">
        <f t="shared" si="1"/>
        <v>1</v>
      </c>
      <c r="K129" s="29">
        <v>45560</v>
      </c>
      <c r="L129" s="20" t="s">
        <v>245</v>
      </c>
      <c r="P129" s="20" t="s">
        <v>817</v>
      </c>
      <c r="Q129" s="20" t="s">
        <v>821</v>
      </c>
      <c r="R129" s="20" t="s">
        <v>818</v>
      </c>
    </row>
    <row r="130" spans="1:18" x14ac:dyDescent="0.3">
      <c r="A130" s="20" t="s">
        <v>792</v>
      </c>
      <c r="B130" s="60">
        <v>87629</v>
      </c>
      <c r="D130" s="20" t="s">
        <v>505</v>
      </c>
      <c r="E130" s="20" t="s">
        <v>504</v>
      </c>
      <c r="F130" s="20" t="s">
        <v>715</v>
      </c>
      <c r="G130" s="20" t="s">
        <v>503</v>
      </c>
      <c r="H130" s="20">
        <v>187</v>
      </c>
      <c r="I130" s="20">
        <v>188</v>
      </c>
      <c r="J130" s="20">
        <f t="shared" ref="J130:J160" si="2">I130-H130</f>
        <v>1</v>
      </c>
      <c r="K130" s="29">
        <v>45560</v>
      </c>
      <c r="L130" s="20" t="s">
        <v>245</v>
      </c>
      <c r="P130" s="20" t="s">
        <v>817</v>
      </c>
      <c r="Q130" s="20" t="s">
        <v>821</v>
      </c>
      <c r="R130" s="20" t="s">
        <v>818</v>
      </c>
    </row>
    <row r="131" spans="1:18" x14ac:dyDescent="0.3">
      <c r="A131" s="20" t="s">
        <v>792</v>
      </c>
      <c r="B131" s="60">
        <v>87630</v>
      </c>
      <c r="D131" s="20" t="s">
        <v>505</v>
      </c>
      <c r="E131" s="20" t="s">
        <v>504</v>
      </c>
      <c r="F131" s="20" t="s">
        <v>715</v>
      </c>
      <c r="G131" s="20" t="s">
        <v>503</v>
      </c>
      <c r="H131" s="20">
        <v>188</v>
      </c>
      <c r="I131" s="20">
        <v>189</v>
      </c>
      <c r="J131" s="20">
        <f t="shared" si="2"/>
        <v>1</v>
      </c>
      <c r="K131" s="29">
        <v>45560</v>
      </c>
      <c r="L131" s="20" t="s">
        <v>245</v>
      </c>
      <c r="P131" s="20" t="s">
        <v>817</v>
      </c>
      <c r="Q131" s="20" t="s">
        <v>821</v>
      </c>
      <c r="R131" s="20" t="s">
        <v>818</v>
      </c>
    </row>
    <row r="132" spans="1:18" x14ac:dyDescent="0.3">
      <c r="A132" s="20" t="s">
        <v>792</v>
      </c>
      <c r="B132" s="60">
        <v>87631</v>
      </c>
      <c r="J132" s="20">
        <f t="shared" si="2"/>
        <v>0</v>
      </c>
      <c r="K132" s="29">
        <v>45560</v>
      </c>
      <c r="L132" s="20" t="s">
        <v>245</v>
      </c>
      <c r="M132" s="20" t="s">
        <v>209</v>
      </c>
      <c r="P132" s="20" t="s">
        <v>817</v>
      </c>
      <c r="Q132" s="20" t="s">
        <v>821</v>
      </c>
      <c r="R132" s="20" t="s">
        <v>818</v>
      </c>
    </row>
    <row r="133" spans="1:18" x14ac:dyDescent="0.3">
      <c r="A133" s="20" t="s">
        <v>792</v>
      </c>
      <c r="B133" s="60">
        <v>87632</v>
      </c>
      <c r="D133" s="20" t="s">
        <v>505</v>
      </c>
      <c r="E133" s="20" t="s">
        <v>504</v>
      </c>
      <c r="F133" s="20" t="s">
        <v>715</v>
      </c>
      <c r="G133" s="20" t="s">
        <v>503</v>
      </c>
      <c r="H133" s="20">
        <v>189</v>
      </c>
      <c r="I133" s="20">
        <v>190</v>
      </c>
      <c r="J133" s="20">
        <f t="shared" si="2"/>
        <v>1</v>
      </c>
      <c r="K133" s="29">
        <v>45560</v>
      </c>
      <c r="L133" s="20" t="s">
        <v>245</v>
      </c>
      <c r="P133" s="20" t="s">
        <v>817</v>
      </c>
      <c r="Q133" s="20" t="s">
        <v>821</v>
      </c>
      <c r="R133" s="20" t="s">
        <v>818</v>
      </c>
    </row>
    <row r="134" spans="1:18" x14ac:dyDescent="0.3">
      <c r="A134" s="20" t="s">
        <v>792</v>
      </c>
      <c r="B134" s="60">
        <v>87633</v>
      </c>
      <c r="J134" s="20">
        <f t="shared" si="2"/>
        <v>0</v>
      </c>
      <c r="K134" s="29">
        <v>45560</v>
      </c>
      <c r="L134" s="20" t="s">
        <v>245</v>
      </c>
      <c r="M134" s="20" t="s">
        <v>563</v>
      </c>
      <c r="N134" s="20">
        <v>87632</v>
      </c>
      <c r="P134" s="20" t="s">
        <v>817</v>
      </c>
      <c r="Q134" s="20" t="s">
        <v>821</v>
      </c>
      <c r="R134" s="20" t="s">
        <v>818</v>
      </c>
    </row>
    <row r="135" spans="1:18" x14ac:dyDescent="0.3">
      <c r="A135" s="20" t="s">
        <v>792</v>
      </c>
      <c r="B135" s="60">
        <v>87634</v>
      </c>
      <c r="D135" s="20" t="s">
        <v>505</v>
      </c>
      <c r="E135" s="20" t="s">
        <v>504</v>
      </c>
      <c r="F135" s="20" t="s">
        <v>715</v>
      </c>
      <c r="G135" s="20" t="s">
        <v>503</v>
      </c>
      <c r="H135" s="20">
        <v>190</v>
      </c>
      <c r="I135" s="20">
        <v>191</v>
      </c>
      <c r="J135" s="20">
        <f t="shared" si="2"/>
        <v>1</v>
      </c>
      <c r="K135" s="29">
        <v>45560</v>
      </c>
      <c r="L135" s="20" t="s">
        <v>245</v>
      </c>
      <c r="P135" s="20" t="s">
        <v>817</v>
      </c>
      <c r="Q135" s="20" t="s">
        <v>821</v>
      </c>
      <c r="R135" s="20" t="s">
        <v>818</v>
      </c>
    </row>
    <row r="136" spans="1:18" x14ac:dyDescent="0.3">
      <c r="A136" s="20" t="s">
        <v>792</v>
      </c>
      <c r="B136" s="60">
        <v>87635</v>
      </c>
      <c r="D136" s="20" t="s">
        <v>505</v>
      </c>
      <c r="E136" s="20" t="s">
        <v>504</v>
      </c>
      <c r="F136" s="20" t="s">
        <v>715</v>
      </c>
      <c r="G136" s="20" t="s">
        <v>503</v>
      </c>
      <c r="H136" s="20">
        <v>191</v>
      </c>
      <c r="I136" s="20">
        <v>192</v>
      </c>
      <c r="J136" s="20">
        <f t="shared" si="2"/>
        <v>1</v>
      </c>
      <c r="K136" s="29">
        <v>45560</v>
      </c>
      <c r="L136" s="20" t="s">
        <v>245</v>
      </c>
      <c r="P136" s="20" t="s">
        <v>817</v>
      </c>
      <c r="Q136" s="20" t="s">
        <v>821</v>
      </c>
      <c r="R136" s="20" t="s">
        <v>818</v>
      </c>
    </row>
    <row r="137" spans="1:18" x14ac:dyDescent="0.3">
      <c r="A137" s="20" t="s">
        <v>792</v>
      </c>
      <c r="B137" s="60">
        <v>87636</v>
      </c>
      <c r="D137" s="20" t="s">
        <v>505</v>
      </c>
      <c r="E137" s="20" t="s">
        <v>504</v>
      </c>
      <c r="F137" s="20" t="s">
        <v>715</v>
      </c>
      <c r="G137" s="20" t="s">
        <v>503</v>
      </c>
      <c r="H137" s="20">
        <v>192</v>
      </c>
      <c r="I137" s="20">
        <v>193</v>
      </c>
      <c r="J137" s="20">
        <f t="shared" si="2"/>
        <v>1</v>
      </c>
      <c r="K137" s="29">
        <v>45560</v>
      </c>
      <c r="L137" s="20" t="s">
        <v>245</v>
      </c>
      <c r="P137" s="20" t="s">
        <v>817</v>
      </c>
      <c r="Q137" s="20" t="s">
        <v>821</v>
      </c>
      <c r="R137" s="20" t="s">
        <v>818</v>
      </c>
    </row>
    <row r="138" spans="1:18" x14ac:dyDescent="0.3">
      <c r="A138" s="20" t="s">
        <v>792</v>
      </c>
      <c r="B138" s="60">
        <v>87637</v>
      </c>
      <c r="D138" s="20" t="s">
        <v>505</v>
      </c>
      <c r="E138" s="20" t="s">
        <v>504</v>
      </c>
      <c r="F138" s="20" t="s">
        <v>715</v>
      </c>
      <c r="G138" s="20" t="s">
        <v>503</v>
      </c>
      <c r="H138" s="20">
        <v>193</v>
      </c>
      <c r="I138" s="20">
        <v>194</v>
      </c>
      <c r="J138" s="20">
        <f t="shared" si="2"/>
        <v>1</v>
      </c>
      <c r="K138" s="29">
        <v>45560</v>
      </c>
      <c r="L138" s="20" t="s">
        <v>245</v>
      </c>
      <c r="P138" s="20" t="s">
        <v>817</v>
      </c>
      <c r="Q138" s="20" t="s">
        <v>821</v>
      </c>
      <c r="R138" s="20" t="s">
        <v>818</v>
      </c>
    </row>
    <row r="139" spans="1:18" x14ac:dyDescent="0.3">
      <c r="A139" s="20" t="s">
        <v>792</v>
      </c>
      <c r="B139" s="60">
        <v>87638</v>
      </c>
      <c r="D139" s="20" t="s">
        <v>505</v>
      </c>
      <c r="E139" s="20" t="s">
        <v>504</v>
      </c>
      <c r="F139" s="20" t="s">
        <v>715</v>
      </c>
      <c r="G139" s="20" t="s">
        <v>503</v>
      </c>
      <c r="H139" s="20">
        <v>194</v>
      </c>
      <c r="I139" s="20">
        <v>194.85</v>
      </c>
      <c r="J139" s="20">
        <f t="shared" si="2"/>
        <v>0.84999999999999432</v>
      </c>
      <c r="K139" s="29">
        <v>45560</v>
      </c>
      <c r="L139" s="20" t="s">
        <v>245</v>
      </c>
      <c r="P139" s="20" t="s">
        <v>817</v>
      </c>
      <c r="Q139" s="20" t="s">
        <v>821</v>
      </c>
      <c r="R139" s="20" t="s">
        <v>818</v>
      </c>
    </row>
    <row r="140" spans="1:18" x14ac:dyDescent="0.3">
      <c r="A140" s="20" t="s">
        <v>792</v>
      </c>
      <c r="B140" s="60">
        <v>87639</v>
      </c>
      <c r="D140" s="20" t="s">
        <v>505</v>
      </c>
      <c r="E140" s="20" t="s">
        <v>504</v>
      </c>
      <c r="F140" s="20" t="s">
        <v>715</v>
      </c>
      <c r="G140" s="20" t="s">
        <v>503</v>
      </c>
      <c r="H140" s="20">
        <v>194.85</v>
      </c>
      <c r="I140" s="20">
        <v>195.5</v>
      </c>
      <c r="J140" s="20">
        <f t="shared" si="2"/>
        <v>0.65000000000000568</v>
      </c>
      <c r="K140" s="29">
        <v>45560</v>
      </c>
      <c r="L140" s="20" t="s">
        <v>245</v>
      </c>
      <c r="P140" s="20" t="s">
        <v>817</v>
      </c>
      <c r="Q140" s="20" t="s">
        <v>821</v>
      </c>
      <c r="R140" s="20" t="s">
        <v>819</v>
      </c>
    </row>
    <row r="141" spans="1:18" x14ac:dyDescent="0.3">
      <c r="A141" s="20" t="s">
        <v>792</v>
      </c>
      <c r="B141" s="60">
        <v>87640</v>
      </c>
      <c r="D141" s="20" t="s">
        <v>505</v>
      </c>
      <c r="E141" s="20" t="s">
        <v>504</v>
      </c>
      <c r="F141" s="20" t="s">
        <v>715</v>
      </c>
      <c r="G141" s="20" t="s">
        <v>503</v>
      </c>
      <c r="H141" s="20">
        <v>195.5</v>
      </c>
      <c r="I141" s="20">
        <v>196</v>
      </c>
      <c r="J141" s="20">
        <f t="shared" si="2"/>
        <v>0.5</v>
      </c>
      <c r="K141" s="29">
        <v>45560</v>
      </c>
      <c r="L141" s="20" t="s">
        <v>245</v>
      </c>
      <c r="P141" s="20" t="s">
        <v>817</v>
      </c>
      <c r="Q141" s="20" t="s">
        <v>821</v>
      </c>
      <c r="R141" s="20" t="s">
        <v>818</v>
      </c>
    </row>
    <row r="142" spans="1:18" x14ac:dyDescent="0.3">
      <c r="A142" s="20" t="s">
        <v>792</v>
      </c>
      <c r="B142" s="60">
        <v>87641</v>
      </c>
      <c r="D142" s="20" t="s">
        <v>505</v>
      </c>
      <c r="E142" s="20" t="s">
        <v>504</v>
      </c>
      <c r="F142" s="20" t="s">
        <v>715</v>
      </c>
      <c r="G142" s="20" t="s">
        <v>503</v>
      </c>
      <c r="H142" s="20">
        <v>196</v>
      </c>
      <c r="I142" s="20">
        <v>197</v>
      </c>
      <c r="J142" s="20">
        <f t="shared" si="2"/>
        <v>1</v>
      </c>
      <c r="K142" s="29">
        <v>45560</v>
      </c>
      <c r="L142" s="20" t="s">
        <v>245</v>
      </c>
      <c r="P142" s="20" t="s">
        <v>817</v>
      </c>
      <c r="Q142" s="20" t="s">
        <v>821</v>
      </c>
      <c r="R142" s="20" t="s">
        <v>818</v>
      </c>
    </row>
    <row r="143" spans="1:18" x14ac:dyDescent="0.3">
      <c r="A143" s="20" t="s">
        <v>792</v>
      </c>
      <c r="B143" s="60">
        <v>87642</v>
      </c>
      <c r="D143" s="20" t="s">
        <v>505</v>
      </c>
      <c r="E143" s="20" t="s">
        <v>504</v>
      </c>
      <c r="F143" s="20" t="s">
        <v>715</v>
      </c>
      <c r="G143" s="20" t="s">
        <v>503</v>
      </c>
      <c r="H143" s="20">
        <v>197</v>
      </c>
      <c r="I143" s="20">
        <v>198</v>
      </c>
      <c r="J143" s="20">
        <f t="shared" si="2"/>
        <v>1</v>
      </c>
      <c r="K143" s="29">
        <v>45560</v>
      </c>
      <c r="L143" s="20" t="s">
        <v>245</v>
      </c>
      <c r="P143" s="20" t="s">
        <v>817</v>
      </c>
      <c r="Q143" s="20" t="s">
        <v>821</v>
      </c>
      <c r="R143" s="20" t="s">
        <v>818</v>
      </c>
    </row>
    <row r="144" spans="1:18" x14ac:dyDescent="0.3">
      <c r="A144" s="20" t="s">
        <v>792</v>
      </c>
      <c r="B144" s="60">
        <v>87643</v>
      </c>
      <c r="D144" s="20" t="s">
        <v>505</v>
      </c>
      <c r="E144" s="20" t="s">
        <v>504</v>
      </c>
      <c r="F144" s="20" t="s">
        <v>715</v>
      </c>
      <c r="G144" s="20" t="s">
        <v>503</v>
      </c>
      <c r="H144" s="20">
        <v>198</v>
      </c>
      <c r="I144" s="20">
        <v>199</v>
      </c>
      <c r="J144" s="20">
        <f t="shared" si="2"/>
        <v>1</v>
      </c>
      <c r="K144" s="29">
        <v>45560</v>
      </c>
      <c r="L144" s="20" t="s">
        <v>245</v>
      </c>
      <c r="P144" s="20" t="s">
        <v>817</v>
      </c>
      <c r="Q144" s="20" t="s">
        <v>821</v>
      </c>
      <c r="R144" s="20" t="s">
        <v>818</v>
      </c>
    </row>
    <row r="145" spans="1:18" x14ac:dyDescent="0.3">
      <c r="A145" s="20" t="s">
        <v>792</v>
      </c>
      <c r="B145" s="60">
        <v>87644</v>
      </c>
      <c r="D145" s="20" t="s">
        <v>505</v>
      </c>
      <c r="E145" s="20" t="s">
        <v>504</v>
      </c>
      <c r="F145" s="20" t="s">
        <v>715</v>
      </c>
      <c r="G145" s="20" t="s">
        <v>503</v>
      </c>
      <c r="H145" s="20">
        <v>199</v>
      </c>
      <c r="I145" s="20">
        <v>200</v>
      </c>
      <c r="J145" s="20">
        <f t="shared" si="2"/>
        <v>1</v>
      </c>
      <c r="K145" s="29">
        <v>45560</v>
      </c>
      <c r="L145" s="20" t="s">
        <v>245</v>
      </c>
      <c r="P145" s="20" t="s">
        <v>817</v>
      </c>
      <c r="Q145" s="20" t="s">
        <v>821</v>
      </c>
      <c r="R145" s="20" t="s">
        <v>818</v>
      </c>
    </row>
    <row r="146" spans="1:18" x14ac:dyDescent="0.3">
      <c r="A146" s="20" t="s">
        <v>792</v>
      </c>
      <c r="B146" s="60">
        <v>87645</v>
      </c>
      <c r="D146" s="20" t="s">
        <v>505</v>
      </c>
      <c r="E146" s="20" t="s">
        <v>504</v>
      </c>
      <c r="F146" s="20" t="s">
        <v>715</v>
      </c>
      <c r="G146" s="20" t="s">
        <v>503</v>
      </c>
      <c r="H146" s="20">
        <v>200</v>
      </c>
      <c r="I146" s="20">
        <v>201</v>
      </c>
      <c r="J146" s="20">
        <f t="shared" si="2"/>
        <v>1</v>
      </c>
      <c r="K146" s="29">
        <v>45560</v>
      </c>
      <c r="L146" s="20" t="s">
        <v>245</v>
      </c>
      <c r="P146" s="20" t="s">
        <v>817</v>
      </c>
      <c r="Q146" s="20" t="s">
        <v>821</v>
      </c>
      <c r="R146" s="20" t="s">
        <v>818</v>
      </c>
    </row>
    <row r="147" spans="1:18" x14ac:dyDescent="0.3">
      <c r="A147" s="20" t="s">
        <v>792</v>
      </c>
      <c r="B147" s="60">
        <v>87646</v>
      </c>
      <c r="D147" s="20" t="s">
        <v>505</v>
      </c>
      <c r="E147" s="20" t="s">
        <v>504</v>
      </c>
      <c r="F147" s="20" t="s">
        <v>715</v>
      </c>
      <c r="G147" s="20" t="s">
        <v>503</v>
      </c>
      <c r="H147" s="20">
        <v>201</v>
      </c>
      <c r="I147" s="20">
        <v>202</v>
      </c>
      <c r="J147" s="20">
        <f t="shared" si="2"/>
        <v>1</v>
      </c>
      <c r="K147" s="29">
        <v>45560</v>
      </c>
      <c r="L147" s="20" t="s">
        <v>245</v>
      </c>
      <c r="P147" s="20" t="s">
        <v>817</v>
      </c>
      <c r="Q147" s="20" t="s">
        <v>821</v>
      </c>
      <c r="R147" s="20" t="s">
        <v>818</v>
      </c>
    </row>
    <row r="148" spans="1:18" x14ac:dyDescent="0.3">
      <c r="A148" s="20" t="s">
        <v>792</v>
      </c>
      <c r="B148" s="60">
        <v>87647</v>
      </c>
      <c r="D148" s="20" t="s">
        <v>505</v>
      </c>
      <c r="E148" s="20" t="s">
        <v>504</v>
      </c>
      <c r="F148" s="20" t="s">
        <v>715</v>
      </c>
      <c r="G148" s="20" t="s">
        <v>503</v>
      </c>
      <c r="H148" s="20">
        <v>202</v>
      </c>
      <c r="I148" s="20">
        <v>203</v>
      </c>
      <c r="J148" s="20">
        <f t="shared" si="2"/>
        <v>1</v>
      </c>
      <c r="K148" s="29">
        <v>45560</v>
      </c>
      <c r="L148" s="20" t="s">
        <v>245</v>
      </c>
      <c r="P148" s="20" t="s">
        <v>817</v>
      </c>
      <c r="Q148" s="20" t="s">
        <v>821</v>
      </c>
      <c r="R148" s="20" t="s">
        <v>819</v>
      </c>
    </row>
    <row r="149" spans="1:18" x14ac:dyDescent="0.3">
      <c r="A149" s="20" t="s">
        <v>792</v>
      </c>
      <c r="B149" s="60">
        <v>87648</v>
      </c>
      <c r="D149" s="20" t="s">
        <v>505</v>
      </c>
      <c r="E149" s="20" t="s">
        <v>504</v>
      </c>
      <c r="F149" s="20" t="s">
        <v>715</v>
      </c>
      <c r="G149" s="20" t="s">
        <v>503</v>
      </c>
      <c r="H149" s="20">
        <v>203</v>
      </c>
      <c r="I149" s="20">
        <v>204</v>
      </c>
      <c r="J149" s="20">
        <f t="shared" si="2"/>
        <v>1</v>
      </c>
      <c r="K149" s="29">
        <v>45560</v>
      </c>
      <c r="L149" s="20" t="s">
        <v>245</v>
      </c>
      <c r="P149" s="20" t="s">
        <v>817</v>
      </c>
      <c r="Q149" s="20" t="s">
        <v>821</v>
      </c>
      <c r="R149" s="20" t="s">
        <v>819</v>
      </c>
    </row>
    <row r="150" spans="1:18" x14ac:dyDescent="0.3">
      <c r="A150" s="20" t="s">
        <v>792</v>
      </c>
      <c r="B150" s="60">
        <v>87649</v>
      </c>
      <c r="D150" s="20" t="s">
        <v>505</v>
      </c>
      <c r="E150" s="20" t="s">
        <v>504</v>
      </c>
      <c r="F150" s="20" t="s">
        <v>715</v>
      </c>
      <c r="G150" s="20" t="s">
        <v>503</v>
      </c>
      <c r="H150" s="20">
        <v>204</v>
      </c>
      <c r="I150" s="20">
        <v>205</v>
      </c>
      <c r="J150" s="20">
        <f t="shared" si="2"/>
        <v>1</v>
      </c>
      <c r="K150" s="29">
        <v>45560</v>
      </c>
      <c r="L150" s="20" t="s">
        <v>245</v>
      </c>
      <c r="P150" s="20" t="s">
        <v>817</v>
      </c>
      <c r="Q150" s="20" t="s">
        <v>821</v>
      </c>
      <c r="R150" s="20" t="s">
        <v>818</v>
      </c>
    </row>
    <row r="151" spans="1:18" x14ac:dyDescent="0.3">
      <c r="A151" s="20" t="s">
        <v>792</v>
      </c>
      <c r="B151" s="60">
        <v>87650</v>
      </c>
      <c r="D151" s="20" t="s">
        <v>505</v>
      </c>
      <c r="E151" s="20" t="s">
        <v>504</v>
      </c>
      <c r="F151" s="20" t="s">
        <v>715</v>
      </c>
      <c r="G151" s="20" t="s">
        <v>503</v>
      </c>
      <c r="H151" s="20">
        <v>205</v>
      </c>
      <c r="I151" s="20">
        <v>206</v>
      </c>
      <c r="J151" s="20">
        <f t="shared" si="2"/>
        <v>1</v>
      </c>
      <c r="K151" s="29">
        <v>45560</v>
      </c>
      <c r="L151" s="20" t="s">
        <v>245</v>
      </c>
      <c r="P151" s="20" t="s">
        <v>817</v>
      </c>
      <c r="Q151" s="20" t="s">
        <v>821</v>
      </c>
      <c r="R151" s="20" t="s">
        <v>818</v>
      </c>
    </row>
    <row r="152" spans="1:18" x14ac:dyDescent="0.3">
      <c r="A152" s="20" t="s">
        <v>792</v>
      </c>
      <c r="B152" s="60">
        <v>87651</v>
      </c>
      <c r="D152" s="20" t="s">
        <v>505</v>
      </c>
      <c r="E152" s="20" t="s">
        <v>504</v>
      </c>
      <c r="F152" s="20" t="s">
        <v>715</v>
      </c>
      <c r="G152" s="20" t="s">
        <v>503</v>
      </c>
      <c r="H152" s="20">
        <v>206</v>
      </c>
      <c r="I152" s="20">
        <v>207</v>
      </c>
      <c r="J152" s="20">
        <f t="shared" si="2"/>
        <v>1</v>
      </c>
      <c r="K152" s="29">
        <v>45560</v>
      </c>
      <c r="L152" s="20" t="s">
        <v>245</v>
      </c>
      <c r="P152" s="20" t="s">
        <v>817</v>
      </c>
      <c r="Q152" s="20" t="s">
        <v>821</v>
      </c>
      <c r="R152" s="20" t="s">
        <v>818</v>
      </c>
    </row>
    <row r="153" spans="1:18" x14ac:dyDescent="0.3">
      <c r="A153" s="20" t="s">
        <v>792</v>
      </c>
      <c r="B153" s="60">
        <v>87652</v>
      </c>
      <c r="D153" s="20" t="s">
        <v>505</v>
      </c>
      <c r="E153" s="20" t="s">
        <v>504</v>
      </c>
      <c r="F153" s="20" t="s">
        <v>715</v>
      </c>
      <c r="G153" s="20" t="s">
        <v>503</v>
      </c>
      <c r="H153" s="20">
        <v>207</v>
      </c>
      <c r="I153" s="20">
        <v>208</v>
      </c>
      <c r="J153" s="20">
        <f t="shared" si="2"/>
        <v>1</v>
      </c>
      <c r="K153" s="29">
        <v>45560</v>
      </c>
      <c r="L153" s="20" t="s">
        <v>245</v>
      </c>
      <c r="P153" s="20" t="s">
        <v>817</v>
      </c>
      <c r="Q153" s="20" t="s">
        <v>821</v>
      </c>
      <c r="R153" s="20" t="s">
        <v>818</v>
      </c>
    </row>
    <row r="154" spans="1:18" x14ac:dyDescent="0.3">
      <c r="A154" s="20" t="s">
        <v>792</v>
      </c>
      <c r="B154" s="60">
        <v>87653</v>
      </c>
      <c r="D154" s="20" t="s">
        <v>505</v>
      </c>
      <c r="E154" s="20" t="s">
        <v>504</v>
      </c>
      <c r="F154" s="20" t="s">
        <v>715</v>
      </c>
      <c r="G154" s="20" t="s">
        <v>503</v>
      </c>
      <c r="H154" s="20">
        <v>208</v>
      </c>
      <c r="I154" s="20">
        <v>209</v>
      </c>
      <c r="J154" s="20">
        <f t="shared" si="2"/>
        <v>1</v>
      </c>
      <c r="K154" s="29">
        <v>45560</v>
      </c>
      <c r="L154" s="20" t="s">
        <v>245</v>
      </c>
      <c r="P154" s="20" t="s">
        <v>817</v>
      </c>
      <c r="Q154" s="20" t="s">
        <v>821</v>
      </c>
      <c r="R154" s="20" t="s">
        <v>818</v>
      </c>
    </row>
    <row r="155" spans="1:18" x14ac:dyDescent="0.3">
      <c r="A155" s="20" t="s">
        <v>792</v>
      </c>
      <c r="B155" s="60">
        <v>87654</v>
      </c>
      <c r="D155" s="20" t="s">
        <v>505</v>
      </c>
      <c r="E155" s="20" t="s">
        <v>504</v>
      </c>
      <c r="F155" s="20" t="s">
        <v>715</v>
      </c>
      <c r="G155" s="20" t="s">
        <v>503</v>
      </c>
      <c r="H155" s="20">
        <v>209</v>
      </c>
      <c r="I155" s="20">
        <v>210</v>
      </c>
      <c r="J155" s="20">
        <f t="shared" si="2"/>
        <v>1</v>
      </c>
      <c r="K155" s="29">
        <v>45560</v>
      </c>
      <c r="L155" s="20" t="s">
        <v>245</v>
      </c>
      <c r="P155" s="20" t="s">
        <v>817</v>
      </c>
      <c r="Q155" s="20" t="s">
        <v>821</v>
      </c>
      <c r="R155" s="20" t="s">
        <v>818</v>
      </c>
    </row>
    <row r="156" spans="1:18" x14ac:dyDescent="0.3">
      <c r="A156" s="20" t="s">
        <v>792</v>
      </c>
      <c r="B156" s="60">
        <v>87655</v>
      </c>
      <c r="D156" s="20" t="s">
        <v>505</v>
      </c>
      <c r="E156" s="20" t="s">
        <v>504</v>
      </c>
      <c r="F156" s="20" t="s">
        <v>715</v>
      </c>
      <c r="G156" s="20" t="s">
        <v>503</v>
      </c>
      <c r="H156" s="20">
        <v>210</v>
      </c>
      <c r="I156" s="20">
        <v>211</v>
      </c>
      <c r="J156" s="20">
        <f t="shared" si="2"/>
        <v>1</v>
      </c>
      <c r="K156" s="29">
        <v>45560</v>
      </c>
      <c r="L156" s="20" t="s">
        <v>245</v>
      </c>
      <c r="P156" s="20" t="s">
        <v>817</v>
      </c>
      <c r="Q156" s="20" t="s">
        <v>821</v>
      </c>
      <c r="R156" s="20" t="s">
        <v>818</v>
      </c>
    </row>
    <row r="157" spans="1:18" x14ac:dyDescent="0.3">
      <c r="A157" s="20" t="s">
        <v>792</v>
      </c>
      <c r="B157" s="60">
        <v>87656</v>
      </c>
      <c r="D157" s="20" t="s">
        <v>505</v>
      </c>
      <c r="E157" s="20" t="s">
        <v>504</v>
      </c>
      <c r="F157" s="20" t="s">
        <v>715</v>
      </c>
      <c r="G157" s="20" t="s">
        <v>503</v>
      </c>
      <c r="H157" s="20">
        <v>211</v>
      </c>
      <c r="I157" s="20">
        <v>212</v>
      </c>
      <c r="J157" s="20">
        <f t="shared" si="2"/>
        <v>1</v>
      </c>
      <c r="K157" s="29">
        <v>45560</v>
      </c>
      <c r="L157" s="20" t="s">
        <v>245</v>
      </c>
      <c r="P157" s="20" t="s">
        <v>817</v>
      </c>
      <c r="Q157" s="20" t="s">
        <v>821</v>
      </c>
      <c r="R157" s="20" t="s">
        <v>818</v>
      </c>
    </row>
    <row r="158" spans="1:18" x14ac:dyDescent="0.3">
      <c r="A158" s="20" t="s">
        <v>792</v>
      </c>
      <c r="B158" s="60">
        <v>87657</v>
      </c>
      <c r="D158" s="20" t="s">
        <v>505</v>
      </c>
      <c r="E158" s="20" t="s">
        <v>504</v>
      </c>
      <c r="F158" s="20" t="s">
        <v>715</v>
      </c>
      <c r="G158" s="20" t="s">
        <v>503</v>
      </c>
      <c r="H158" s="20">
        <v>212</v>
      </c>
      <c r="I158" s="20">
        <v>213</v>
      </c>
      <c r="J158" s="20">
        <f t="shared" si="2"/>
        <v>1</v>
      </c>
      <c r="K158" s="29">
        <v>45560</v>
      </c>
      <c r="L158" s="20" t="s">
        <v>245</v>
      </c>
      <c r="P158" s="20" t="s">
        <v>817</v>
      </c>
      <c r="Q158" s="20" t="s">
        <v>821</v>
      </c>
      <c r="R158" s="20" t="s">
        <v>818</v>
      </c>
    </row>
    <row r="159" spans="1:18" x14ac:dyDescent="0.3">
      <c r="A159" s="20" t="s">
        <v>792</v>
      </c>
      <c r="B159" s="60">
        <v>87658</v>
      </c>
      <c r="D159" s="20" t="s">
        <v>505</v>
      </c>
      <c r="E159" s="20" t="s">
        <v>504</v>
      </c>
      <c r="F159" s="20" t="s">
        <v>715</v>
      </c>
      <c r="G159" s="20" t="s">
        <v>503</v>
      </c>
      <c r="H159" s="20">
        <v>213</v>
      </c>
      <c r="I159" s="20">
        <v>214</v>
      </c>
      <c r="J159" s="20">
        <f t="shared" si="2"/>
        <v>1</v>
      </c>
      <c r="K159" s="29">
        <v>45560</v>
      </c>
      <c r="L159" s="20" t="s">
        <v>245</v>
      </c>
      <c r="P159" s="20" t="s">
        <v>817</v>
      </c>
      <c r="Q159" s="20" t="s">
        <v>821</v>
      </c>
      <c r="R159" s="20" t="s">
        <v>818</v>
      </c>
    </row>
    <row r="160" spans="1:18" x14ac:dyDescent="0.3">
      <c r="A160" s="20" t="s">
        <v>792</v>
      </c>
      <c r="B160" s="60">
        <v>87659</v>
      </c>
      <c r="J160" s="20">
        <f t="shared" si="2"/>
        <v>0</v>
      </c>
      <c r="K160" s="29">
        <v>45560</v>
      </c>
      <c r="L160" s="20" t="s">
        <v>245</v>
      </c>
      <c r="M160" s="20" t="s">
        <v>167</v>
      </c>
      <c r="P160" s="20" t="s">
        <v>817</v>
      </c>
      <c r="Q160" s="20" t="s">
        <v>821</v>
      </c>
      <c r="R160" s="20" t="s">
        <v>818</v>
      </c>
    </row>
  </sheetData>
  <phoneticPr fontId="6" type="noConversion"/>
  <conditionalFormatting sqref="S1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F1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AD2BC515-976C-47DB-B398-63C4010990F8}">
          <x14:formula1>
            <xm:f>CODES!$I$4:$I$14</xm:f>
          </x14:formula1>
          <xm:sqref>D2:D4500</xm:sqref>
        </x14:dataValidation>
        <x14:dataValidation type="list" allowBlank="1" showInputMessage="1" showErrorMessage="1" xr:uid="{26DB7733-9CE0-4600-BDDF-93A786FE1570}">
          <x14:formula1>
            <xm:f>CODES!$I$17:$I$31</xm:f>
          </x14:formula1>
          <xm:sqref>E2:E4500 F161:F4500</xm:sqref>
        </x14:dataValidation>
        <x14:dataValidation type="list" allowBlank="1" showInputMessage="1" showErrorMessage="1" xr:uid="{10757A40-E55F-455A-82AE-95666D413F6B}">
          <x14:formula1>
            <xm:f>CODES!$I$63:$I$68</xm:f>
          </x14:formula1>
          <xm:sqref>G2:G4500</xm:sqref>
        </x14:dataValidation>
        <x14:dataValidation type="list" allowBlank="1" showInputMessage="1" showErrorMessage="1" xr:uid="{9ABBD46A-5095-4BD4-98D3-2AE64F579CCD}">
          <x14:formula1>
            <xm:f>CODES!$I$35:$I$48</xm:f>
          </x14:formula1>
          <xm:sqref>M2:M4500</xm:sqref>
        </x14:dataValidation>
        <x14:dataValidation type="list" allowBlank="1" showInputMessage="1" showErrorMessage="1" xr:uid="{E7BDDFB7-D6B5-41AC-A17F-D26565994325}">
          <x14:formula1>
            <xm:f>CODES!$I$71:$I$78</xm:f>
          </x14:formula1>
          <xm:sqref>F2:F4500</xm:sqref>
        </x14:dataValidation>
        <x14:dataValidation type="list" allowBlank="1" showInputMessage="1" showErrorMessage="1" xr:uid="{A8C5E41A-11BD-441A-9C08-2F4E51759B7A}">
          <x14:formula1>
            <xm:f>CODES!$I$81:$I$83</xm:f>
          </x14:formula1>
          <xm:sqref>L2:L4500</xm:sqref>
        </x14:dataValidation>
        <x14:dataValidation type="list" showInputMessage="1" showErrorMessage="1" xr:uid="{594DD20E-2E0D-4F89-A78B-52DA0C8B1900}">
          <x14:formula1>
            <xm:f>CODES!I176:I184</xm:f>
          </x14:formula1>
          <xm:sqref>C161:C4500</xm:sqref>
        </x14:dataValidation>
        <x14:dataValidation type="list" showInputMessage="1" showErrorMessage="1" xr:uid="{CE274ADA-5513-4592-99CB-7381308085D0}">
          <x14:formula1>
            <xm:f>CODES!I51:I59</xm:f>
          </x14:formula1>
          <xm:sqref>C2:C160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0FCA0-DB9C-4FA7-A764-430B2B49EE00}">
  <dimension ref="A1:Q30"/>
  <sheetViews>
    <sheetView zoomScaleNormal="100" workbookViewId="0">
      <selection activeCell="O1" sqref="O1:O1048576"/>
    </sheetView>
  </sheetViews>
  <sheetFormatPr defaultRowHeight="14.4" x14ac:dyDescent="0.3"/>
  <cols>
    <col min="1" max="1" width="8.88671875" style="1" customWidth="1"/>
    <col min="2" max="2" width="7" style="1" customWidth="1"/>
    <col min="3" max="3" width="6.5546875" style="1" customWidth="1"/>
    <col min="4" max="4" width="9.109375" style="20" customWidth="1"/>
    <col min="5" max="5" width="12.33203125" style="20" customWidth="1"/>
    <col min="6" max="6" width="12" style="1" customWidth="1"/>
    <col min="7" max="7" width="13.109375" style="20" customWidth="1"/>
    <col min="8" max="8" width="12" style="1" customWidth="1"/>
    <col min="9" max="9" width="13.5546875" style="1" customWidth="1"/>
    <col min="10" max="10" width="10" style="1" customWidth="1"/>
    <col min="11" max="11" width="10.109375" style="1" customWidth="1"/>
    <col min="12" max="12" width="10.109375" style="20" customWidth="1"/>
    <col min="13" max="13" width="10.88671875" style="1" customWidth="1"/>
    <col min="14" max="14" width="11.6640625" style="1" bestFit="1" customWidth="1"/>
    <col min="15" max="15" width="11.6640625" style="20" bestFit="1" customWidth="1"/>
    <col min="16" max="16" width="13.88671875" style="20" customWidth="1"/>
    <col min="17" max="17" width="202.21875" style="1" bestFit="1" customWidth="1"/>
  </cols>
  <sheetData>
    <row r="1" spans="1:17" s="3" customFormat="1" ht="44.25" customHeight="1" x14ac:dyDescent="0.3">
      <c r="A1" s="87" t="s">
        <v>24</v>
      </c>
      <c r="B1" s="87" t="s">
        <v>14</v>
      </c>
      <c r="C1" s="87" t="s">
        <v>15</v>
      </c>
      <c r="D1" s="82" t="s">
        <v>22</v>
      </c>
      <c r="E1" s="82" t="s">
        <v>578</v>
      </c>
      <c r="F1" s="87" t="s">
        <v>292</v>
      </c>
      <c r="G1" s="87" t="s">
        <v>579</v>
      </c>
      <c r="H1" s="87" t="s">
        <v>293</v>
      </c>
      <c r="I1" s="87" t="s">
        <v>20</v>
      </c>
      <c r="J1" s="87" t="s">
        <v>18</v>
      </c>
      <c r="K1" s="87" t="s">
        <v>249</v>
      </c>
      <c r="L1" s="82" t="s">
        <v>19</v>
      </c>
      <c r="M1" s="87" t="s">
        <v>432</v>
      </c>
      <c r="N1" s="87" t="s">
        <v>21</v>
      </c>
      <c r="O1" s="92" t="s">
        <v>732</v>
      </c>
      <c r="P1" s="82" t="s">
        <v>733</v>
      </c>
      <c r="Q1" s="87" t="s">
        <v>23</v>
      </c>
    </row>
    <row r="2" spans="1:17" x14ac:dyDescent="0.3">
      <c r="A2" s="1" t="s">
        <v>792</v>
      </c>
      <c r="B2" s="1">
        <v>0</v>
      </c>
      <c r="C2" s="1">
        <v>2.9</v>
      </c>
      <c r="E2" s="20" t="s">
        <v>328</v>
      </c>
      <c r="I2" s="1" t="s">
        <v>173</v>
      </c>
      <c r="N2" s="20"/>
      <c r="O2" s="20" t="s">
        <v>934</v>
      </c>
      <c r="P2" s="61">
        <v>45689</v>
      </c>
      <c r="Q2" s="1" t="s">
        <v>822</v>
      </c>
    </row>
    <row r="3" spans="1:17" x14ac:dyDescent="0.3">
      <c r="A3" s="1" t="s">
        <v>792</v>
      </c>
      <c r="B3" s="1">
        <v>2.9</v>
      </c>
      <c r="C3" s="1">
        <v>12.6</v>
      </c>
      <c r="D3" s="20" t="s">
        <v>412</v>
      </c>
      <c r="E3" s="20" t="s">
        <v>645</v>
      </c>
      <c r="I3" s="1" t="s">
        <v>173</v>
      </c>
      <c r="J3" s="1" t="s">
        <v>138</v>
      </c>
      <c r="K3" s="1" t="s">
        <v>301</v>
      </c>
      <c r="N3" s="20"/>
      <c r="O3" s="20" t="s">
        <v>934</v>
      </c>
      <c r="P3" s="61">
        <v>45689</v>
      </c>
      <c r="Q3" s="1" t="s">
        <v>823</v>
      </c>
    </row>
    <row r="4" spans="1:17" x14ac:dyDescent="0.3">
      <c r="A4" s="1" t="s">
        <v>792</v>
      </c>
      <c r="B4" s="1">
        <v>12.6</v>
      </c>
      <c r="C4" s="1">
        <v>29.9</v>
      </c>
      <c r="D4" s="20" t="s">
        <v>412</v>
      </c>
      <c r="E4" s="20" t="s">
        <v>645</v>
      </c>
      <c r="I4" s="1" t="s">
        <v>173</v>
      </c>
      <c r="J4" s="1" t="s">
        <v>102</v>
      </c>
      <c r="K4" s="1" t="s">
        <v>301</v>
      </c>
      <c r="N4" s="20"/>
      <c r="O4" s="20" t="s">
        <v>934</v>
      </c>
      <c r="P4" s="61">
        <v>45689</v>
      </c>
      <c r="Q4" s="1" t="s">
        <v>824</v>
      </c>
    </row>
    <row r="5" spans="1:17" x14ac:dyDescent="0.3">
      <c r="A5" s="1" t="s">
        <v>792</v>
      </c>
      <c r="B5" s="1">
        <v>29.9</v>
      </c>
      <c r="C5" s="1">
        <v>32.6</v>
      </c>
      <c r="D5" s="20" t="s">
        <v>412</v>
      </c>
      <c r="E5" s="20" t="s">
        <v>645</v>
      </c>
      <c r="I5" s="1" t="s">
        <v>173</v>
      </c>
      <c r="J5" s="1" t="s">
        <v>86</v>
      </c>
      <c r="K5" s="1" t="s">
        <v>301</v>
      </c>
      <c r="N5" s="20"/>
      <c r="O5" s="20" t="s">
        <v>934</v>
      </c>
      <c r="P5" s="61">
        <v>45689</v>
      </c>
      <c r="Q5" s="1" t="s">
        <v>825</v>
      </c>
    </row>
    <row r="6" spans="1:17" x14ac:dyDescent="0.3">
      <c r="A6" s="1" t="s">
        <v>792</v>
      </c>
      <c r="B6" s="1">
        <v>32.6</v>
      </c>
      <c r="C6" s="1">
        <v>48.9</v>
      </c>
      <c r="D6" s="20" t="s">
        <v>412</v>
      </c>
      <c r="E6" s="20" t="s">
        <v>645</v>
      </c>
      <c r="I6" s="1" t="s">
        <v>173</v>
      </c>
      <c r="J6" s="1" t="s">
        <v>102</v>
      </c>
      <c r="K6" s="1" t="s">
        <v>301</v>
      </c>
      <c r="N6" s="20"/>
      <c r="O6" s="20" t="s">
        <v>934</v>
      </c>
      <c r="P6" s="61">
        <v>45689</v>
      </c>
      <c r="Q6" s="1" t="s">
        <v>826</v>
      </c>
    </row>
    <row r="7" spans="1:17" x14ac:dyDescent="0.3">
      <c r="A7" s="1" t="s">
        <v>792</v>
      </c>
      <c r="B7" s="1">
        <v>48.9</v>
      </c>
      <c r="C7" s="1">
        <v>54.1</v>
      </c>
      <c r="D7" s="20" t="s">
        <v>412</v>
      </c>
      <c r="E7" s="20" t="s">
        <v>645</v>
      </c>
      <c r="I7" s="1" t="s">
        <v>173</v>
      </c>
      <c r="J7" s="1" t="s">
        <v>86</v>
      </c>
      <c r="K7" s="1" t="s">
        <v>301</v>
      </c>
      <c r="N7" s="20"/>
      <c r="O7" s="20" t="s">
        <v>934</v>
      </c>
      <c r="P7" s="61">
        <v>45689</v>
      </c>
      <c r="Q7" s="1" t="s">
        <v>827</v>
      </c>
    </row>
    <row r="8" spans="1:17" x14ac:dyDescent="0.3">
      <c r="A8" s="1" t="s">
        <v>792</v>
      </c>
      <c r="B8" s="1">
        <v>54.1</v>
      </c>
      <c r="C8" s="1">
        <v>61.9</v>
      </c>
      <c r="D8" s="20" t="s">
        <v>412</v>
      </c>
      <c r="E8" s="20" t="s">
        <v>645</v>
      </c>
      <c r="I8" s="1" t="s">
        <v>173</v>
      </c>
      <c r="J8" s="1" t="s">
        <v>102</v>
      </c>
      <c r="K8" s="1" t="s">
        <v>301</v>
      </c>
      <c r="N8" s="20"/>
      <c r="O8" s="20" t="s">
        <v>934</v>
      </c>
      <c r="P8" s="61">
        <v>45689</v>
      </c>
      <c r="Q8" s="1" t="s">
        <v>828</v>
      </c>
    </row>
    <row r="9" spans="1:17" x14ac:dyDescent="0.3">
      <c r="A9" s="1" t="s">
        <v>792</v>
      </c>
      <c r="B9" s="1">
        <v>61.9</v>
      </c>
      <c r="C9" s="1">
        <v>62</v>
      </c>
      <c r="E9" s="20" t="s">
        <v>580</v>
      </c>
      <c r="I9" s="1" t="s">
        <v>173</v>
      </c>
      <c r="N9" s="20"/>
      <c r="O9" s="20" t="s">
        <v>934</v>
      </c>
      <c r="P9" s="61">
        <v>45689</v>
      </c>
      <c r="Q9" s="1" t="s">
        <v>829</v>
      </c>
    </row>
    <row r="10" spans="1:17" x14ac:dyDescent="0.3">
      <c r="A10" s="1" t="s">
        <v>792</v>
      </c>
      <c r="B10" s="1">
        <v>62</v>
      </c>
      <c r="C10" s="1">
        <v>69.900000000000006</v>
      </c>
      <c r="D10" s="20" t="s">
        <v>412</v>
      </c>
      <c r="E10" s="20" t="s">
        <v>645</v>
      </c>
      <c r="I10" s="1" t="s">
        <v>173</v>
      </c>
      <c r="J10" s="1" t="s">
        <v>102</v>
      </c>
      <c r="K10" s="1" t="s">
        <v>301</v>
      </c>
      <c r="N10" s="20"/>
      <c r="O10" s="20" t="s">
        <v>934</v>
      </c>
      <c r="P10" s="61">
        <v>45689</v>
      </c>
      <c r="Q10" s="1" t="s">
        <v>830</v>
      </c>
    </row>
    <row r="11" spans="1:17" x14ac:dyDescent="0.3">
      <c r="A11" s="1" t="s">
        <v>792</v>
      </c>
      <c r="B11" s="1">
        <v>69.900000000000006</v>
      </c>
      <c r="C11" s="1">
        <v>71.400000000000006</v>
      </c>
      <c r="D11" s="20" t="s">
        <v>412</v>
      </c>
      <c r="E11" s="20" t="s">
        <v>702</v>
      </c>
      <c r="I11" s="1" t="s">
        <v>173</v>
      </c>
      <c r="J11" s="1" t="s">
        <v>84</v>
      </c>
      <c r="K11" s="1" t="s">
        <v>301</v>
      </c>
      <c r="N11" s="20"/>
      <c r="O11" s="20" t="s">
        <v>934</v>
      </c>
      <c r="P11" s="61">
        <v>45689</v>
      </c>
      <c r="Q11" s="1" t="s">
        <v>831</v>
      </c>
    </row>
    <row r="12" spans="1:17" x14ac:dyDescent="0.3">
      <c r="A12" s="1" t="s">
        <v>792</v>
      </c>
      <c r="B12" s="1">
        <v>71.400000000000006</v>
      </c>
      <c r="C12" s="1">
        <v>79.900000000000006</v>
      </c>
      <c r="D12" s="20" t="s">
        <v>410</v>
      </c>
      <c r="E12" s="20" t="s">
        <v>676</v>
      </c>
      <c r="I12" s="1" t="s">
        <v>156</v>
      </c>
      <c r="J12" s="1" t="s">
        <v>54</v>
      </c>
      <c r="K12" s="1" t="s">
        <v>323</v>
      </c>
      <c r="N12" s="20"/>
      <c r="O12" s="20" t="s">
        <v>934</v>
      </c>
      <c r="P12" s="61">
        <v>45689</v>
      </c>
      <c r="Q12" s="1" t="s">
        <v>832</v>
      </c>
    </row>
    <row r="13" spans="1:17" x14ac:dyDescent="0.3">
      <c r="A13" s="1" t="s">
        <v>792</v>
      </c>
      <c r="B13" s="1">
        <v>79.900000000000006</v>
      </c>
      <c r="C13" s="1">
        <v>98.1</v>
      </c>
      <c r="D13" s="20" t="s">
        <v>410</v>
      </c>
      <c r="E13" s="20" t="s">
        <v>676</v>
      </c>
      <c r="I13" s="1" t="s">
        <v>156</v>
      </c>
      <c r="J13" s="1" t="s">
        <v>84</v>
      </c>
      <c r="K13" s="1" t="s">
        <v>323</v>
      </c>
      <c r="N13" s="20"/>
      <c r="O13" s="20" t="s">
        <v>934</v>
      </c>
      <c r="P13" s="61">
        <v>45689</v>
      </c>
      <c r="Q13" s="1" t="s">
        <v>833</v>
      </c>
    </row>
    <row r="14" spans="1:17" x14ac:dyDescent="0.3">
      <c r="A14" s="1" t="s">
        <v>792</v>
      </c>
      <c r="B14" s="1">
        <v>98.1</v>
      </c>
      <c r="C14" s="1">
        <v>99.9</v>
      </c>
      <c r="D14" s="20" t="s">
        <v>410</v>
      </c>
      <c r="E14" s="20" t="s">
        <v>702</v>
      </c>
      <c r="I14" s="1" t="s">
        <v>156</v>
      </c>
      <c r="N14" s="20"/>
      <c r="O14" s="20" t="s">
        <v>934</v>
      </c>
      <c r="P14" s="61">
        <v>45689</v>
      </c>
      <c r="Q14" s="1" t="s">
        <v>834</v>
      </c>
    </row>
    <row r="15" spans="1:17" x14ac:dyDescent="0.3">
      <c r="A15" s="1" t="s">
        <v>792</v>
      </c>
      <c r="B15" s="1">
        <v>99.9</v>
      </c>
      <c r="C15" s="1">
        <v>119.6</v>
      </c>
      <c r="D15" s="20" t="s">
        <v>410</v>
      </c>
      <c r="E15" s="20" t="s">
        <v>645</v>
      </c>
      <c r="I15" s="1" t="s">
        <v>156</v>
      </c>
      <c r="J15" s="1" t="s">
        <v>84</v>
      </c>
      <c r="K15" s="1" t="s">
        <v>361</v>
      </c>
      <c r="L15" s="20" t="s">
        <v>125</v>
      </c>
      <c r="M15" s="1" t="s">
        <v>361</v>
      </c>
      <c r="N15" s="20"/>
      <c r="O15" s="20" t="s">
        <v>934</v>
      </c>
      <c r="P15" s="61">
        <v>45689</v>
      </c>
      <c r="Q15" s="1" t="s">
        <v>835</v>
      </c>
    </row>
    <row r="16" spans="1:17" x14ac:dyDescent="0.3">
      <c r="A16" s="1" t="s">
        <v>792</v>
      </c>
      <c r="B16" s="1">
        <v>119.6</v>
      </c>
      <c r="C16" s="1">
        <v>135.6</v>
      </c>
      <c r="D16" s="20" t="s">
        <v>410</v>
      </c>
      <c r="E16" s="20" t="s">
        <v>588</v>
      </c>
      <c r="I16" s="1" t="s">
        <v>156</v>
      </c>
      <c r="J16" s="1" t="s">
        <v>80</v>
      </c>
      <c r="K16" s="1" t="s">
        <v>361</v>
      </c>
      <c r="N16" s="20"/>
      <c r="O16" s="20" t="s">
        <v>934</v>
      </c>
      <c r="P16" s="61">
        <v>45689</v>
      </c>
      <c r="Q16" s="1" t="s">
        <v>836</v>
      </c>
    </row>
    <row r="17" spans="1:17" x14ac:dyDescent="0.3">
      <c r="A17" s="1" t="s">
        <v>792</v>
      </c>
      <c r="B17" s="1">
        <v>135.6</v>
      </c>
      <c r="C17" s="1">
        <v>138.6</v>
      </c>
      <c r="D17" s="20" t="s">
        <v>410</v>
      </c>
      <c r="E17" s="20" t="s">
        <v>588</v>
      </c>
      <c r="I17" s="1" t="s">
        <v>156</v>
      </c>
      <c r="J17" s="1" t="s">
        <v>80</v>
      </c>
      <c r="K17" s="1" t="s">
        <v>361</v>
      </c>
      <c r="N17" s="20"/>
      <c r="O17" s="20" t="s">
        <v>934</v>
      </c>
      <c r="P17" s="61">
        <v>45689</v>
      </c>
      <c r="Q17" s="1" t="s">
        <v>837</v>
      </c>
    </row>
    <row r="18" spans="1:17" x14ac:dyDescent="0.3">
      <c r="A18" s="1" t="s">
        <v>792</v>
      </c>
      <c r="B18" s="1">
        <v>138.6</v>
      </c>
      <c r="C18" s="1">
        <v>139.4</v>
      </c>
      <c r="D18" s="20" t="s">
        <v>410</v>
      </c>
      <c r="E18" s="20" t="s">
        <v>661</v>
      </c>
      <c r="I18" s="1" t="s">
        <v>156</v>
      </c>
      <c r="J18" s="1" t="s">
        <v>84</v>
      </c>
      <c r="K18" s="1" t="s">
        <v>323</v>
      </c>
      <c r="N18" s="20"/>
      <c r="O18" s="20" t="s">
        <v>934</v>
      </c>
      <c r="P18" s="61">
        <v>45689</v>
      </c>
      <c r="Q18" s="1" t="s">
        <v>836</v>
      </c>
    </row>
    <row r="19" spans="1:17" x14ac:dyDescent="0.3">
      <c r="A19" s="1" t="s">
        <v>792</v>
      </c>
      <c r="B19" s="1">
        <v>139.4</v>
      </c>
      <c r="C19" s="1">
        <v>148</v>
      </c>
      <c r="D19" s="20" t="s">
        <v>410</v>
      </c>
      <c r="E19" s="20" t="s">
        <v>588</v>
      </c>
      <c r="I19" s="1" t="s">
        <v>156</v>
      </c>
      <c r="J19" s="1" t="s">
        <v>84</v>
      </c>
      <c r="K19" s="1" t="s">
        <v>323</v>
      </c>
      <c r="N19" s="20"/>
      <c r="O19" s="20" t="s">
        <v>934</v>
      </c>
      <c r="P19" s="61">
        <v>45689</v>
      </c>
      <c r="Q19" s="1" t="s">
        <v>838</v>
      </c>
    </row>
    <row r="20" spans="1:17" x14ac:dyDescent="0.3">
      <c r="A20" s="1" t="s">
        <v>792</v>
      </c>
      <c r="B20" s="1">
        <v>148</v>
      </c>
      <c r="C20" s="1">
        <v>161.6</v>
      </c>
      <c r="D20" s="20" t="s">
        <v>410</v>
      </c>
      <c r="E20" s="20" t="s">
        <v>682</v>
      </c>
      <c r="I20" s="1" t="s">
        <v>156</v>
      </c>
      <c r="J20" s="1" t="s">
        <v>84</v>
      </c>
      <c r="K20" s="1" t="s">
        <v>323</v>
      </c>
      <c r="N20" s="20"/>
      <c r="O20" s="20" t="s">
        <v>934</v>
      </c>
      <c r="P20" s="61">
        <v>45689</v>
      </c>
      <c r="Q20" s="1" t="s">
        <v>839</v>
      </c>
    </row>
    <row r="21" spans="1:17" x14ac:dyDescent="0.3">
      <c r="A21" s="1" t="s">
        <v>792</v>
      </c>
      <c r="B21" s="1">
        <v>161.6</v>
      </c>
      <c r="C21" s="1">
        <v>164.6</v>
      </c>
      <c r="D21" s="20" t="s">
        <v>410</v>
      </c>
      <c r="E21" s="20" t="s">
        <v>621</v>
      </c>
      <c r="I21" s="1" t="s">
        <v>156</v>
      </c>
      <c r="J21" s="1" t="s">
        <v>80</v>
      </c>
      <c r="K21" s="1" t="s">
        <v>361</v>
      </c>
      <c r="N21" s="20"/>
      <c r="O21" s="20" t="s">
        <v>934</v>
      </c>
      <c r="P21" s="61">
        <v>45689</v>
      </c>
      <c r="Q21" s="1" t="s">
        <v>840</v>
      </c>
    </row>
    <row r="22" spans="1:17" x14ac:dyDescent="0.3">
      <c r="A22" s="1" t="s">
        <v>792</v>
      </c>
      <c r="B22" s="1">
        <v>164.6</v>
      </c>
      <c r="C22" s="1">
        <v>167.3</v>
      </c>
      <c r="D22" s="20" t="s">
        <v>410</v>
      </c>
      <c r="E22" s="20" t="s">
        <v>682</v>
      </c>
      <c r="I22" s="1" t="s">
        <v>156</v>
      </c>
      <c r="J22" s="1" t="s">
        <v>84</v>
      </c>
      <c r="K22" s="1" t="s">
        <v>323</v>
      </c>
      <c r="N22" s="20"/>
      <c r="O22" s="20" t="s">
        <v>934</v>
      </c>
      <c r="P22" s="61">
        <v>45689</v>
      </c>
      <c r="Q22" s="1" t="s">
        <v>841</v>
      </c>
    </row>
    <row r="23" spans="1:17" x14ac:dyDescent="0.3">
      <c r="A23" s="1" t="s">
        <v>792</v>
      </c>
      <c r="B23" s="1">
        <v>167.3</v>
      </c>
      <c r="C23" s="1">
        <v>173.6</v>
      </c>
      <c r="D23" s="20" t="s">
        <v>410</v>
      </c>
      <c r="E23" s="20" t="s">
        <v>621</v>
      </c>
      <c r="I23" s="1" t="s">
        <v>156</v>
      </c>
      <c r="J23" s="1" t="s">
        <v>125</v>
      </c>
      <c r="K23" s="1" t="s">
        <v>323</v>
      </c>
      <c r="N23" s="20"/>
      <c r="O23" s="20" t="s">
        <v>934</v>
      </c>
      <c r="P23" s="61">
        <v>45689</v>
      </c>
      <c r="Q23" s="1" t="s">
        <v>842</v>
      </c>
    </row>
    <row r="24" spans="1:17" x14ac:dyDescent="0.3">
      <c r="A24" s="1" t="s">
        <v>792</v>
      </c>
      <c r="B24" s="1">
        <v>173.6</v>
      </c>
      <c r="C24" s="1">
        <v>176.2</v>
      </c>
      <c r="D24" s="20" t="s">
        <v>410</v>
      </c>
      <c r="E24" s="20" t="s">
        <v>682</v>
      </c>
      <c r="I24" s="1" t="s">
        <v>156</v>
      </c>
      <c r="J24" s="1" t="s">
        <v>84</v>
      </c>
      <c r="K24" s="1" t="s">
        <v>323</v>
      </c>
      <c r="N24" s="20"/>
      <c r="O24" s="20" t="s">
        <v>934</v>
      </c>
      <c r="P24" s="61">
        <v>45689</v>
      </c>
      <c r="Q24" s="1" t="s">
        <v>843</v>
      </c>
    </row>
    <row r="25" spans="1:17" x14ac:dyDescent="0.3">
      <c r="A25" s="1" t="s">
        <v>792</v>
      </c>
      <c r="B25" s="1">
        <v>176.2</v>
      </c>
      <c r="C25" s="1">
        <v>201.9</v>
      </c>
      <c r="D25" s="20" t="s">
        <v>410</v>
      </c>
      <c r="E25" s="20" t="s">
        <v>621</v>
      </c>
      <c r="I25" s="1" t="s">
        <v>156</v>
      </c>
      <c r="J25" s="1" t="s">
        <v>125</v>
      </c>
      <c r="K25" s="1" t="s">
        <v>323</v>
      </c>
      <c r="N25" s="20"/>
      <c r="O25" s="20" t="s">
        <v>934</v>
      </c>
      <c r="P25" s="61">
        <v>45689</v>
      </c>
      <c r="Q25" s="1" t="s">
        <v>844</v>
      </c>
    </row>
    <row r="26" spans="1:17" x14ac:dyDescent="0.3">
      <c r="A26" s="1" t="s">
        <v>792</v>
      </c>
      <c r="B26" s="1">
        <v>201.9</v>
      </c>
      <c r="C26" s="1">
        <v>202.8</v>
      </c>
      <c r="D26" s="20" t="s">
        <v>410</v>
      </c>
      <c r="E26" s="20" t="s">
        <v>682</v>
      </c>
      <c r="I26" s="1" t="s">
        <v>156</v>
      </c>
      <c r="J26" s="1" t="s">
        <v>84</v>
      </c>
      <c r="K26" s="1" t="s">
        <v>323</v>
      </c>
      <c r="N26" s="20"/>
      <c r="O26" s="20" t="s">
        <v>934</v>
      </c>
      <c r="P26" s="61">
        <v>45689</v>
      </c>
      <c r="Q26" s="1" t="s">
        <v>845</v>
      </c>
    </row>
    <row r="27" spans="1:17" x14ac:dyDescent="0.3">
      <c r="A27" s="1" t="s">
        <v>792</v>
      </c>
      <c r="B27" s="1">
        <v>202.8</v>
      </c>
      <c r="C27" s="1">
        <v>208.4</v>
      </c>
      <c r="D27" s="20" t="s">
        <v>410</v>
      </c>
      <c r="E27" s="20" t="s">
        <v>621</v>
      </c>
      <c r="I27" s="1" t="s">
        <v>156</v>
      </c>
      <c r="J27" s="1" t="s">
        <v>125</v>
      </c>
      <c r="K27" s="1" t="s">
        <v>323</v>
      </c>
      <c r="N27" s="20"/>
      <c r="O27" s="20" t="s">
        <v>934</v>
      </c>
      <c r="P27" s="61">
        <v>45689</v>
      </c>
      <c r="Q27" s="1" t="s">
        <v>846</v>
      </c>
    </row>
    <row r="28" spans="1:17" x14ac:dyDescent="0.3">
      <c r="A28" s="1" t="s">
        <v>792</v>
      </c>
      <c r="B28" s="1">
        <v>208.4</v>
      </c>
      <c r="C28" s="1">
        <v>214</v>
      </c>
      <c r="D28" s="20" t="s">
        <v>410</v>
      </c>
      <c r="E28" s="20" t="s">
        <v>621</v>
      </c>
      <c r="I28" s="1" t="s">
        <v>156</v>
      </c>
      <c r="J28" s="1" t="s">
        <v>125</v>
      </c>
      <c r="K28" s="1" t="s">
        <v>323</v>
      </c>
      <c r="N28" s="20"/>
      <c r="O28" s="20" t="s">
        <v>934</v>
      </c>
      <c r="P28" s="61">
        <v>45689</v>
      </c>
      <c r="Q28" s="1" t="s">
        <v>847</v>
      </c>
    </row>
    <row r="29" spans="1:17" x14ac:dyDescent="0.3">
      <c r="P29" s="1"/>
    </row>
    <row r="30" spans="1:17" x14ac:dyDescent="0.3">
      <c r="P30" s="1"/>
    </row>
  </sheetData>
  <phoneticPr fontId="6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961E58BF-14EC-4112-8B1C-E341D4223978}">
          <x14:formula1>
            <xm:f>CODES!$A$4:$A$19</xm:f>
          </x14:formula1>
          <xm:sqref>L2:L4500 J2:J29</xm:sqref>
        </x14:dataValidation>
        <x14:dataValidation type="list" allowBlank="1" showInputMessage="1" showErrorMessage="1" xr:uid="{B73CBFFD-FD1F-4829-A505-9D557F08FCE7}">
          <x14:formula1>
            <xm:f>CODES!$A$27:$A$32</xm:f>
          </x14:formula1>
          <xm:sqref>I2:I28</xm:sqref>
        </x14:dataValidation>
        <x14:dataValidation type="list" allowBlank="1" showInputMessage="1" showErrorMessage="1" xr:uid="{22D4C7A8-A552-48A4-9897-AAEF4C95E30D}">
          <x14:formula1>
            <xm:f>CODES!$A$173:$A$183</xm:f>
          </x14:formula1>
          <xm:sqref>N2:O28</xm:sqref>
        </x14:dataValidation>
        <x14:dataValidation type="list" allowBlank="1" showInputMessage="1" showErrorMessage="1" xr:uid="{5FF5BDE2-1D86-4BE6-B5F5-2F4F6E677691}">
          <x14:formula1>
            <xm:f>CODES!$A$187:$A$199</xm:f>
          </x14:formula1>
          <xm:sqref>D2:D28</xm:sqref>
        </x14:dataValidation>
        <x14:dataValidation type="list" allowBlank="1" showInputMessage="1" showErrorMessage="1" xr:uid="{330D9C39-729C-427F-9D2C-06DB51901649}">
          <x14:formula1>
            <xm:f>CODES!$A$71:$A$170</xm:f>
          </x14:formula1>
          <xm:sqref>E2:E20</xm:sqref>
        </x14:dataValidation>
        <x14:dataValidation type="list" allowBlank="1" showInputMessage="1" showErrorMessage="1" xr:uid="{319D8881-B937-41FC-8F5E-38D8144A2107}">
          <x14:formula1>
            <xm:f>CODES!$A$55:$A$61</xm:f>
          </x14:formula1>
          <xm:sqref>G2:G20</xm:sqref>
        </x14:dataValidation>
        <x14:dataValidation type="list" allowBlank="1" showInputMessage="1" showErrorMessage="1" xr:uid="{1B461B04-4FDA-4A8B-A945-E81EE2CB0BC3}">
          <x14:formula1>
            <xm:f>CODES!$A$22:$A$24</xm:f>
          </x14:formula1>
          <xm:sqref>K2:K28 M2:M28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00D86-1BD4-4FA0-A5BD-A98D842C7D33}">
  <dimension ref="A1:S28"/>
  <sheetViews>
    <sheetView zoomScaleNormal="100" workbookViewId="0">
      <selection activeCell="K21" sqref="K21"/>
    </sheetView>
  </sheetViews>
  <sheetFormatPr defaultRowHeight="14.4" x14ac:dyDescent="0.3"/>
  <cols>
    <col min="1" max="1" width="8.88671875" style="1" bestFit="1" customWidth="1"/>
    <col min="2" max="4" width="8.88671875" style="1"/>
    <col min="5" max="5" width="9.6640625" style="1" customWidth="1"/>
    <col min="6" max="6" width="9.6640625" style="1" bestFit="1" customWidth="1"/>
    <col min="7" max="7" width="8.88671875" style="1"/>
    <col min="8" max="8" width="9.6640625" style="1" customWidth="1"/>
    <col min="9" max="9" width="9.6640625" style="1" bestFit="1" customWidth="1"/>
    <col min="10" max="10" width="11.6640625" style="20" bestFit="1" customWidth="1"/>
    <col min="11" max="11" width="40.6640625" style="1" customWidth="1"/>
  </cols>
  <sheetData>
    <row r="1" spans="1:19" s="5" customFormat="1" ht="28.95" customHeight="1" x14ac:dyDescent="0.3">
      <c r="A1" s="87" t="s">
        <v>24</v>
      </c>
      <c r="B1" s="87" t="s">
        <v>14</v>
      </c>
      <c r="C1" s="87" t="s">
        <v>15</v>
      </c>
      <c r="D1" s="87" t="s">
        <v>251</v>
      </c>
      <c r="E1" s="87" t="s">
        <v>253</v>
      </c>
      <c r="F1" s="87" t="s">
        <v>252</v>
      </c>
      <c r="G1" s="87" t="s">
        <v>256</v>
      </c>
      <c r="H1" s="87" t="s">
        <v>255</v>
      </c>
      <c r="I1" s="87" t="s">
        <v>254</v>
      </c>
      <c r="J1" s="92" t="s">
        <v>732</v>
      </c>
      <c r="K1" s="88" t="s">
        <v>23</v>
      </c>
    </row>
    <row r="2" spans="1:19" x14ac:dyDescent="0.3">
      <c r="A2" s="1" t="s">
        <v>792</v>
      </c>
      <c r="B2" s="1">
        <v>0</v>
      </c>
      <c r="C2" s="1">
        <v>2.9</v>
      </c>
      <c r="J2" s="20" t="s">
        <v>934</v>
      </c>
      <c r="K2" s="1" t="s">
        <v>328</v>
      </c>
      <c r="R2" s="19"/>
      <c r="S2" s="19"/>
    </row>
    <row r="3" spans="1:19" x14ac:dyDescent="0.3">
      <c r="A3" s="1" t="s">
        <v>792</v>
      </c>
      <c r="B3" s="1">
        <v>2.9</v>
      </c>
      <c r="C3" s="1">
        <v>12.6</v>
      </c>
      <c r="D3" s="1" t="s">
        <v>109</v>
      </c>
      <c r="F3" s="1">
        <v>5</v>
      </c>
      <c r="I3" s="1">
        <v>2</v>
      </c>
      <c r="J3" s="20" t="s">
        <v>934</v>
      </c>
      <c r="R3" s="19"/>
      <c r="S3" s="19"/>
    </row>
    <row r="4" spans="1:19" x14ac:dyDescent="0.3">
      <c r="A4" s="1" t="s">
        <v>792</v>
      </c>
      <c r="B4" s="1">
        <v>12.6</v>
      </c>
      <c r="C4" s="1">
        <v>29.9</v>
      </c>
      <c r="D4" s="1" t="s">
        <v>82</v>
      </c>
      <c r="F4" s="1">
        <v>2</v>
      </c>
      <c r="G4" s="1" t="s">
        <v>109</v>
      </c>
      <c r="I4" s="1">
        <v>2</v>
      </c>
      <c r="J4" s="20" t="s">
        <v>934</v>
      </c>
      <c r="R4" s="19"/>
      <c r="S4" s="19"/>
    </row>
    <row r="5" spans="1:19" x14ac:dyDescent="0.3">
      <c r="A5" s="1" t="s">
        <v>792</v>
      </c>
      <c r="B5" s="1">
        <v>29.9</v>
      </c>
      <c r="C5" s="1">
        <v>32.6</v>
      </c>
      <c r="D5" s="1" t="s">
        <v>82</v>
      </c>
      <c r="F5" s="1">
        <v>2</v>
      </c>
      <c r="G5" s="1" t="s">
        <v>109</v>
      </c>
      <c r="I5" s="1">
        <v>2</v>
      </c>
      <c r="J5" s="20" t="s">
        <v>934</v>
      </c>
      <c r="R5" s="19"/>
      <c r="S5" s="19"/>
    </row>
    <row r="6" spans="1:19" x14ac:dyDescent="0.3">
      <c r="A6" s="1" t="s">
        <v>792</v>
      </c>
      <c r="B6" s="1">
        <v>32.6</v>
      </c>
      <c r="C6" s="1">
        <v>48.9</v>
      </c>
      <c r="D6" s="1" t="s">
        <v>82</v>
      </c>
      <c r="F6" s="1">
        <v>2</v>
      </c>
      <c r="G6" s="1" t="s">
        <v>109</v>
      </c>
      <c r="I6" s="1">
        <v>2</v>
      </c>
      <c r="J6" s="20" t="s">
        <v>934</v>
      </c>
      <c r="R6" s="19"/>
      <c r="S6" s="19"/>
    </row>
    <row r="7" spans="1:19" x14ac:dyDescent="0.3">
      <c r="A7" s="1" t="s">
        <v>792</v>
      </c>
      <c r="B7" s="1">
        <v>48.9</v>
      </c>
      <c r="C7" s="1">
        <v>54.1</v>
      </c>
      <c r="D7" s="1" t="s">
        <v>82</v>
      </c>
      <c r="F7" s="1">
        <v>2</v>
      </c>
      <c r="G7" s="1" t="s">
        <v>109</v>
      </c>
      <c r="I7" s="1">
        <v>2</v>
      </c>
      <c r="J7" s="20" t="s">
        <v>934</v>
      </c>
      <c r="R7" s="19"/>
      <c r="S7" s="19"/>
    </row>
    <row r="8" spans="1:19" x14ac:dyDescent="0.3">
      <c r="A8" s="1" t="s">
        <v>792</v>
      </c>
      <c r="B8" s="1">
        <v>54.1</v>
      </c>
      <c r="C8" s="1">
        <v>61.9</v>
      </c>
      <c r="D8" s="1" t="s">
        <v>48</v>
      </c>
      <c r="F8" s="1">
        <v>2</v>
      </c>
      <c r="G8" s="1" t="s">
        <v>109</v>
      </c>
      <c r="I8" s="1">
        <v>2</v>
      </c>
      <c r="J8" s="20" t="s">
        <v>934</v>
      </c>
      <c r="R8" s="19"/>
      <c r="S8" s="19"/>
    </row>
    <row r="9" spans="1:19" x14ac:dyDescent="0.3">
      <c r="A9" s="1" t="s">
        <v>792</v>
      </c>
      <c r="B9" s="1">
        <v>61.9</v>
      </c>
      <c r="C9" s="1">
        <v>62</v>
      </c>
      <c r="J9" s="20" t="s">
        <v>934</v>
      </c>
      <c r="K9" s="1" t="s">
        <v>849</v>
      </c>
      <c r="R9" s="19"/>
      <c r="S9" s="19"/>
    </row>
    <row r="10" spans="1:19" x14ac:dyDescent="0.3">
      <c r="A10" s="1" t="s">
        <v>792</v>
      </c>
      <c r="B10" s="1">
        <v>62</v>
      </c>
      <c r="C10" s="1">
        <v>69.900000000000006</v>
      </c>
      <c r="D10" s="1" t="s">
        <v>109</v>
      </c>
      <c r="F10" s="1">
        <v>4</v>
      </c>
      <c r="J10" s="20" t="s">
        <v>934</v>
      </c>
      <c r="R10" s="19"/>
      <c r="S10" s="19"/>
    </row>
    <row r="11" spans="1:19" x14ac:dyDescent="0.3">
      <c r="A11" s="1" t="s">
        <v>792</v>
      </c>
      <c r="B11" s="1">
        <v>69.900000000000006</v>
      </c>
      <c r="C11" s="1">
        <v>71.400000000000006</v>
      </c>
      <c r="D11" s="1" t="s">
        <v>88</v>
      </c>
      <c r="F11" s="1">
        <v>4</v>
      </c>
      <c r="J11" s="20" t="s">
        <v>934</v>
      </c>
      <c r="R11" s="19"/>
      <c r="S11" s="19"/>
    </row>
    <row r="12" spans="1:19" x14ac:dyDescent="0.3">
      <c r="A12" s="1" t="s">
        <v>792</v>
      </c>
      <c r="B12" s="1">
        <v>71.400000000000006</v>
      </c>
      <c r="C12" s="1">
        <v>79.900000000000006</v>
      </c>
      <c r="D12" s="1" t="s">
        <v>435</v>
      </c>
      <c r="F12" s="1">
        <v>5</v>
      </c>
      <c r="G12" s="1" t="s">
        <v>435</v>
      </c>
      <c r="I12" s="1">
        <v>4</v>
      </c>
      <c r="J12" s="20" t="s">
        <v>934</v>
      </c>
      <c r="R12" s="19"/>
      <c r="S12" s="19"/>
    </row>
    <row r="13" spans="1:19" x14ac:dyDescent="0.3">
      <c r="A13" s="1" t="s">
        <v>792</v>
      </c>
      <c r="B13" s="1">
        <v>79.900000000000006</v>
      </c>
      <c r="C13" s="1">
        <v>98.1</v>
      </c>
      <c r="D13" s="1" t="s">
        <v>435</v>
      </c>
      <c r="F13" s="1">
        <v>5</v>
      </c>
      <c r="G13" s="1" t="s">
        <v>434</v>
      </c>
      <c r="I13" s="1">
        <v>4</v>
      </c>
      <c r="J13" s="20" t="s">
        <v>934</v>
      </c>
      <c r="R13" s="19"/>
      <c r="S13" s="19"/>
    </row>
    <row r="14" spans="1:19" x14ac:dyDescent="0.3">
      <c r="A14" s="1" t="s">
        <v>792</v>
      </c>
      <c r="B14" s="1">
        <v>98.1</v>
      </c>
      <c r="C14" s="1">
        <v>99.9</v>
      </c>
      <c r="D14" s="1" t="s">
        <v>435</v>
      </c>
      <c r="F14" s="1">
        <v>5</v>
      </c>
      <c r="J14" s="20" t="s">
        <v>934</v>
      </c>
      <c r="R14" s="19"/>
      <c r="S14" s="19"/>
    </row>
    <row r="15" spans="1:19" x14ac:dyDescent="0.3">
      <c r="A15" s="1" t="s">
        <v>792</v>
      </c>
      <c r="B15" s="1">
        <v>99.9</v>
      </c>
      <c r="C15" s="1">
        <v>119.6</v>
      </c>
      <c r="D15" s="1" t="s">
        <v>436</v>
      </c>
      <c r="F15" s="1">
        <v>5</v>
      </c>
      <c r="G15" s="1" t="s">
        <v>435</v>
      </c>
      <c r="I15" s="1">
        <v>3</v>
      </c>
      <c r="J15" s="20" t="s">
        <v>934</v>
      </c>
      <c r="R15" s="19"/>
      <c r="S15" s="19"/>
    </row>
    <row r="16" spans="1:19" x14ac:dyDescent="0.3">
      <c r="A16" s="1" t="s">
        <v>792</v>
      </c>
      <c r="B16" s="1">
        <v>119.6</v>
      </c>
      <c r="C16" s="1">
        <v>135.6</v>
      </c>
      <c r="D16" s="1" t="s">
        <v>435</v>
      </c>
      <c r="F16" s="1">
        <v>4</v>
      </c>
      <c r="G16" s="1" t="s">
        <v>436</v>
      </c>
      <c r="I16" s="1">
        <v>3</v>
      </c>
      <c r="J16" s="20" t="s">
        <v>934</v>
      </c>
      <c r="R16" s="19"/>
      <c r="S16" s="19"/>
    </row>
    <row r="17" spans="1:19" x14ac:dyDescent="0.3">
      <c r="A17" s="1" t="s">
        <v>792</v>
      </c>
      <c r="B17" s="1">
        <v>135.6</v>
      </c>
      <c r="C17" s="1">
        <v>138.6</v>
      </c>
      <c r="D17" s="1" t="s">
        <v>435</v>
      </c>
      <c r="F17" s="1">
        <v>4</v>
      </c>
      <c r="G17" s="1" t="s">
        <v>436</v>
      </c>
      <c r="I17" s="1">
        <v>3</v>
      </c>
      <c r="J17" s="20" t="s">
        <v>934</v>
      </c>
      <c r="R17" s="19"/>
      <c r="S17" s="19"/>
    </row>
    <row r="18" spans="1:19" x14ac:dyDescent="0.3">
      <c r="A18" s="1" t="s">
        <v>792</v>
      </c>
      <c r="B18" s="1">
        <v>138.6</v>
      </c>
      <c r="C18" s="1">
        <v>139.4</v>
      </c>
      <c r="D18" s="1" t="s">
        <v>435</v>
      </c>
      <c r="F18" s="1">
        <v>4</v>
      </c>
      <c r="G18" s="1" t="s">
        <v>436</v>
      </c>
      <c r="I18" s="1">
        <v>3</v>
      </c>
      <c r="J18" s="20" t="s">
        <v>934</v>
      </c>
      <c r="R18" s="19"/>
      <c r="S18" s="19"/>
    </row>
    <row r="19" spans="1:19" x14ac:dyDescent="0.3">
      <c r="A19" s="1" t="s">
        <v>792</v>
      </c>
      <c r="B19" s="1">
        <v>139.4</v>
      </c>
      <c r="C19" s="1">
        <v>148</v>
      </c>
      <c r="D19" s="1" t="s">
        <v>435</v>
      </c>
      <c r="F19" s="1">
        <v>4</v>
      </c>
      <c r="G19" s="1" t="s">
        <v>436</v>
      </c>
      <c r="I19" s="1">
        <v>2</v>
      </c>
      <c r="J19" s="20" t="s">
        <v>934</v>
      </c>
      <c r="R19" s="19"/>
      <c r="S19" s="19"/>
    </row>
    <row r="20" spans="1:19" x14ac:dyDescent="0.3">
      <c r="A20" s="1" t="s">
        <v>792</v>
      </c>
      <c r="B20" s="1">
        <v>148</v>
      </c>
      <c r="C20" s="1">
        <v>161.6</v>
      </c>
      <c r="D20" s="1" t="s">
        <v>435</v>
      </c>
      <c r="F20" s="1">
        <v>5</v>
      </c>
      <c r="G20" s="1" t="s">
        <v>436</v>
      </c>
      <c r="I20" s="1">
        <v>3</v>
      </c>
      <c r="J20" s="20" t="s">
        <v>934</v>
      </c>
      <c r="R20" s="19"/>
      <c r="S20" s="19"/>
    </row>
    <row r="21" spans="1:19" x14ac:dyDescent="0.3">
      <c r="A21" s="1" t="s">
        <v>792</v>
      </c>
      <c r="B21" s="1">
        <v>161.6</v>
      </c>
      <c r="C21" s="1">
        <v>164.6</v>
      </c>
      <c r="D21" s="1" t="s">
        <v>435</v>
      </c>
      <c r="F21" s="1">
        <v>5</v>
      </c>
      <c r="G21" s="1" t="s">
        <v>436</v>
      </c>
      <c r="I21" s="1">
        <v>2</v>
      </c>
      <c r="J21" s="20" t="s">
        <v>934</v>
      </c>
      <c r="R21" s="19"/>
      <c r="S21" s="19"/>
    </row>
    <row r="22" spans="1:19" x14ac:dyDescent="0.3">
      <c r="A22" s="1" t="s">
        <v>792</v>
      </c>
      <c r="B22" s="1">
        <v>164.6</v>
      </c>
      <c r="C22" s="1">
        <v>167.3</v>
      </c>
      <c r="D22" s="1" t="s">
        <v>435</v>
      </c>
      <c r="F22" s="1">
        <v>5</v>
      </c>
      <c r="G22" s="1" t="s">
        <v>436</v>
      </c>
      <c r="I22" s="1">
        <v>3</v>
      </c>
      <c r="J22" s="20" t="s">
        <v>934</v>
      </c>
      <c r="R22" s="19"/>
      <c r="S22" s="19"/>
    </row>
    <row r="23" spans="1:19" x14ac:dyDescent="0.3">
      <c r="A23" s="1" t="s">
        <v>792</v>
      </c>
      <c r="B23" s="1">
        <v>167.3</v>
      </c>
      <c r="C23" s="1">
        <v>173.6</v>
      </c>
      <c r="D23" s="1" t="s">
        <v>848</v>
      </c>
      <c r="F23" s="1">
        <v>5</v>
      </c>
      <c r="G23" s="1" t="s">
        <v>435</v>
      </c>
      <c r="I23" s="1">
        <v>1</v>
      </c>
      <c r="J23" s="20" t="s">
        <v>934</v>
      </c>
    </row>
    <row r="24" spans="1:19" x14ac:dyDescent="0.3">
      <c r="A24" s="1" t="s">
        <v>792</v>
      </c>
      <c r="B24" s="1">
        <v>173.6</v>
      </c>
      <c r="C24" s="1">
        <v>176.2</v>
      </c>
      <c r="D24" s="1" t="s">
        <v>435</v>
      </c>
      <c r="F24" s="1">
        <v>5</v>
      </c>
      <c r="G24" s="1" t="s">
        <v>436</v>
      </c>
      <c r="I24" s="1">
        <v>3</v>
      </c>
      <c r="J24" s="20" t="s">
        <v>934</v>
      </c>
    </row>
    <row r="25" spans="1:19" x14ac:dyDescent="0.3">
      <c r="A25" s="1" t="s">
        <v>792</v>
      </c>
      <c r="B25" s="1">
        <v>176.2</v>
      </c>
      <c r="C25" s="1">
        <v>201.9</v>
      </c>
      <c r="D25" s="1" t="s">
        <v>436</v>
      </c>
      <c r="F25" s="1">
        <v>5</v>
      </c>
      <c r="G25" s="1" t="s">
        <v>435</v>
      </c>
      <c r="I25" s="1">
        <v>2</v>
      </c>
      <c r="J25" s="20" t="s">
        <v>934</v>
      </c>
    </row>
    <row r="26" spans="1:19" x14ac:dyDescent="0.3">
      <c r="A26" s="1" t="s">
        <v>792</v>
      </c>
      <c r="B26" s="1">
        <v>201.9</v>
      </c>
      <c r="C26" s="1">
        <v>202.8</v>
      </c>
      <c r="D26" s="1" t="s">
        <v>435</v>
      </c>
      <c r="F26" s="1">
        <v>5</v>
      </c>
      <c r="G26" s="1" t="s">
        <v>436</v>
      </c>
      <c r="I26" s="1">
        <v>3</v>
      </c>
      <c r="J26" s="20" t="s">
        <v>934</v>
      </c>
    </row>
    <row r="27" spans="1:19" x14ac:dyDescent="0.3">
      <c r="A27" s="1" t="s">
        <v>792</v>
      </c>
      <c r="B27" s="1">
        <v>202.8</v>
      </c>
      <c r="C27" s="1">
        <v>208.4</v>
      </c>
      <c r="D27" s="1" t="s">
        <v>436</v>
      </c>
      <c r="F27" s="1">
        <v>5</v>
      </c>
      <c r="G27" s="1" t="s">
        <v>82</v>
      </c>
      <c r="I27" s="1">
        <v>2</v>
      </c>
      <c r="J27" s="20" t="s">
        <v>934</v>
      </c>
    </row>
    <row r="28" spans="1:19" x14ac:dyDescent="0.3">
      <c r="A28" s="1" t="s">
        <v>792</v>
      </c>
      <c r="B28" s="1">
        <v>208.4</v>
      </c>
      <c r="C28" s="1">
        <v>214</v>
      </c>
      <c r="D28" s="1" t="s">
        <v>436</v>
      </c>
      <c r="F28" s="1">
        <v>5</v>
      </c>
      <c r="G28" s="1" t="s">
        <v>82</v>
      </c>
      <c r="I28" s="1">
        <v>2</v>
      </c>
      <c r="J28" s="20" t="s">
        <v>934</v>
      </c>
    </row>
  </sheetData>
  <phoneticPr fontId="6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BC76629-6D6F-4893-A295-C7B8D5D11128}">
          <x14:formula1>
            <xm:f>CODES!$C$32:$C$41</xm:f>
          </x14:formula1>
          <xm:sqref>F2:F20 I2:I20</xm:sqref>
        </x14:dataValidation>
        <x14:dataValidation type="list" allowBlank="1" showInputMessage="1" showErrorMessage="1" xr:uid="{71C777EF-FC3D-4E96-A9FA-0C37CE954EA9}">
          <x14:formula1>
            <xm:f>CODES!$C$21:$C$28</xm:f>
          </x14:formula1>
          <xm:sqref>H2:H20 E2:E28</xm:sqref>
        </x14:dataValidation>
        <x14:dataValidation type="list" allowBlank="1" showInputMessage="1" showErrorMessage="1" xr:uid="{02EC033E-E858-4059-9A3E-67C16C6ADDCE}">
          <x14:formula1>
            <xm:f>CODES!$C$4:$C$18</xm:f>
          </x14:formula1>
          <xm:sqref>G2:H20 D2:D20 E2:E28</xm:sqref>
        </x14:dataValidation>
        <x14:dataValidation type="list" allowBlank="1" showInputMessage="1" showErrorMessage="1" xr:uid="{5A7BC2C9-F76D-41CD-BE49-5E9C02FAA341}">
          <x14:formula1>
            <xm:f>CODES!$A$173:$A$183</xm:f>
          </x14:formula1>
          <xm:sqref>J2:J28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03A47-D82A-4125-ABF1-0C213E4D5E9F}">
  <dimension ref="A1:M28"/>
  <sheetViews>
    <sheetView workbookViewId="0">
      <selection sqref="A1:M1"/>
    </sheetView>
  </sheetViews>
  <sheetFormatPr defaultRowHeight="14.4" x14ac:dyDescent="0.3"/>
  <cols>
    <col min="1" max="1" width="8.5546875" style="1" bestFit="1" customWidth="1"/>
    <col min="2" max="3" width="5.88671875" style="1" customWidth="1"/>
    <col min="4" max="5" width="8.88671875" style="1"/>
    <col min="6" max="6" width="10.88671875" style="1" customWidth="1"/>
    <col min="7" max="8" width="8.88671875" style="1"/>
    <col min="9" max="9" width="10.88671875" style="1" customWidth="1"/>
    <col min="10" max="11" width="8.88671875" style="1"/>
    <col min="12" max="12" width="10.88671875" style="1" customWidth="1"/>
    <col min="13" max="13" width="53.33203125" style="1" customWidth="1"/>
  </cols>
  <sheetData>
    <row r="1" spans="1:13" s="5" customFormat="1" ht="32.4" customHeight="1" x14ac:dyDescent="0.3">
      <c r="A1" s="89" t="s">
        <v>24</v>
      </c>
      <c r="B1" s="89" t="s">
        <v>14</v>
      </c>
      <c r="C1" s="89" t="s">
        <v>15</v>
      </c>
      <c r="D1" s="89" t="s">
        <v>273</v>
      </c>
      <c r="E1" s="89" t="s">
        <v>274</v>
      </c>
      <c r="F1" s="89" t="s">
        <v>279</v>
      </c>
      <c r="G1" s="89" t="s">
        <v>275</v>
      </c>
      <c r="H1" s="89" t="s">
        <v>277</v>
      </c>
      <c r="I1" s="89" t="s">
        <v>280</v>
      </c>
      <c r="J1" s="89" t="s">
        <v>276</v>
      </c>
      <c r="K1" s="89" t="s">
        <v>278</v>
      </c>
      <c r="L1" s="89" t="s">
        <v>281</v>
      </c>
      <c r="M1" s="89" t="s">
        <v>23</v>
      </c>
    </row>
    <row r="2" spans="1:13" x14ac:dyDescent="0.3">
      <c r="A2" s="1" t="s">
        <v>850</v>
      </c>
      <c r="B2" s="1">
        <v>0</v>
      </c>
      <c r="C2" s="1">
        <v>2.9</v>
      </c>
    </row>
    <row r="3" spans="1:13" x14ac:dyDescent="0.3">
      <c r="A3" s="1" t="s">
        <v>850</v>
      </c>
      <c r="B3" s="1">
        <v>2.9</v>
      </c>
      <c r="C3" s="1">
        <v>12.6</v>
      </c>
    </row>
    <row r="4" spans="1:13" x14ac:dyDescent="0.3">
      <c r="A4" s="1" t="s">
        <v>792</v>
      </c>
      <c r="B4" s="1">
        <v>12.6</v>
      </c>
      <c r="C4" s="1">
        <v>29.9</v>
      </c>
    </row>
    <row r="5" spans="1:13" x14ac:dyDescent="0.3">
      <c r="A5" s="1" t="s">
        <v>792</v>
      </c>
      <c r="B5" s="1">
        <v>29.9</v>
      </c>
      <c r="C5" s="1">
        <v>32.6</v>
      </c>
    </row>
    <row r="6" spans="1:13" x14ac:dyDescent="0.3">
      <c r="A6" s="1" t="s">
        <v>792</v>
      </c>
      <c r="B6" s="1">
        <v>32.6</v>
      </c>
      <c r="C6" s="1">
        <v>48.9</v>
      </c>
    </row>
    <row r="7" spans="1:13" x14ac:dyDescent="0.3">
      <c r="A7" s="1" t="s">
        <v>792</v>
      </c>
      <c r="B7" s="1">
        <v>48.9</v>
      </c>
      <c r="C7" s="1">
        <v>54.1</v>
      </c>
    </row>
    <row r="8" spans="1:13" x14ac:dyDescent="0.3">
      <c r="A8" s="1" t="s">
        <v>792</v>
      </c>
      <c r="B8" s="1">
        <v>54.1</v>
      </c>
      <c r="C8" s="1">
        <v>61.9</v>
      </c>
    </row>
    <row r="9" spans="1:13" x14ac:dyDescent="0.3">
      <c r="A9" s="1" t="s">
        <v>792</v>
      </c>
      <c r="B9" s="1">
        <v>61.9</v>
      </c>
      <c r="C9" s="1">
        <v>62</v>
      </c>
    </row>
    <row r="10" spans="1:13" x14ac:dyDescent="0.3">
      <c r="A10" s="1" t="s">
        <v>792</v>
      </c>
      <c r="B10" s="1">
        <v>62</v>
      </c>
      <c r="C10" s="1">
        <v>69.900000000000006</v>
      </c>
    </row>
    <row r="11" spans="1:13" x14ac:dyDescent="0.3">
      <c r="A11" s="1" t="s">
        <v>792</v>
      </c>
      <c r="B11" s="1">
        <v>69.900000000000006</v>
      </c>
      <c r="C11" s="1">
        <v>71.400000000000006</v>
      </c>
    </row>
    <row r="12" spans="1:13" x14ac:dyDescent="0.3">
      <c r="A12" s="1" t="s">
        <v>792</v>
      </c>
      <c r="B12" s="1">
        <v>71.400000000000006</v>
      </c>
      <c r="C12" s="1">
        <v>79.900000000000006</v>
      </c>
      <c r="D12" s="1" t="s">
        <v>70</v>
      </c>
      <c r="F12" s="1">
        <v>1</v>
      </c>
    </row>
    <row r="13" spans="1:13" x14ac:dyDescent="0.3">
      <c r="A13" s="1" t="s">
        <v>792</v>
      </c>
      <c r="B13" s="1">
        <v>79.900000000000006</v>
      </c>
      <c r="C13" s="1">
        <v>98.1</v>
      </c>
      <c r="D13" s="1" t="s">
        <v>70</v>
      </c>
      <c r="F13" s="1">
        <v>1</v>
      </c>
      <c r="G13" s="1" t="s">
        <v>90</v>
      </c>
      <c r="I13" s="1">
        <v>4</v>
      </c>
    </row>
    <row r="14" spans="1:13" x14ac:dyDescent="0.3">
      <c r="A14" s="1" t="s">
        <v>792</v>
      </c>
      <c r="B14" s="1">
        <v>98.1</v>
      </c>
      <c r="C14" s="1">
        <v>99.9</v>
      </c>
      <c r="D14" s="1" t="s">
        <v>90</v>
      </c>
      <c r="F14" s="1">
        <v>4</v>
      </c>
      <c r="G14" s="1" t="s">
        <v>70</v>
      </c>
      <c r="I14" s="1">
        <v>0.2</v>
      </c>
    </row>
    <row r="15" spans="1:13" x14ac:dyDescent="0.3">
      <c r="A15" s="1" t="s">
        <v>792</v>
      </c>
      <c r="B15" s="1">
        <v>99.9</v>
      </c>
      <c r="C15" s="1">
        <v>119.6</v>
      </c>
      <c r="D15" s="1" t="s">
        <v>90</v>
      </c>
      <c r="F15" s="1">
        <v>3</v>
      </c>
      <c r="G15" s="1" t="s">
        <v>70</v>
      </c>
      <c r="I15" s="1">
        <v>0.5</v>
      </c>
      <c r="J15" s="1" t="s">
        <v>106</v>
      </c>
      <c r="L15" s="1">
        <v>0.3</v>
      </c>
    </row>
    <row r="16" spans="1:13" x14ac:dyDescent="0.3">
      <c r="A16" s="1" t="s">
        <v>792</v>
      </c>
      <c r="B16" s="1">
        <v>119.6</v>
      </c>
      <c r="C16" s="1">
        <v>135.6</v>
      </c>
      <c r="D16" s="1" t="s">
        <v>90</v>
      </c>
      <c r="F16" s="1">
        <v>5</v>
      </c>
      <c r="G16" s="1" t="s">
        <v>70</v>
      </c>
      <c r="I16" s="1">
        <v>0.4</v>
      </c>
      <c r="J16" s="1" t="s">
        <v>106</v>
      </c>
      <c r="L16" s="1">
        <v>0.2</v>
      </c>
    </row>
    <row r="17" spans="1:12" x14ac:dyDescent="0.3">
      <c r="A17" s="1" t="s">
        <v>792</v>
      </c>
      <c r="B17" s="1">
        <v>135.6</v>
      </c>
      <c r="C17" s="1">
        <v>138.6</v>
      </c>
      <c r="D17" s="1" t="s">
        <v>90</v>
      </c>
      <c r="F17" s="1">
        <v>5</v>
      </c>
      <c r="G17" s="1" t="s">
        <v>70</v>
      </c>
      <c r="I17" s="1">
        <v>1</v>
      </c>
      <c r="J17" s="1" t="s">
        <v>106</v>
      </c>
      <c r="L17" s="1">
        <v>0.2</v>
      </c>
    </row>
    <row r="18" spans="1:12" x14ac:dyDescent="0.3">
      <c r="A18" s="1" t="s">
        <v>792</v>
      </c>
      <c r="B18" s="1">
        <v>138.6</v>
      </c>
      <c r="C18" s="1">
        <v>139.4</v>
      </c>
      <c r="D18" s="1" t="s">
        <v>90</v>
      </c>
      <c r="F18" s="1">
        <v>5</v>
      </c>
      <c r="G18" s="1" t="s">
        <v>70</v>
      </c>
      <c r="I18" s="1">
        <v>0.4</v>
      </c>
      <c r="J18" s="1" t="s">
        <v>106</v>
      </c>
      <c r="L18" s="1">
        <v>0.2</v>
      </c>
    </row>
    <row r="19" spans="1:12" x14ac:dyDescent="0.3">
      <c r="A19" s="1" t="s">
        <v>792</v>
      </c>
      <c r="B19" s="1">
        <v>139.4</v>
      </c>
      <c r="C19" s="1">
        <v>148</v>
      </c>
      <c r="D19" s="1" t="s">
        <v>90</v>
      </c>
      <c r="F19" s="1">
        <v>5</v>
      </c>
      <c r="G19" s="1" t="s">
        <v>70</v>
      </c>
      <c r="I19" s="1">
        <v>0.2</v>
      </c>
      <c r="J19" s="1" t="s">
        <v>106</v>
      </c>
      <c r="L19" s="1">
        <v>0.1</v>
      </c>
    </row>
    <row r="20" spans="1:12" x14ac:dyDescent="0.3">
      <c r="A20" s="1" t="s">
        <v>792</v>
      </c>
      <c r="B20" s="1">
        <v>148</v>
      </c>
      <c r="C20" s="1">
        <v>161.6</v>
      </c>
      <c r="D20" s="1" t="s">
        <v>90</v>
      </c>
      <c r="F20" s="1">
        <v>5</v>
      </c>
      <c r="G20" s="1" t="s">
        <v>70</v>
      </c>
      <c r="I20" s="1">
        <v>0.1</v>
      </c>
      <c r="J20" s="1" t="s">
        <v>106</v>
      </c>
      <c r="L20" s="1">
        <v>0.1</v>
      </c>
    </row>
    <row r="21" spans="1:12" x14ac:dyDescent="0.3">
      <c r="A21" s="1" t="s">
        <v>792</v>
      </c>
      <c r="B21" s="1">
        <v>161.6</v>
      </c>
      <c r="C21" s="1">
        <v>164.6</v>
      </c>
      <c r="D21" s="1" t="s">
        <v>90</v>
      </c>
      <c r="F21" s="1">
        <v>5</v>
      </c>
    </row>
    <row r="22" spans="1:12" x14ac:dyDescent="0.3">
      <c r="A22" s="1" t="s">
        <v>792</v>
      </c>
      <c r="B22" s="1">
        <v>164.6</v>
      </c>
      <c r="C22" s="1">
        <v>167.3</v>
      </c>
      <c r="D22" s="1" t="s">
        <v>90</v>
      </c>
      <c r="F22" s="1">
        <v>5</v>
      </c>
      <c r="G22" s="1" t="s">
        <v>70</v>
      </c>
      <c r="I22" s="1">
        <v>0.1</v>
      </c>
      <c r="J22" s="1" t="s">
        <v>106</v>
      </c>
      <c r="L22" s="1">
        <v>0.1</v>
      </c>
    </row>
    <row r="23" spans="1:12" x14ac:dyDescent="0.3">
      <c r="A23" s="1" t="s">
        <v>792</v>
      </c>
      <c r="B23" s="1">
        <v>167.3</v>
      </c>
      <c r="C23" s="1">
        <v>173.6</v>
      </c>
      <c r="D23" s="1" t="s">
        <v>90</v>
      </c>
      <c r="F23" s="1">
        <v>4</v>
      </c>
      <c r="G23" s="1" t="s">
        <v>106</v>
      </c>
      <c r="I23" s="1">
        <v>0.2</v>
      </c>
    </row>
    <row r="24" spans="1:12" x14ac:dyDescent="0.3">
      <c r="A24" s="1" t="s">
        <v>792</v>
      </c>
      <c r="B24" s="1">
        <v>173.6</v>
      </c>
      <c r="C24" s="1">
        <v>176.2</v>
      </c>
      <c r="D24" s="1" t="s">
        <v>90</v>
      </c>
      <c r="F24" s="1">
        <v>5</v>
      </c>
      <c r="G24" s="1" t="s">
        <v>70</v>
      </c>
      <c r="I24" s="1">
        <v>0.5</v>
      </c>
      <c r="J24" s="1" t="s">
        <v>106</v>
      </c>
      <c r="L24" s="1">
        <v>0.1</v>
      </c>
    </row>
    <row r="25" spans="1:12" x14ac:dyDescent="0.3">
      <c r="A25" s="1" t="s">
        <v>792</v>
      </c>
      <c r="B25" s="1">
        <v>176.2</v>
      </c>
      <c r="C25" s="1">
        <v>201.9</v>
      </c>
      <c r="D25" s="1" t="s">
        <v>90</v>
      </c>
      <c r="F25" s="1">
        <v>5</v>
      </c>
      <c r="G25" s="1" t="s">
        <v>70</v>
      </c>
      <c r="I25" s="1">
        <v>0.3</v>
      </c>
      <c r="J25" s="1" t="s">
        <v>106</v>
      </c>
      <c r="L25" s="1">
        <v>0.2</v>
      </c>
    </row>
    <row r="26" spans="1:12" x14ac:dyDescent="0.3">
      <c r="A26" s="1" t="s">
        <v>792</v>
      </c>
      <c r="B26" s="1">
        <v>201.9</v>
      </c>
      <c r="C26" s="1">
        <v>202.8</v>
      </c>
      <c r="D26" s="1" t="s">
        <v>90</v>
      </c>
      <c r="F26" s="1">
        <v>5</v>
      </c>
      <c r="G26" s="1" t="s">
        <v>70</v>
      </c>
      <c r="I26" s="1">
        <v>2</v>
      </c>
      <c r="J26" s="1" t="s">
        <v>106</v>
      </c>
      <c r="L26" s="1">
        <v>0.1</v>
      </c>
    </row>
    <row r="27" spans="1:12" x14ac:dyDescent="0.3">
      <c r="A27" s="1" t="s">
        <v>792</v>
      </c>
      <c r="B27" s="1">
        <v>202.8</v>
      </c>
      <c r="C27" s="1">
        <v>208.4</v>
      </c>
      <c r="D27" s="1" t="s">
        <v>90</v>
      </c>
      <c r="F27" s="1">
        <v>4</v>
      </c>
      <c r="G27" s="1" t="s">
        <v>70</v>
      </c>
      <c r="I27" s="1">
        <v>0.2</v>
      </c>
      <c r="J27" s="1" t="s">
        <v>106</v>
      </c>
      <c r="L27" s="1">
        <v>0.2</v>
      </c>
    </row>
    <row r="28" spans="1:12" x14ac:dyDescent="0.3">
      <c r="A28" s="1" t="s">
        <v>792</v>
      </c>
      <c r="B28" s="1">
        <v>208.4</v>
      </c>
      <c r="C28" s="1">
        <v>214</v>
      </c>
    </row>
  </sheetData>
  <phoneticPr fontId="6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657AC15-42E0-4F28-95BB-9A3C8C3214B2}">
          <x14:formula1>
            <xm:f>CODES!$E$5:$E$25</xm:f>
          </x14:formula1>
          <xm:sqref>D2:D20 J2:J20 G2:G20</xm:sqref>
        </x14:dataValidation>
        <x14:dataValidation type="list" allowBlank="1" showInputMessage="1" showErrorMessage="1" xr:uid="{5540B4F2-694D-46CF-B46B-543B566D04AA}">
          <x14:formula1>
            <xm:f>CODES!$E$34:$E$52</xm:f>
          </x14:formula1>
          <xm:sqref>K2:K20 E2:E20 H2:H20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25C60-2C8B-4DF7-9989-62F33370BBD5}">
  <dimension ref="A1:M252"/>
  <sheetViews>
    <sheetView workbookViewId="0">
      <selection sqref="A1:J1"/>
    </sheetView>
  </sheetViews>
  <sheetFormatPr defaultRowHeight="14.4" x14ac:dyDescent="0.3"/>
  <cols>
    <col min="1" max="1" width="8.88671875" style="1"/>
    <col min="2" max="2" width="6.5546875" style="1" bestFit="1" customWidth="1"/>
    <col min="3" max="3" width="10.6640625" style="1" customWidth="1"/>
    <col min="4" max="4" width="13.5546875" style="1" bestFit="1" customWidth="1"/>
    <col min="5" max="6" width="7.109375" style="1" customWidth="1"/>
    <col min="7" max="7" width="7.44140625" style="1" bestFit="1" customWidth="1"/>
    <col min="8" max="8" width="11.21875" style="1" bestFit="1" customWidth="1"/>
    <col min="9" max="9" width="10.33203125" style="1" customWidth="1"/>
    <col min="10" max="10" width="68" style="1" bestFit="1" customWidth="1"/>
  </cols>
  <sheetData>
    <row r="1" spans="1:10" s="5" customFormat="1" ht="32.4" customHeight="1" x14ac:dyDescent="0.3">
      <c r="A1" s="89" t="s">
        <v>24</v>
      </c>
      <c r="B1" s="89" t="s">
        <v>25</v>
      </c>
      <c r="C1" s="90" t="s">
        <v>26</v>
      </c>
      <c r="D1" s="89" t="s">
        <v>433</v>
      </c>
      <c r="E1" s="90" t="s">
        <v>27</v>
      </c>
      <c r="F1" s="89" t="s">
        <v>28</v>
      </c>
      <c r="G1" s="90" t="s">
        <v>29</v>
      </c>
      <c r="H1" s="91" t="s">
        <v>30</v>
      </c>
      <c r="I1" s="91" t="s">
        <v>291</v>
      </c>
      <c r="J1" s="89" t="s">
        <v>31</v>
      </c>
    </row>
    <row r="2" spans="1:10" x14ac:dyDescent="0.3">
      <c r="A2" s="1" t="s">
        <v>792</v>
      </c>
      <c r="B2" s="1">
        <v>23.3</v>
      </c>
      <c r="C2" s="1" t="s">
        <v>123</v>
      </c>
      <c r="D2" s="20"/>
      <c r="E2" s="1">
        <v>51</v>
      </c>
      <c r="F2" s="1">
        <v>32</v>
      </c>
      <c r="H2" s="62"/>
    </row>
    <row r="3" spans="1:10" x14ac:dyDescent="0.3">
      <c r="A3" s="1" t="s">
        <v>792</v>
      </c>
      <c r="B3" s="1">
        <v>24.3</v>
      </c>
      <c r="C3" s="1" t="s">
        <v>123</v>
      </c>
      <c r="D3" s="20"/>
      <c r="E3" s="1">
        <v>322</v>
      </c>
      <c r="F3" s="1">
        <v>22</v>
      </c>
      <c r="H3" s="62"/>
    </row>
    <row r="4" spans="1:10" x14ac:dyDescent="0.3">
      <c r="A4" s="1" t="s">
        <v>792</v>
      </c>
      <c r="B4" s="1">
        <v>25.8</v>
      </c>
      <c r="C4" s="1" t="s">
        <v>123</v>
      </c>
      <c r="D4" s="20"/>
      <c r="E4" s="1">
        <v>202</v>
      </c>
      <c r="F4" s="1">
        <v>60</v>
      </c>
      <c r="H4" s="62"/>
    </row>
    <row r="5" spans="1:10" x14ac:dyDescent="0.3">
      <c r="A5" s="1" t="s">
        <v>792</v>
      </c>
      <c r="B5" s="1">
        <v>37.25</v>
      </c>
      <c r="C5" s="1" t="s">
        <v>123</v>
      </c>
      <c r="D5" s="20"/>
      <c r="E5" s="1">
        <v>190</v>
      </c>
      <c r="F5" s="1">
        <v>50</v>
      </c>
      <c r="H5" s="62"/>
    </row>
    <row r="6" spans="1:10" x14ac:dyDescent="0.3">
      <c r="A6" s="1" t="s">
        <v>792</v>
      </c>
      <c r="B6" s="1">
        <v>40.549999999999997</v>
      </c>
      <c r="C6" s="1" t="s">
        <v>123</v>
      </c>
      <c r="D6" s="20"/>
      <c r="E6" s="1">
        <v>322</v>
      </c>
      <c r="F6" s="1">
        <v>23</v>
      </c>
      <c r="H6" s="62"/>
    </row>
    <row r="7" spans="1:10" x14ac:dyDescent="0.3">
      <c r="A7" s="1" t="s">
        <v>792</v>
      </c>
      <c r="B7" s="1">
        <v>42.8</v>
      </c>
      <c r="C7" s="1" t="s">
        <v>123</v>
      </c>
      <c r="D7" s="20"/>
      <c r="E7" s="1">
        <v>17</v>
      </c>
      <c r="F7" s="1">
        <v>35</v>
      </c>
      <c r="H7" s="62"/>
    </row>
    <row r="8" spans="1:10" x14ac:dyDescent="0.3">
      <c r="A8" s="1" t="s">
        <v>792</v>
      </c>
      <c r="B8" s="1">
        <v>43.25</v>
      </c>
      <c r="C8" s="1" t="s">
        <v>123</v>
      </c>
      <c r="D8" s="20"/>
      <c r="E8" s="1">
        <v>188</v>
      </c>
      <c r="F8" s="1">
        <v>60</v>
      </c>
      <c r="H8" s="62"/>
    </row>
    <row r="9" spans="1:10" x14ac:dyDescent="0.3">
      <c r="A9" s="1" t="s">
        <v>792</v>
      </c>
      <c r="B9" s="1">
        <v>50.45</v>
      </c>
      <c r="C9" s="1" t="s">
        <v>111</v>
      </c>
      <c r="D9" s="20" t="s">
        <v>97</v>
      </c>
      <c r="E9" s="1">
        <v>54</v>
      </c>
      <c r="F9" s="1">
        <v>18</v>
      </c>
      <c r="H9" s="62"/>
    </row>
    <row r="10" spans="1:10" x14ac:dyDescent="0.3">
      <c r="A10" s="1" t="s">
        <v>792</v>
      </c>
      <c r="B10" s="1">
        <v>53.25</v>
      </c>
      <c r="C10" s="1" t="s">
        <v>123</v>
      </c>
      <c r="D10" s="20" t="s">
        <v>873</v>
      </c>
      <c r="E10" s="1">
        <v>62</v>
      </c>
      <c r="F10" s="1">
        <v>10</v>
      </c>
      <c r="H10" s="62"/>
    </row>
    <row r="11" spans="1:10" x14ac:dyDescent="0.3">
      <c r="A11" s="1" t="s">
        <v>792</v>
      </c>
      <c r="B11" s="1">
        <v>59.5</v>
      </c>
      <c r="C11" s="1" t="s">
        <v>123</v>
      </c>
      <c r="D11" s="20" t="s">
        <v>873</v>
      </c>
      <c r="E11" s="1">
        <v>330</v>
      </c>
      <c r="F11" s="1">
        <v>30</v>
      </c>
      <c r="H11" s="62">
        <v>2</v>
      </c>
      <c r="J11" s="8"/>
    </row>
    <row r="12" spans="1:10" x14ac:dyDescent="0.3">
      <c r="A12" s="1" t="s">
        <v>792</v>
      </c>
      <c r="B12" s="1">
        <v>59.4</v>
      </c>
      <c r="C12" s="1" t="s">
        <v>123</v>
      </c>
      <c r="D12" s="20" t="s">
        <v>873</v>
      </c>
      <c r="E12" s="1">
        <v>22</v>
      </c>
      <c r="F12" s="1">
        <v>15</v>
      </c>
      <c r="H12" s="62">
        <v>2</v>
      </c>
    </row>
    <row r="13" spans="1:10" x14ac:dyDescent="0.3">
      <c r="A13" s="1" t="s">
        <v>792</v>
      </c>
      <c r="B13" s="1">
        <v>60.4</v>
      </c>
      <c r="C13" s="1" t="s">
        <v>123</v>
      </c>
      <c r="D13" s="20" t="s">
        <v>873</v>
      </c>
      <c r="E13" s="1">
        <v>63</v>
      </c>
      <c r="F13" s="1">
        <v>14</v>
      </c>
      <c r="H13" s="62">
        <v>2</v>
      </c>
    </row>
    <row r="14" spans="1:10" x14ac:dyDescent="0.3">
      <c r="A14" s="1" t="s">
        <v>792</v>
      </c>
      <c r="B14" s="1">
        <v>65.150000000000006</v>
      </c>
      <c r="C14" s="1" t="s">
        <v>52</v>
      </c>
      <c r="D14" s="20" t="s">
        <v>873</v>
      </c>
      <c r="F14" s="1">
        <v>20</v>
      </c>
      <c r="H14" s="62"/>
      <c r="J14" s="1" t="s">
        <v>852</v>
      </c>
    </row>
    <row r="15" spans="1:10" x14ac:dyDescent="0.3">
      <c r="A15" s="1" t="s">
        <v>792</v>
      </c>
      <c r="B15" s="1">
        <v>70.599999999999994</v>
      </c>
      <c r="C15" s="1" t="s">
        <v>123</v>
      </c>
      <c r="D15" s="20" t="s">
        <v>873</v>
      </c>
      <c r="E15" s="1">
        <v>350</v>
      </c>
      <c r="F15" s="1">
        <v>55</v>
      </c>
      <c r="H15" s="62">
        <v>2</v>
      </c>
    </row>
    <row r="16" spans="1:10" x14ac:dyDescent="0.3">
      <c r="A16" s="1" t="s">
        <v>792</v>
      </c>
      <c r="B16" s="1">
        <v>70.75</v>
      </c>
      <c r="C16" s="1" t="s">
        <v>111</v>
      </c>
      <c r="D16" s="20" t="s">
        <v>97</v>
      </c>
      <c r="E16" s="1">
        <v>61</v>
      </c>
      <c r="F16" s="1">
        <v>32</v>
      </c>
      <c r="H16" s="62">
        <v>2</v>
      </c>
    </row>
    <row r="17" spans="1:10" x14ac:dyDescent="0.3">
      <c r="A17" s="1" t="s">
        <v>792</v>
      </c>
      <c r="B17" s="1">
        <v>71.55</v>
      </c>
      <c r="C17" s="1" t="s">
        <v>111</v>
      </c>
      <c r="D17" s="20" t="s">
        <v>97</v>
      </c>
      <c r="E17" s="1">
        <v>349</v>
      </c>
      <c r="F17" s="1">
        <v>26</v>
      </c>
      <c r="H17" s="62">
        <v>2</v>
      </c>
    </row>
    <row r="18" spans="1:10" x14ac:dyDescent="0.3">
      <c r="A18" s="1" t="s">
        <v>792</v>
      </c>
      <c r="B18" s="1">
        <v>72.599999999999994</v>
      </c>
      <c r="C18" s="1" t="s">
        <v>111</v>
      </c>
      <c r="D18" s="20" t="s">
        <v>62</v>
      </c>
      <c r="E18" s="1">
        <v>9</v>
      </c>
      <c r="F18" s="1">
        <v>22</v>
      </c>
      <c r="H18" s="62">
        <v>2</v>
      </c>
    </row>
    <row r="19" spans="1:10" x14ac:dyDescent="0.3">
      <c r="A19" s="1" t="s">
        <v>792</v>
      </c>
      <c r="B19" s="1">
        <v>78.2</v>
      </c>
      <c r="C19" s="1" t="s">
        <v>111</v>
      </c>
      <c r="D19" s="20" t="s">
        <v>62</v>
      </c>
      <c r="E19" s="1">
        <v>338</v>
      </c>
      <c r="F19" s="1">
        <v>47</v>
      </c>
      <c r="H19" s="62" t="s">
        <v>231</v>
      </c>
    </row>
    <row r="20" spans="1:10" x14ac:dyDescent="0.3">
      <c r="A20" s="1" t="s">
        <v>792</v>
      </c>
      <c r="B20" s="1">
        <v>79.7</v>
      </c>
      <c r="C20" s="1" t="s">
        <v>111</v>
      </c>
      <c r="D20" s="20" t="s">
        <v>97</v>
      </c>
      <c r="E20" s="1">
        <v>296</v>
      </c>
      <c r="F20" s="1">
        <v>28</v>
      </c>
      <c r="H20" s="62" t="s">
        <v>231</v>
      </c>
    </row>
    <row r="21" spans="1:10" x14ac:dyDescent="0.3">
      <c r="A21" s="1" t="s">
        <v>792</v>
      </c>
      <c r="B21" s="1">
        <v>78.900000000000006</v>
      </c>
      <c r="C21" s="1" t="s">
        <v>123</v>
      </c>
      <c r="D21" s="20" t="s">
        <v>873</v>
      </c>
      <c r="E21" s="1">
        <v>42</v>
      </c>
      <c r="F21" s="1">
        <v>40</v>
      </c>
      <c r="H21" s="62" t="s">
        <v>231</v>
      </c>
    </row>
    <row r="22" spans="1:10" x14ac:dyDescent="0.3">
      <c r="A22" s="1" t="s">
        <v>792</v>
      </c>
      <c r="B22" s="1">
        <v>79.099999999999994</v>
      </c>
      <c r="C22" s="1" t="s">
        <v>111</v>
      </c>
      <c r="D22" s="20" t="s">
        <v>97</v>
      </c>
      <c r="E22" s="1">
        <v>349</v>
      </c>
      <c r="F22" s="1">
        <v>46</v>
      </c>
      <c r="H22" s="62" t="s">
        <v>231</v>
      </c>
    </row>
    <row r="23" spans="1:10" x14ac:dyDescent="0.3">
      <c r="A23" s="1" t="s">
        <v>792</v>
      </c>
      <c r="B23" s="1">
        <v>79.3</v>
      </c>
      <c r="C23" s="1" t="s">
        <v>111</v>
      </c>
      <c r="D23" s="20" t="s">
        <v>97</v>
      </c>
      <c r="E23" s="1">
        <v>302</v>
      </c>
      <c r="F23" s="1">
        <v>42</v>
      </c>
      <c r="H23" s="62" t="s">
        <v>231</v>
      </c>
    </row>
    <row r="24" spans="1:10" x14ac:dyDescent="0.3">
      <c r="A24" s="1" t="s">
        <v>792</v>
      </c>
      <c r="B24" s="1">
        <v>79.349999999999994</v>
      </c>
      <c r="C24" s="1" t="s">
        <v>123</v>
      </c>
      <c r="D24" s="20" t="s">
        <v>873</v>
      </c>
      <c r="E24" s="1">
        <v>329</v>
      </c>
      <c r="F24" s="1">
        <v>41</v>
      </c>
      <c r="H24" s="62" t="s">
        <v>231</v>
      </c>
      <c r="J24" s="1" t="s">
        <v>853</v>
      </c>
    </row>
    <row r="25" spans="1:10" x14ac:dyDescent="0.3">
      <c r="A25" s="1" t="s">
        <v>792</v>
      </c>
      <c r="B25" s="1">
        <v>79.5</v>
      </c>
      <c r="C25" s="1" t="s">
        <v>123</v>
      </c>
      <c r="D25" s="20" t="s">
        <v>873</v>
      </c>
      <c r="E25" s="1">
        <v>14</v>
      </c>
      <c r="F25" s="1">
        <v>44</v>
      </c>
      <c r="H25" s="62" t="s">
        <v>231</v>
      </c>
      <c r="J25" s="1" t="s">
        <v>853</v>
      </c>
    </row>
    <row r="26" spans="1:10" x14ac:dyDescent="0.3">
      <c r="A26" s="1" t="s">
        <v>792</v>
      </c>
      <c r="B26" s="1">
        <v>79.7</v>
      </c>
      <c r="C26" s="1" t="s">
        <v>123</v>
      </c>
      <c r="D26" s="20" t="s">
        <v>873</v>
      </c>
      <c r="E26" s="1">
        <v>339</v>
      </c>
      <c r="F26" s="1">
        <v>38</v>
      </c>
      <c r="H26" s="62" t="s">
        <v>231</v>
      </c>
      <c r="J26" s="1" t="s">
        <v>853</v>
      </c>
    </row>
    <row r="27" spans="1:10" x14ac:dyDescent="0.3">
      <c r="A27" s="1" t="s">
        <v>792</v>
      </c>
      <c r="B27" s="1">
        <v>79.75</v>
      </c>
      <c r="C27" s="1" t="s">
        <v>123</v>
      </c>
      <c r="D27" s="20" t="s">
        <v>873</v>
      </c>
      <c r="E27" s="1">
        <v>317</v>
      </c>
      <c r="F27" s="1">
        <v>45</v>
      </c>
      <c r="H27" s="62" t="s">
        <v>231</v>
      </c>
      <c r="J27" s="1" t="s">
        <v>853</v>
      </c>
    </row>
    <row r="28" spans="1:10" x14ac:dyDescent="0.3">
      <c r="A28" s="1" t="s">
        <v>792</v>
      </c>
      <c r="B28" s="1">
        <v>80.099999999999994</v>
      </c>
      <c r="C28" s="1" t="s">
        <v>123</v>
      </c>
      <c r="D28" s="20" t="s">
        <v>873</v>
      </c>
      <c r="E28" s="1">
        <v>310</v>
      </c>
      <c r="F28" s="1">
        <v>31</v>
      </c>
      <c r="H28" s="62" t="s">
        <v>231</v>
      </c>
      <c r="J28" s="1" t="s">
        <v>853</v>
      </c>
    </row>
    <row r="29" spans="1:10" x14ac:dyDescent="0.3">
      <c r="A29" s="1" t="s">
        <v>792</v>
      </c>
      <c r="B29" s="1">
        <v>80.3</v>
      </c>
      <c r="C29" s="1" t="s">
        <v>123</v>
      </c>
      <c r="D29" s="20" t="s">
        <v>873</v>
      </c>
      <c r="E29" s="1">
        <v>291</v>
      </c>
      <c r="F29" s="1">
        <v>35</v>
      </c>
      <c r="H29" s="62" t="s">
        <v>231</v>
      </c>
    </row>
    <row r="30" spans="1:10" x14ac:dyDescent="0.3">
      <c r="A30" s="1" t="s">
        <v>792</v>
      </c>
      <c r="B30" s="1">
        <v>80.5</v>
      </c>
      <c r="C30" s="1" t="s">
        <v>851</v>
      </c>
      <c r="D30" s="20" t="s">
        <v>873</v>
      </c>
      <c r="E30" s="1">
        <v>61</v>
      </c>
      <c r="F30" s="1">
        <v>51</v>
      </c>
      <c r="H30" s="62" t="s">
        <v>231</v>
      </c>
    </row>
    <row r="31" spans="1:10" x14ac:dyDescent="0.3">
      <c r="A31" s="1" t="s">
        <v>792</v>
      </c>
      <c r="B31" s="1">
        <v>81.05</v>
      </c>
      <c r="C31" s="1" t="s">
        <v>123</v>
      </c>
      <c r="D31" s="20" t="s">
        <v>873</v>
      </c>
      <c r="E31" s="1">
        <v>306</v>
      </c>
      <c r="F31" s="1">
        <v>40</v>
      </c>
      <c r="H31" s="62" t="s">
        <v>231</v>
      </c>
    </row>
    <row r="32" spans="1:10" x14ac:dyDescent="0.3">
      <c r="A32" s="1" t="s">
        <v>792</v>
      </c>
      <c r="B32" s="1">
        <v>81.45</v>
      </c>
      <c r="C32" s="1" t="s">
        <v>123</v>
      </c>
      <c r="D32" s="20" t="s">
        <v>873</v>
      </c>
      <c r="E32" s="1">
        <v>321</v>
      </c>
      <c r="F32" s="1">
        <v>38</v>
      </c>
      <c r="H32" s="62" t="s">
        <v>231</v>
      </c>
    </row>
    <row r="33" spans="1:10" x14ac:dyDescent="0.3">
      <c r="A33" s="1" t="s">
        <v>792</v>
      </c>
      <c r="B33" s="1">
        <v>81.7</v>
      </c>
      <c r="C33" s="1" t="s">
        <v>123</v>
      </c>
      <c r="D33" s="20" t="s">
        <v>873</v>
      </c>
      <c r="E33" s="1">
        <v>302</v>
      </c>
      <c r="F33" s="1">
        <v>20</v>
      </c>
      <c r="H33" s="62" t="s">
        <v>231</v>
      </c>
      <c r="J33" s="1" t="s">
        <v>854</v>
      </c>
    </row>
    <row r="34" spans="1:10" x14ac:dyDescent="0.3">
      <c r="A34" s="1" t="s">
        <v>792</v>
      </c>
      <c r="B34" s="1">
        <v>82.2</v>
      </c>
      <c r="C34" s="1" t="s">
        <v>123</v>
      </c>
      <c r="D34" s="20" t="s">
        <v>873</v>
      </c>
      <c r="E34" s="1">
        <v>304</v>
      </c>
      <c r="F34" s="1">
        <v>25</v>
      </c>
      <c r="H34" s="62" t="s">
        <v>231</v>
      </c>
    </row>
    <row r="35" spans="1:10" x14ac:dyDescent="0.3">
      <c r="A35" s="1" t="s">
        <v>792</v>
      </c>
      <c r="B35" s="1">
        <v>84.75</v>
      </c>
      <c r="C35" s="1" t="s">
        <v>851</v>
      </c>
      <c r="D35" s="20" t="s">
        <v>873</v>
      </c>
      <c r="E35" s="1">
        <v>343</v>
      </c>
      <c r="F35" s="1">
        <v>47</v>
      </c>
      <c r="H35" s="62">
        <v>2</v>
      </c>
    </row>
    <row r="36" spans="1:10" x14ac:dyDescent="0.3">
      <c r="A36" s="1" t="s">
        <v>792</v>
      </c>
      <c r="B36" s="1">
        <v>85.05</v>
      </c>
      <c r="C36" s="1" t="s">
        <v>111</v>
      </c>
      <c r="D36" s="20" t="s">
        <v>56</v>
      </c>
      <c r="E36" s="1">
        <v>1</v>
      </c>
      <c r="F36" s="1">
        <v>46</v>
      </c>
      <c r="H36" s="62">
        <v>2</v>
      </c>
    </row>
    <row r="37" spans="1:10" x14ac:dyDescent="0.3">
      <c r="A37" s="1" t="s">
        <v>792</v>
      </c>
      <c r="B37" s="1">
        <v>86.7</v>
      </c>
      <c r="C37" s="1" t="s">
        <v>123</v>
      </c>
      <c r="D37" s="20" t="s">
        <v>873</v>
      </c>
      <c r="E37" s="1">
        <v>19</v>
      </c>
      <c r="F37" s="1">
        <v>41</v>
      </c>
      <c r="H37" s="62">
        <v>2</v>
      </c>
    </row>
    <row r="38" spans="1:10" x14ac:dyDescent="0.3">
      <c r="A38" s="1" t="s">
        <v>792</v>
      </c>
      <c r="B38" s="1">
        <v>86.5</v>
      </c>
      <c r="C38" s="1" t="s">
        <v>111</v>
      </c>
      <c r="D38" s="20" t="s">
        <v>56</v>
      </c>
      <c r="E38" s="1">
        <v>311</v>
      </c>
      <c r="F38" s="1">
        <v>21</v>
      </c>
      <c r="H38" s="62">
        <v>2</v>
      </c>
    </row>
    <row r="39" spans="1:10" x14ac:dyDescent="0.3">
      <c r="A39" s="1" t="s">
        <v>792</v>
      </c>
      <c r="B39" s="1">
        <v>86.95</v>
      </c>
      <c r="C39" s="1" t="s">
        <v>123</v>
      </c>
      <c r="D39" s="20" t="s">
        <v>873</v>
      </c>
      <c r="E39" s="1">
        <v>207</v>
      </c>
      <c r="F39" s="1">
        <v>30</v>
      </c>
      <c r="H39" s="62">
        <v>2</v>
      </c>
      <c r="J39" s="1" t="s">
        <v>855</v>
      </c>
    </row>
    <row r="40" spans="1:10" x14ac:dyDescent="0.3">
      <c r="A40" s="1" t="s">
        <v>792</v>
      </c>
      <c r="B40" s="1">
        <v>87.2</v>
      </c>
      <c r="C40" s="1" t="s">
        <v>123</v>
      </c>
      <c r="D40" s="20" t="s">
        <v>873</v>
      </c>
      <c r="E40" s="1">
        <v>311</v>
      </c>
      <c r="F40" s="1">
        <v>31</v>
      </c>
      <c r="H40" s="62">
        <v>2</v>
      </c>
    </row>
    <row r="41" spans="1:10" x14ac:dyDescent="0.3">
      <c r="A41" s="1" t="s">
        <v>792</v>
      </c>
      <c r="B41" s="1">
        <v>87.4</v>
      </c>
      <c r="C41" s="1" t="s">
        <v>123</v>
      </c>
      <c r="D41" s="20" t="s">
        <v>873</v>
      </c>
      <c r="E41" s="1">
        <v>356</v>
      </c>
      <c r="F41" s="1">
        <v>36</v>
      </c>
      <c r="H41" s="62">
        <v>2</v>
      </c>
    </row>
    <row r="42" spans="1:10" x14ac:dyDescent="0.3">
      <c r="A42" s="1" t="s">
        <v>792</v>
      </c>
      <c r="B42" s="1">
        <v>87.85</v>
      </c>
      <c r="C42" s="1" t="s">
        <v>123</v>
      </c>
      <c r="D42" s="20"/>
      <c r="E42" s="1">
        <v>18</v>
      </c>
      <c r="F42" s="1">
        <v>30</v>
      </c>
      <c r="H42" s="62">
        <v>2</v>
      </c>
    </row>
    <row r="43" spans="1:10" x14ac:dyDescent="0.3">
      <c r="A43" s="1" t="s">
        <v>792</v>
      </c>
      <c r="B43" s="1">
        <v>90.33</v>
      </c>
      <c r="C43" s="1" t="s">
        <v>111</v>
      </c>
      <c r="D43" s="20" t="s">
        <v>56</v>
      </c>
      <c r="E43" s="1">
        <v>337</v>
      </c>
      <c r="F43" s="1">
        <v>40</v>
      </c>
      <c r="H43" s="62">
        <v>2</v>
      </c>
    </row>
    <row r="44" spans="1:10" x14ac:dyDescent="0.3">
      <c r="A44" s="1" t="s">
        <v>792</v>
      </c>
      <c r="B44" s="1">
        <v>91.1</v>
      </c>
      <c r="C44" s="1" t="s">
        <v>111</v>
      </c>
      <c r="D44" s="20" t="s">
        <v>56</v>
      </c>
      <c r="E44" s="1">
        <v>289</v>
      </c>
      <c r="F44" s="1">
        <v>29</v>
      </c>
      <c r="H44" s="62">
        <v>2</v>
      </c>
    </row>
    <row r="45" spans="1:10" x14ac:dyDescent="0.3">
      <c r="A45" s="1" t="s">
        <v>792</v>
      </c>
      <c r="B45" s="1">
        <v>92.7</v>
      </c>
      <c r="C45" s="1" t="s">
        <v>123</v>
      </c>
      <c r="D45" s="20" t="s">
        <v>873</v>
      </c>
      <c r="E45" s="1">
        <v>269</v>
      </c>
      <c r="F45" s="1">
        <v>25</v>
      </c>
      <c r="H45" s="62">
        <v>2</v>
      </c>
    </row>
    <row r="46" spans="1:10" x14ac:dyDescent="0.3">
      <c r="A46" s="1" t="s">
        <v>792</v>
      </c>
      <c r="B46" s="1">
        <v>93.6</v>
      </c>
      <c r="C46" s="1" t="s">
        <v>111</v>
      </c>
      <c r="D46" s="20" t="s">
        <v>56</v>
      </c>
      <c r="E46" s="1">
        <v>294</v>
      </c>
      <c r="F46" s="1">
        <v>22</v>
      </c>
      <c r="H46" s="62">
        <v>2</v>
      </c>
    </row>
    <row r="47" spans="1:10" x14ac:dyDescent="0.3">
      <c r="A47" s="1" t="s">
        <v>792</v>
      </c>
      <c r="B47" s="1">
        <v>93.9</v>
      </c>
      <c r="C47" s="1" t="s">
        <v>111</v>
      </c>
      <c r="D47" s="20" t="s">
        <v>56</v>
      </c>
      <c r="E47" s="1">
        <v>184</v>
      </c>
      <c r="F47" s="1">
        <v>40</v>
      </c>
      <c r="H47" s="62">
        <v>2</v>
      </c>
    </row>
    <row r="48" spans="1:10" x14ac:dyDescent="0.3">
      <c r="A48" s="1" t="s">
        <v>792</v>
      </c>
      <c r="B48" s="1">
        <v>94.3</v>
      </c>
      <c r="C48" s="1" t="s">
        <v>111</v>
      </c>
      <c r="D48" s="20" t="s">
        <v>56</v>
      </c>
      <c r="E48" s="1">
        <v>185</v>
      </c>
      <c r="F48" s="1">
        <v>21</v>
      </c>
      <c r="H48" s="62" t="s">
        <v>231</v>
      </c>
    </row>
    <row r="49" spans="1:10" x14ac:dyDescent="0.3">
      <c r="A49" s="1" t="s">
        <v>792</v>
      </c>
      <c r="B49" s="1">
        <v>96.1</v>
      </c>
      <c r="C49" s="1" t="s">
        <v>123</v>
      </c>
      <c r="D49" s="20" t="s">
        <v>873</v>
      </c>
      <c r="E49" s="1">
        <v>311</v>
      </c>
      <c r="F49" s="1">
        <v>30</v>
      </c>
      <c r="H49" s="62" t="s">
        <v>231</v>
      </c>
    </row>
    <row r="50" spans="1:10" x14ac:dyDescent="0.3">
      <c r="A50" s="1" t="s">
        <v>792</v>
      </c>
      <c r="B50" s="1">
        <v>96.4</v>
      </c>
      <c r="C50" s="1" t="s">
        <v>123</v>
      </c>
      <c r="D50" s="20" t="s">
        <v>873</v>
      </c>
      <c r="E50" s="1">
        <v>61</v>
      </c>
      <c r="F50" s="1">
        <v>30</v>
      </c>
      <c r="H50" s="62" t="s">
        <v>231</v>
      </c>
    </row>
    <row r="51" spans="1:10" x14ac:dyDescent="0.3">
      <c r="A51" s="1" t="s">
        <v>792</v>
      </c>
      <c r="B51" s="1">
        <v>96.75</v>
      </c>
      <c r="C51" s="1" t="s">
        <v>851</v>
      </c>
      <c r="D51" s="20" t="s">
        <v>873</v>
      </c>
      <c r="E51" s="1">
        <v>199</v>
      </c>
      <c r="F51" s="1">
        <v>15</v>
      </c>
      <c r="H51" s="62" t="s">
        <v>231</v>
      </c>
    </row>
    <row r="52" spans="1:10" x14ac:dyDescent="0.3">
      <c r="A52" s="1" t="s">
        <v>792</v>
      </c>
      <c r="B52" s="1">
        <v>96.9</v>
      </c>
      <c r="C52" s="1" t="s">
        <v>123</v>
      </c>
      <c r="D52" s="20" t="s">
        <v>873</v>
      </c>
      <c r="E52" s="1">
        <v>14</v>
      </c>
      <c r="F52" s="1">
        <v>44</v>
      </c>
      <c r="H52" s="62" t="s">
        <v>231</v>
      </c>
      <c r="J52" s="1" t="s">
        <v>856</v>
      </c>
    </row>
    <row r="53" spans="1:10" x14ac:dyDescent="0.3">
      <c r="A53" s="1" t="s">
        <v>792</v>
      </c>
      <c r="B53" s="1">
        <v>97.3</v>
      </c>
      <c r="C53" s="1" t="s">
        <v>123</v>
      </c>
      <c r="D53" s="20" t="s">
        <v>873</v>
      </c>
      <c r="E53" s="1">
        <v>23</v>
      </c>
      <c r="F53" s="1">
        <v>47</v>
      </c>
      <c r="H53" s="62" t="s">
        <v>231</v>
      </c>
      <c r="J53" s="1" t="s">
        <v>856</v>
      </c>
    </row>
    <row r="54" spans="1:10" x14ac:dyDescent="0.3">
      <c r="A54" s="1" t="s">
        <v>792</v>
      </c>
      <c r="B54" s="1">
        <v>97.8</v>
      </c>
      <c r="C54" s="1" t="s">
        <v>123</v>
      </c>
      <c r="D54" s="20" t="s">
        <v>873</v>
      </c>
      <c r="E54" s="1">
        <v>9</v>
      </c>
      <c r="F54" s="1">
        <v>45</v>
      </c>
      <c r="H54" s="62" t="s">
        <v>231</v>
      </c>
    </row>
    <row r="55" spans="1:10" x14ac:dyDescent="0.3">
      <c r="A55" s="1" t="s">
        <v>792</v>
      </c>
      <c r="B55" s="1">
        <v>97.85</v>
      </c>
      <c r="C55" s="1" t="s">
        <v>851</v>
      </c>
      <c r="D55" s="20" t="s">
        <v>873</v>
      </c>
      <c r="E55" s="1">
        <v>199</v>
      </c>
      <c r="F55" s="1">
        <v>20</v>
      </c>
      <c r="H55" s="62" t="s">
        <v>231</v>
      </c>
      <c r="J55" s="1" t="s">
        <v>856</v>
      </c>
    </row>
    <row r="56" spans="1:10" x14ac:dyDescent="0.3">
      <c r="A56" s="1" t="s">
        <v>792</v>
      </c>
      <c r="B56" s="1">
        <v>98.7</v>
      </c>
      <c r="C56" s="1" t="s">
        <v>123</v>
      </c>
      <c r="D56" s="20" t="s">
        <v>873</v>
      </c>
      <c r="E56" s="1">
        <v>44</v>
      </c>
      <c r="F56" s="1">
        <v>35</v>
      </c>
      <c r="H56" s="62" t="s">
        <v>231</v>
      </c>
    </row>
    <row r="57" spans="1:10" x14ac:dyDescent="0.3">
      <c r="A57" s="1" t="s">
        <v>792</v>
      </c>
      <c r="B57" s="1">
        <v>99.45</v>
      </c>
      <c r="C57" s="1" t="s">
        <v>123</v>
      </c>
      <c r="D57" s="20" t="s">
        <v>873</v>
      </c>
      <c r="E57" s="1">
        <v>26</v>
      </c>
      <c r="F57" s="1">
        <v>34</v>
      </c>
      <c r="H57" s="62" t="s">
        <v>231</v>
      </c>
    </row>
    <row r="58" spans="1:10" x14ac:dyDescent="0.3">
      <c r="A58" s="1" t="s">
        <v>792</v>
      </c>
      <c r="B58" s="1">
        <v>100.35</v>
      </c>
      <c r="C58" s="1" t="s">
        <v>123</v>
      </c>
      <c r="D58" s="20" t="s">
        <v>873</v>
      </c>
      <c r="E58" s="1">
        <v>17</v>
      </c>
      <c r="F58" s="1">
        <v>31</v>
      </c>
      <c r="H58" s="62" t="s">
        <v>231</v>
      </c>
    </row>
    <row r="59" spans="1:10" x14ac:dyDescent="0.3">
      <c r="A59" s="1" t="s">
        <v>792</v>
      </c>
      <c r="B59" s="1">
        <v>100.75</v>
      </c>
      <c r="C59" s="1" t="s">
        <v>123</v>
      </c>
      <c r="D59" s="20" t="s">
        <v>873</v>
      </c>
      <c r="E59" s="1">
        <v>24</v>
      </c>
      <c r="F59" s="1">
        <v>56</v>
      </c>
      <c r="H59" s="62" t="s">
        <v>231</v>
      </c>
      <c r="J59" s="1" t="s">
        <v>856</v>
      </c>
    </row>
    <row r="60" spans="1:10" x14ac:dyDescent="0.3">
      <c r="A60" s="1" t="s">
        <v>792</v>
      </c>
      <c r="B60" s="1">
        <v>101.2</v>
      </c>
      <c r="C60" s="1" t="s">
        <v>123</v>
      </c>
      <c r="D60" s="20" t="s">
        <v>873</v>
      </c>
      <c r="E60" s="1">
        <v>349</v>
      </c>
      <c r="F60" s="1">
        <v>42</v>
      </c>
      <c r="H60" s="62" t="s">
        <v>231</v>
      </c>
      <c r="J60" s="1" t="s">
        <v>857</v>
      </c>
    </row>
    <row r="61" spans="1:10" x14ac:dyDescent="0.3">
      <c r="A61" s="1" t="s">
        <v>792</v>
      </c>
      <c r="B61" s="1">
        <v>104.65</v>
      </c>
      <c r="C61" s="1" t="s">
        <v>123</v>
      </c>
      <c r="D61" s="20" t="s">
        <v>873</v>
      </c>
      <c r="E61" s="1">
        <v>30</v>
      </c>
      <c r="F61" s="1">
        <v>40</v>
      </c>
      <c r="H61" s="62">
        <v>2</v>
      </c>
    </row>
    <row r="62" spans="1:10" x14ac:dyDescent="0.3">
      <c r="A62" s="1" t="s">
        <v>792</v>
      </c>
      <c r="B62" s="1">
        <v>104.7</v>
      </c>
      <c r="C62" s="1" t="s">
        <v>111</v>
      </c>
      <c r="D62" s="20" t="s">
        <v>97</v>
      </c>
      <c r="E62" s="1">
        <v>339</v>
      </c>
      <c r="F62" s="1">
        <v>39</v>
      </c>
      <c r="H62" s="62">
        <v>2</v>
      </c>
    </row>
    <row r="63" spans="1:10" x14ac:dyDescent="0.3">
      <c r="A63" s="1" t="s">
        <v>792</v>
      </c>
      <c r="B63" s="1">
        <v>105.8</v>
      </c>
      <c r="C63" s="1" t="s">
        <v>111</v>
      </c>
      <c r="D63" s="20" t="s">
        <v>97</v>
      </c>
      <c r="E63" s="1">
        <v>19</v>
      </c>
      <c r="F63" s="1">
        <v>25</v>
      </c>
      <c r="H63" s="62">
        <v>2</v>
      </c>
    </row>
    <row r="64" spans="1:10" x14ac:dyDescent="0.3">
      <c r="A64" s="1" t="s">
        <v>792</v>
      </c>
      <c r="B64" s="1">
        <v>105.92</v>
      </c>
      <c r="C64" s="1" t="s">
        <v>111</v>
      </c>
      <c r="D64" s="20" t="s">
        <v>97</v>
      </c>
      <c r="E64" s="1">
        <v>18</v>
      </c>
      <c r="F64" s="1">
        <v>26</v>
      </c>
      <c r="H64" s="62">
        <v>2</v>
      </c>
    </row>
    <row r="65" spans="1:10" x14ac:dyDescent="0.3">
      <c r="A65" s="1" t="s">
        <v>792</v>
      </c>
      <c r="B65" s="1">
        <v>108.1</v>
      </c>
      <c r="C65" s="1" t="s">
        <v>111</v>
      </c>
      <c r="D65" s="20" t="s">
        <v>82</v>
      </c>
      <c r="E65" s="1">
        <v>174</v>
      </c>
      <c r="F65" s="1">
        <v>43</v>
      </c>
      <c r="H65" s="62" t="s">
        <v>231</v>
      </c>
    </row>
    <row r="66" spans="1:10" x14ac:dyDescent="0.3">
      <c r="A66" s="1" t="s">
        <v>792</v>
      </c>
      <c r="B66" s="1">
        <v>109.2</v>
      </c>
      <c r="C66" s="1" t="s">
        <v>111</v>
      </c>
      <c r="D66" s="20" t="s">
        <v>82</v>
      </c>
      <c r="E66" s="1">
        <v>141</v>
      </c>
      <c r="F66" s="1">
        <v>47</v>
      </c>
      <c r="H66" s="62" t="s">
        <v>231</v>
      </c>
    </row>
    <row r="67" spans="1:10" x14ac:dyDescent="0.3">
      <c r="A67" s="1" t="s">
        <v>792</v>
      </c>
      <c r="B67" s="1">
        <v>109.9</v>
      </c>
      <c r="C67" s="1" t="s">
        <v>123</v>
      </c>
      <c r="D67" s="20" t="s">
        <v>873</v>
      </c>
      <c r="E67" s="1">
        <v>308</v>
      </c>
      <c r="F67" s="1">
        <v>28</v>
      </c>
      <c r="H67" s="62" t="s">
        <v>231</v>
      </c>
    </row>
    <row r="68" spans="1:10" x14ac:dyDescent="0.3">
      <c r="A68" s="1" t="s">
        <v>792</v>
      </c>
      <c r="B68" s="1">
        <v>111</v>
      </c>
      <c r="C68" s="1" t="s">
        <v>111</v>
      </c>
      <c r="D68" s="20" t="s">
        <v>82</v>
      </c>
      <c r="E68" s="1">
        <v>128</v>
      </c>
      <c r="F68" s="1">
        <v>62</v>
      </c>
      <c r="H68" s="62" t="s">
        <v>231</v>
      </c>
    </row>
    <row r="69" spans="1:10" x14ac:dyDescent="0.3">
      <c r="A69" s="1" t="s">
        <v>792</v>
      </c>
      <c r="B69" s="1">
        <v>111.9</v>
      </c>
      <c r="C69" s="1" t="s">
        <v>123</v>
      </c>
      <c r="D69" s="20" t="s">
        <v>873</v>
      </c>
      <c r="E69" s="1">
        <v>96</v>
      </c>
      <c r="F69" s="1">
        <v>26</v>
      </c>
      <c r="H69" s="62" t="s">
        <v>231</v>
      </c>
    </row>
    <row r="70" spans="1:10" x14ac:dyDescent="0.3">
      <c r="A70" s="1" t="s">
        <v>792</v>
      </c>
      <c r="B70" s="1">
        <v>113.7</v>
      </c>
      <c r="C70" s="1" t="s">
        <v>123</v>
      </c>
      <c r="D70" s="20" t="s">
        <v>873</v>
      </c>
      <c r="E70" s="1">
        <v>297</v>
      </c>
      <c r="F70" s="1">
        <v>33</v>
      </c>
      <c r="H70" s="62" t="s">
        <v>231</v>
      </c>
    </row>
    <row r="71" spans="1:10" x14ac:dyDescent="0.3">
      <c r="A71" s="1" t="s">
        <v>792</v>
      </c>
      <c r="B71" s="1">
        <v>113.82</v>
      </c>
      <c r="C71" s="1" t="s">
        <v>111</v>
      </c>
      <c r="D71" s="20" t="s">
        <v>97</v>
      </c>
      <c r="E71" s="1">
        <v>293</v>
      </c>
      <c r="F71" s="1">
        <v>29</v>
      </c>
      <c r="H71" s="62" t="s">
        <v>231</v>
      </c>
      <c r="J71" s="1" t="s">
        <v>858</v>
      </c>
    </row>
    <row r="72" spans="1:10" x14ac:dyDescent="0.3">
      <c r="A72" s="1" t="s">
        <v>792</v>
      </c>
      <c r="B72" s="1">
        <v>114.62</v>
      </c>
      <c r="C72" s="1" t="s">
        <v>123</v>
      </c>
      <c r="D72" s="20" t="s">
        <v>873</v>
      </c>
      <c r="E72" s="1">
        <v>39</v>
      </c>
      <c r="F72" s="1">
        <v>16</v>
      </c>
      <c r="H72" s="62" t="s">
        <v>231</v>
      </c>
    </row>
    <row r="73" spans="1:10" x14ac:dyDescent="0.3">
      <c r="A73" s="1" t="s">
        <v>792</v>
      </c>
      <c r="B73" s="1">
        <v>115.5</v>
      </c>
      <c r="C73" s="1" t="s">
        <v>851</v>
      </c>
      <c r="D73" s="20" t="s">
        <v>873</v>
      </c>
      <c r="E73" s="1">
        <v>180</v>
      </c>
      <c r="F73" s="1">
        <v>57</v>
      </c>
      <c r="H73" s="62" t="s">
        <v>231</v>
      </c>
      <c r="J73" s="1" t="s">
        <v>859</v>
      </c>
    </row>
    <row r="74" spans="1:10" x14ac:dyDescent="0.3">
      <c r="A74" s="1" t="s">
        <v>792</v>
      </c>
      <c r="B74" s="1">
        <v>116.2</v>
      </c>
      <c r="C74" s="1" t="s">
        <v>123</v>
      </c>
      <c r="D74" s="20" t="s">
        <v>873</v>
      </c>
      <c r="E74" s="1">
        <v>284</v>
      </c>
      <c r="F74" s="1">
        <v>30</v>
      </c>
      <c r="H74" s="62" t="s">
        <v>231</v>
      </c>
    </row>
    <row r="75" spans="1:10" x14ac:dyDescent="0.3">
      <c r="A75" s="1" t="s">
        <v>792</v>
      </c>
      <c r="B75" s="1">
        <v>116.9</v>
      </c>
      <c r="C75" s="1" t="s">
        <v>111</v>
      </c>
      <c r="D75" s="20" t="s">
        <v>82</v>
      </c>
      <c r="E75" s="1">
        <v>188</v>
      </c>
      <c r="F75" s="1">
        <v>45</v>
      </c>
      <c r="H75" s="62" t="s">
        <v>231</v>
      </c>
    </row>
    <row r="76" spans="1:10" x14ac:dyDescent="0.3">
      <c r="A76" s="1" t="s">
        <v>792</v>
      </c>
      <c r="B76" s="1">
        <v>117.75</v>
      </c>
      <c r="C76" s="1" t="s">
        <v>123</v>
      </c>
      <c r="D76" s="20" t="s">
        <v>873</v>
      </c>
      <c r="E76" s="1">
        <v>359</v>
      </c>
      <c r="F76" s="1">
        <v>27</v>
      </c>
      <c r="H76" s="62" t="s">
        <v>231</v>
      </c>
      <c r="J76" s="1" t="s">
        <v>859</v>
      </c>
    </row>
    <row r="77" spans="1:10" x14ac:dyDescent="0.3">
      <c r="A77" s="1" t="s">
        <v>792</v>
      </c>
      <c r="B77" s="1">
        <v>118.55</v>
      </c>
      <c r="C77" s="1" t="s">
        <v>851</v>
      </c>
      <c r="D77" s="20" t="s">
        <v>873</v>
      </c>
      <c r="E77" s="1">
        <v>169</v>
      </c>
      <c r="F77" s="1">
        <v>54</v>
      </c>
      <c r="H77" s="62" t="s">
        <v>231</v>
      </c>
      <c r="J77" s="1" t="s">
        <v>859</v>
      </c>
    </row>
    <row r="78" spans="1:10" x14ac:dyDescent="0.3">
      <c r="A78" s="1" t="s">
        <v>792</v>
      </c>
      <c r="B78" s="1">
        <v>119.05</v>
      </c>
      <c r="C78" s="1" t="s">
        <v>851</v>
      </c>
      <c r="D78" s="20" t="s">
        <v>873</v>
      </c>
      <c r="E78" s="1">
        <v>167</v>
      </c>
      <c r="F78" s="1">
        <v>42</v>
      </c>
      <c r="H78" s="62" t="s">
        <v>231</v>
      </c>
    </row>
    <row r="79" spans="1:10" x14ac:dyDescent="0.3">
      <c r="A79" s="1" t="s">
        <v>792</v>
      </c>
      <c r="B79" s="1">
        <v>119.9</v>
      </c>
      <c r="C79" s="1" t="s">
        <v>123</v>
      </c>
      <c r="D79" s="20" t="s">
        <v>873</v>
      </c>
      <c r="E79" s="1">
        <v>26</v>
      </c>
      <c r="F79" s="1">
        <v>20</v>
      </c>
      <c r="H79" s="62" t="s">
        <v>231</v>
      </c>
    </row>
    <row r="80" spans="1:10" x14ac:dyDescent="0.3">
      <c r="A80" s="1" t="s">
        <v>792</v>
      </c>
      <c r="B80" s="1">
        <v>121.5</v>
      </c>
      <c r="C80" s="1" t="s">
        <v>123</v>
      </c>
      <c r="D80" s="20" t="s">
        <v>873</v>
      </c>
      <c r="E80" s="1">
        <v>343</v>
      </c>
      <c r="F80" s="1">
        <v>29</v>
      </c>
      <c r="H80" s="62" t="s">
        <v>231</v>
      </c>
    </row>
    <row r="81" spans="1:10" x14ac:dyDescent="0.3">
      <c r="A81" s="1" t="s">
        <v>792</v>
      </c>
      <c r="B81" s="1">
        <v>122.28</v>
      </c>
      <c r="C81" s="1" t="s">
        <v>111</v>
      </c>
      <c r="D81" s="20" t="s">
        <v>106</v>
      </c>
      <c r="E81" s="1">
        <v>329</v>
      </c>
      <c r="F81" s="1">
        <v>41</v>
      </c>
      <c r="H81" s="62">
        <v>2</v>
      </c>
      <c r="J81" s="1" t="s">
        <v>860</v>
      </c>
    </row>
    <row r="82" spans="1:10" x14ac:dyDescent="0.3">
      <c r="A82" s="1" t="s">
        <v>792</v>
      </c>
      <c r="B82" s="1">
        <v>124.3</v>
      </c>
      <c r="C82" s="1" t="s">
        <v>123</v>
      </c>
      <c r="D82" s="20" t="s">
        <v>873</v>
      </c>
      <c r="E82" s="1">
        <v>9</v>
      </c>
      <c r="F82" s="1">
        <v>27</v>
      </c>
      <c r="H82" s="62">
        <v>2</v>
      </c>
    </row>
    <row r="83" spans="1:10" x14ac:dyDescent="0.3">
      <c r="A83" s="1" t="s">
        <v>792</v>
      </c>
      <c r="B83" s="1">
        <v>125.46</v>
      </c>
      <c r="C83" s="1" t="s">
        <v>123</v>
      </c>
      <c r="D83" s="20" t="s">
        <v>70</v>
      </c>
      <c r="E83" s="1">
        <v>34</v>
      </c>
      <c r="F83" s="1">
        <v>15</v>
      </c>
      <c r="H83" s="62">
        <v>2</v>
      </c>
      <c r="J83" s="1" t="s">
        <v>861</v>
      </c>
    </row>
    <row r="84" spans="1:10" x14ac:dyDescent="0.3">
      <c r="A84" s="1" t="s">
        <v>792</v>
      </c>
      <c r="B84" s="1">
        <v>129.15</v>
      </c>
      <c r="C84" s="1" t="s">
        <v>111</v>
      </c>
      <c r="D84" s="20" t="s">
        <v>56</v>
      </c>
      <c r="E84" s="1">
        <v>46</v>
      </c>
      <c r="F84" s="1">
        <v>24</v>
      </c>
      <c r="H84" s="62">
        <v>2</v>
      </c>
      <c r="J84" s="1" t="s">
        <v>862</v>
      </c>
    </row>
    <row r="85" spans="1:10" x14ac:dyDescent="0.3">
      <c r="A85" s="1" t="s">
        <v>792</v>
      </c>
      <c r="B85" s="1">
        <v>131.19999999999999</v>
      </c>
      <c r="C85" s="1" t="s">
        <v>111</v>
      </c>
      <c r="D85" s="20" t="s">
        <v>56</v>
      </c>
      <c r="E85" s="1">
        <v>64</v>
      </c>
      <c r="F85" s="1">
        <v>27</v>
      </c>
      <c r="H85" s="62" t="s">
        <v>231</v>
      </c>
      <c r="J85" s="1" t="s">
        <v>70</v>
      </c>
    </row>
    <row r="86" spans="1:10" x14ac:dyDescent="0.3">
      <c r="A86" s="1" t="s">
        <v>792</v>
      </c>
      <c r="B86" s="1">
        <v>133.37</v>
      </c>
      <c r="C86" s="1" t="s">
        <v>123</v>
      </c>
      <c r="D86" s="20" t="s">
        <v>873</v>
      </c>
      <c r="E86" s="1">
        <v>355</v>
      </c>
      <c r="F86" s="1">
        <v>25</v>
      </c>
      <c r="H86" s="62" t="s">
        <v>231</v>
      </c>
      <c r="J86" s="1" t="s">
        <v>70</v>
      </c>
    </row>
    <row r="87" spans="1:10" x14ac:dyDescent="0.3">
      <c r="A87" s="1" t="s">
        <v>792</v>
      </c>
      <c r="B87" s="1">
        <v>134.19999999999999</v>
      </c>
      <c r="C87" s="1" t="s">
        <v>111</v>
      </c>
      <c r="D87" s="20" t="s">
        <v>56</v>
      </c>
      <c r="E87" s="1">
        <v>109</v>
      </c>
      <c r="F87" s="1">
        <v>57</v>
      </c>
      <c r="H87" s="62" t="s">
        <v>231</v>
      </c>
    </row>
    <row r="88" spans="1:10" x14ac:dyDescent="0.3">
      <c r="A88" s="1" t="s">
        <v>792</v>
      </c>
      <c r="B88" s="1">
        <v>135.80000000000001</v>
      </c>
      <c r="C88" s="1" t="s">
        <v>111</v>
      </c>
      <c r="D88" s="20" t="s">
        <v>70</v>
      </c>
      <c r="E88" s="1">
        <v>40</v>
      </c>
      <c r="F88" s="1">
        <v>25</v>
      </c>
      <c r="H88" s="62" t="s">
        <v>231</v>
      </c>
      <c r="J88" s="1" t="s">
        <v>863</v>
      </c>
    </row>
    <row r="89" spans="1:10" x14ac:dyDescent="0.3">
      <c r="A89" s="1" t="s">
        <v>792</v>
      </c>
      <c r="B89" s="1">
        <v>136.32</v>
      </c>
      <c r="C89" s="1" t="s">
        <v>111</v>
      </c>
      <c r="D89" s="20" t="s">
        <v>70</v>
      </c>
      <c r="E89" s="1">
        <v>45</v>
      </c>
      <c r="F89" s="1">
        <v>22</v>
      </c>
      <c r="H89" s="62" t="s">
        <v>231</v>
      </c>
      <c r="J89" s="1" t="s">
        <v>863</v>
      </c>
    </row>
    <row r="90" spans="1:10" x14ac:dyDescent="0.3">
      <c r="A90" s="1" t="s">
        <v>792</v>
      </c>
      <c r="B90" s="1">
        <v>137.5</v>
      </c>
      <c r="C90" s="1" t="s">
        <v>111</v>
      </c>
      <c r="D90" s="20" t="s">
        <v>70</v>
      </c>
      <c r="E90" s="1">
        <v>36</v>
      </c>
      <c r="F90" s="1">
        <v>15</v>
      </c>
      <c r="H90" s="62" t="s">
        <v>231</v>
      </c>
      <c r="J90" s="1" t="s">
        <v>863</v>
      </c>
    </row>
    <row r="91" spans="1:10" x14ac:dyDescent="0.3">
      <c r="A91" s="1" t="s">
        <v>792</v>
      </c>
      <c r="B91" s="1">
        <v>137.94999999999999</v>
      </c>
      <c r="C91" s="1" t="s">
        <v>111</v>
      </c>
      <c r="D91" s="20" t="s">
        <v>70</v>
      </c>
      <c r="E91" s="1">
        <v>317</v>
      </c>
      <c r="F91" s="1">
        <v>16</v>
      </c>
      <c r="H91" s="62" t="s">
        <v>231</v>
      </c>
      <c r="J91" s="1" t="s">
        <v>863</v>
      </c>
    </row>
    <row r="92" spans="1:10" x14ac:dyDescent="0.3">
      <c r="A92" s="1" t="s">
        <v>792</v>
      </c>
      <c r="B92" s="1">
        <v>140.4</v>
      </c>
      <c r="C92" s="1" t="s">
        <v>123</v>
      </c>
      <c r="D92" s="20" t="s">
        <v>873</v>
      </c>
      <c r="E92" s="1">
        <v>19</v>
      </c>
      <c r="F92" s="1">
        <v>28</v>
      </c>
      <c r="H92" s="62" t="s">
        <v>231</v>
      </c>
    </row>
    <row r="93" spans="1:10" x14ac:dyDescent="0.3">
      <c r="A93" s="1" t="s">
        <v>792</v>
      </c>
      <c r="B93" s="1">
        <v>140.69999999999999</v>
      </c>
      <c r="C93" s="1" t="s">
        <v>123</v>
      </c>
      <c r="D93" s="20" t="s">
        <v>873</v>
      </c>
      <c r="E93" s="1">
        <v>359</v>
      </c>
      <c r="F93" s="1">
        <v>26</v>
      </c>
      <c r="H93" s="62" t="s">
        <v>231</v>
      </c>
    </row>
    <row r="94" spans="1:10" x14ac:dyDescent="0.3">
      <c r="A94" s="1" t="s">
        <v>792</v>
      </c>
      <c r="B94" s="1">
        <v>141.5</v>
      </c>
      <c r="C94" s="1" t="s">
        <v>111</v>
      </c>
      <c r="D94" s="20" t="s">
        <v>56</v>
      </c>
      <c r="E94" s="1">
        <v>71</v>
      </c>
      <c r="F94" s="1">
        <v>40</v>
      </c>
      <c r="H94" s="62" t="s">
        <v>231</v>
      </c>
    </row>
    <row r="95" spans="1:10" x14ac:dyDescent="0.3">
      <c r="A95" s="1" t="s">
        <v>792</v>
      </c>
      <c r="B95" s="1">
        <v>142.5</v>
      </c>
      <c r="C95" s="1" t="s">
        <v>123</v>
      </c>
      <c r="D95" s="20" t="s">
        <v>873</v>
      </c>
      <c r="E95" s="1">
        <v>341</v>
      </c>
      <c r="F95" s="1">
        <v>36</v>
      </c>
      <c r="H95" s="62" t="s">
        <v>231</v>
      </c>
    </row>
    <row r="96" spans="1:10" x14ac:dyDescent="0.3">
      <c r="A96" s="1" t="s">
        <v>792</v>
      </c>
      <c r="B96" s="1">
        <v>143.31</v>
      </c>
      <c r="C96" s="1" t="s">
        <v>123</v>
      </c>
      <c r="D96" s="20" t="s">
        <v>873</v>
      </c>
      <c r="E96" s="1">
        <v>46</v>
      </c>
      <c r="F96" s="1">
        <v>28</v>
      </c>
      <c r="H96" s="62" t="s">
        <v>231</v>
      </c>
      <c r="J96" s="1" t="s">
        <v>106</v>
      </c>
    </row>
    <row r="97" spans="1:10" x14ac:dyDescent="0.3">
      <c r="A97" s="1" t="s">
        <v>792</v>
      </c>
      <c r="B97" s="1">
        <v>144.1</v>
      </c>
      <c r="C97" s="1" t="s">
        <v>123</v>
      </c>
      <c r="D97" s="20" t="s">
        <v>873</v>
      </c>
      <c r="E97" s="1">
        <v>27</v>
      </c>
      <c r="F97" s="1">
        <v>22</v>
      </c>
      <c r="H97" s="62" t="s">
        <v>231</v>
      </c>
      <c r="J97" s="1" t="s">
        <v>106</v>
      </c>
    </row>
    <row r="98" spans="1:10" x14ac:dyDescent="0.3">
      <c r="A98" s="1" t="s">
        <v>792</v>
      </c>
      <c r="B98" s="1">
        <v>145.30000000000001</v>
      </c>
      <c r="C98" s="1" t="s">
        <v>851</v>
      </c>
      <c r="D98" s="20" t="s">
        <v>873</v>
      </c>
      <c r="E98" s="1">
        <v>184</v>
      </c>
      <c r="F98" s="1">
        <v>38</v>
      </c>
      <c r="H98" s="62" t="s">
        <v>231</v>
      </c>
    </row>
    <row r="99" spans="1:10" x14ac:dyDescent="0.3">
      <c r="A99" s="1" t="s">
        <v>792</v>
      </c>
      <c r="B99" s="1">
        <v>146.13</v>
      </c>
      <c r="C99" s="1" t="s">
        <v>111</v>
      </c>
      <c r="D99" s="20" t="s">
        <v>56</v>
      </c>
      <c r="E99" s="1">
        <v>60</v>
      </c>
      <c r="F99" s="1">
        <v>30</v>
      </c>
      <c r="H99" s="62" t="s">
        <v>231</v>
      </c>
    </row>
    <row r="100" spans="1:10" x14ac:dyDescent="0.3">
      <c r="A100" s="1" t="s">
        <v>792</v>
      </c>
      <c r="B100" s="1">
        <v>151.9</v>
      </c>
      <c r="C100" s="1" t="s">
        <v>123</v>
      </c>
      <c r="D100" s="20" t="s">
        <v>106</v>
      </c>
      <c r="E100" s="1">
        <v>26</v>
      </c>
      <c r="F100" s="1">
        <v>29</v>
      </c>
      <c r="H100" s="62">
        <v>2</v>
      </c>
    </row>
    <row r="101" spans="1:10" x14ac:dyDescent="0.3">
      <c r="A101" s="1" t="s">
        <v>792</v>
      </c>
      <c r="B101" s="1">
        <v>153.02000000000001</v>
      </c>
      <c r="C101" s="1" t="s">
        <v>123</v>
      </c>
      <c r="D101" s="20" t="s">
        <v>873</v>
      </c>
      <c r="E101" s="1">
        <v>67</v>
      </c>
      <c r="F101" s="1">
        <v>32</v>
      </c>
      <c r="H101" s="62">
        <v>2</v>
      </c>
    </row>
    <row r="102" spans="1:10" x14ac:dyDescent="0.3">
      <c r="A102" s="1" t="s">
        <v>792</v>
      </c>
      <c r="B102" s="1">
        <v>157</v>
      </c>
      <c r="C102" s="1" t="s">
        <v>851</v>
      </c>
      <c r="D102" s="20" t="s">
        <v>873</v>
      </c>
      <c r="E102" s="1">
        <v>174</v>
      </c>
      <c r="F102" s="1">
        <v>23</v>
      </c>
      <c r="H102" s="62" t="s">
        <v>231</v>
      </c>
    </row>
    <row r="103" spans="1:10" x14ac:dyDescent="0.3">
      <c r="A103" s="1" t="s">
        <v>792</v>
      </c>
      <c r="B103" s="1">
        <v>158.4</v>
      </c>
      <c r="C103" s="1" t="s">
        <v>123</v>
      </c>
      <c r="D103" s="20" t="s">
        <v>873</v>
      </c>
      <c r="E103" s="1">
        <v>359</v>
      </c>
      <c r="F103" s="1">
        <v>38</v>
      </c>
      <c r="H103" s="62" t="s">
        <v>231</v>
      </c>
      <c r="J103" s="1" t="s">
        <v>864</v>
      </c>
    </row>
    <row r="104" spans="1:10" x14ac:dyDescent="0.3">
      <c r="A104" s="1" t="s">
        <v>792</v>
      </c>
      <c r="B104" s="1">
        <v>158.69999999999999</v>
      </c>
      <c r="C104" s="1" t="s">
        <v>851</v>
      </c>
      <c r="D104" s="20" t="s">
        <v>70</v>
      </c>
      <c r="E104" s="1">
        <v>176</v>
      </c>
      <c r="F104" s="1">
        <v>15</v>
      </c>
      <c r="H104" s="62" t="s">
        <v>231</v>
      </c>
    </row>
    <row r="105" spans="1:10" x14ac:dyDescent="0.3">
      <c r="A105" s="1" t="s">
        <v>792</v>
      </c>
      <c r="B105" s="1">
        <v>159.15</v>
      </c>
      <c r="C105" s="1" t="s">
        <v>123</v>
      </c>
      <c r="D105" s="20" t="s">
        <v>70</v>
      </c>
      <c r="E105" s="1">
        <v>9</v>
      </c>
      <c r="F105" s="1">
        <v>28</v>
      </c>
      <c r="H105" s="62" t="s">
        <v>231</v>
      </c>
    </row>
    <row r="106" spans="1:10" x14ac:dyDescent="0.3">
      <c r="A106" s="1" t="s">
        <v>792</v>
      </c>
      <c r="B106" s="1">
        <v>161.55000000000001</v>
      </c>
      <c r="C106" s="1" t="s">
        <v>123</v>
      </c>
      <c r="D106" s="20" t="s">
        <v>70</v>
      </c>
      <c r="E106" s="1">
        <v>28</v>
      </c>
      <c r="F106" s="1">
        <v>15</v>
      </c>
      <c r="H106" s="62" t="s">
        <v>231</v>
      </c>
    </row>
    <row r="107" spans="1:10" x14ac:dyDescent="0.3">
      <c r="A107" s="1" t="s">
        <v>792</v>
      </c>
      <c r="B107" s="1">
        <v>162.30000000000001</v>
      </c>
      <c r="C107" s="1" t="s">
        <v>123</v>
      </c>
      <c r="D107" s="20" t="s">
        <v>873</v>
      </c>
      <c r="E107" s="1">
        <v>6</v>
      </c>
      <c r="F107" s="1">
        <v>41</v>
      </c>
      <c r="H107" s="62" t="s">
        <v>231</v>
      </c>
    </row>
    <row r="108" spans="1:10" x14ac:dyDescent="0.3">
      <c r="A108" s="1" t="s">
        <v>792</v>
      </c>
      <c r="B108" s="1">
        <v>164.45</v>
      </c>
      <c r="C108" s="1" t="s">
        <v>123</v>
      </c>
      <c r="D108" s="20" t="s">
        <v>70</v>
      </c>
      <c r="E108" s="1">
        <v>1</v>
      </c>
      <c r="F108" s="1">
        <v>34</v>
      </c>
      <c r="H108" s="62" t="s">
        <v>231</v>
      </c>
    </row>
    <row r="109" spans="1:10" x14ac:dyDescent="0.3">
      <c r="A109" s="1" t="s">
        <v>792</v>
      </c>
      <c r="B109" s="1">
        <v>165.9</v>
      </c>
      <c r="C109" s="1" t="s">
        <v>851</v>
      </c>
      <c r="D109" s="20" t="s">
        <v>873</v>
      </c>
      <c r="E109" s="1">
        <v>186</v>
      </c>
      <c r="F109" s="1">
        <v>46</v>
      </c>
      <c r="H109" s="62" t="s">
        <v>231</v>
      </c>
    </row>
    <row r="110" spans="1:10" x14ac:dyDescent="0.3">
      <c r="A110" s="1" t="s">
        <v>792</v>
      </c>
      <c r="B110" s="1">
        <v>166.2</v>
      </c>
      <c r="C110" s="1" t="s">
        <v>123</v>
      </c>
      <c r="D110" s="20" t="s">
        <v>70</v>
      </c>
      <c r="E110" s="1">
        <v>339</v>
      </c>
      <c r="F110" s="1">
        <v>24</v>
      </c>
      <c r="H110" s="62" t="s">
        <v>231</v>
      </c>
    </row>
    <row r="111" spans="1:10" x14ac:dyDescent="0.3">
      <c r="A111" s="1" t="s">
        <v>792</v>
      </c>
      <c r="B111" s="1">
        <v>166.9</v>
      </c>
      <c r="C111" s="1" t="s">
        <v>123</v>
      </c>
      <c r="D111" s="20" t="s">
        <v>873</v>
      </c>
      <c r="E111" s="1">
        <v>31</v>
      </c>
      <c r="F111" s="1">
        <v>46</v>
      </c>
      <c r="H111" s="62" t="s">
        <v>231</v>
      </c>
    </row>
    <row r="112" spans="1:10" x14ac:dyDescent="0.3">
      <c r="A112" s="1" t="s">
        <v>792</v>
      </c>
      <c r="B112" s="1">
        <v>167.4</v>
      </c>
      <c r="C112" s="1" t="s">
        <v>123</v>
      </c>
      <c r="D112" s="20" t="s">
        <v>873</v>
      </c>
      <c r="E112" s="1">
        <v>309</v>
      </c>
      <c r="F112" s="1">
        <v>30</v>
      </c>
      <c r="H112" s="62" t="s">
        <v>231</v>
      </c>
    </row>
    <row r="113" spans="1:10" x14ac:dyDescent="0.3">
      <c r="A113" s="1" t="s">
        <v>792</v>
      </c>
      <c r="B113" s="1">
        <v>168.65</v>
      </c>
      <c r="C113" s="1" t="s">
        <v>123</v>
      </c>
      <c r="D113" s="20" t="s">
        <v>70</v>
      </c>
      <c r="E113" s="1">
        <v>19</v>
      </c>
      <c r="F113" s="1">
        <v>31</v>
      </c>
      <c r="H113" s="62" t="s">
        <v>231</v>
      </c>
    </row>
    <row r="114" spans="1:10" x14ac:dyDescent="0.3">
      <c r="A114" s="1" t="s">
        <v>792</v>
      </c>
      <c r="B114" s="1">
        <v>170.1</v>
      </c>
      <c r="C114" s="1" t="s">
        <v>123</v>
      </c>
      <c r="D114" s="20" t="s">
        <v>70</v>
      </c>
      <c r="E114" s="1">
        <v>14</v>
      </c>
      <c r="F114" s="1">
        <v>39</v>
      </c>
      <c r="H114" s="62" t="s">
        <v>231</v>
      </c>
    </row>
    <row r="115" spans="1:10" x14ac:dyDescent="0.3">
      <c r="A115" s="1" t="s">
        <v>792</v>
      </c>
      <c r="B115" s="1">
        <v>171</v>
      </c>
      <c r="C115" s="1" t="s">
        <v>111</v>
      </c>
      <c r="D115" s="20" t="s">
        <v>56</v>
      </c>
      <c r="E115" s="1">
        <v>169</v>
      </c>
      <c r="F115" s="1">
        <v>51</v>
      </c>
      <c r="H115" s="62" t="s">
        <v>231</v>
      </c>
    </row>
    <row r="116" spans="1:10" x14ac:dyDescent="0.3">
      <c r="A116" s="1" t="s">
        <v>792</v>
      </c>
      <c r="B116" s="1">
        <v>171.5</v>
      </c>
      <c r="C116" s="1" t="s">
        <v>111</v>
      </c>
      <c r="D116" s="20" t="s">
        <v>56</v>
      </c>
      <c r="E116" s="1">
        <v>323</v>
      </c>
      <c r="F116" s="1">
        <v>36</v>
      </c>
      <c r="H116" s="62" t="s">
        <v>231</v>
      </c>
    </row>
    <row r="117" spans="1:10" x14ac:dyDescent="0.3">
      <c r="A117" s="1" t="s">
        <v>792</v>
      </c>
      <c r="B117" s="1">
        <v>185.95</v>
      </c>
      <c r="C117" s="1" t="s">
        <v>111</v>
      </c>
      <c r="D117" s="20" t="s">
        <v>56</v>
      </c>
      <c r="E117" s="1">
        <v>11</v>
      </c>
      <c r="F117" s="1">
        <v>41</v>
      </c>
      <c r="H117" s="62">
        <v>2</v>
      </c>
    </row>
    <row r="118" spans="1:10" x14ac:dyDescent="0.3">
      <c r="A118" s="1" t="s">
        <v>792</v>
      </c>
      <c r="B118" s="1">
        <v>182.1</v>
      </c>
      <c r="C118" s="1" t="s">
        <v>111</v>
      </c>
      <c r="D118" s="20" t="s">
        <v>82</v>
      </c>
      <c r="E118" s="1">
        <v>353</v>
      </c>
      <c r="F118" s="1">
        <v>33</v>
      </c>
      <c r="H118" s="62">
        <v>2</v>
      </c>
    </row>
    <row r="119" spans="1:10" x14ac:dyDescent="0.3">
      <c r="A119" s="1" t="s">
        <v>792</v>
      </c>
      <c r="B119" s="1">
        <v>183.42</v>
      </c>
      <c r="C119" s="1" t="s">
        <v>111</v>
      </c>
      <c r="D119" s="20" t="s">
        <v>62</v>
      </c>
      <c r="E119" s="1">
        <v>219</v>
      </c>
      <c r="F119" s="1">
        <v>44</v>
      </c>
      <c r="H119" s="62">
        <v>2</v>
      </c>
      <c r="J119" s="1" t="s">
        <v>865</v>
      </c>
    </row>
    <row r="120" spans="1:10" x14ac:dyDescent="0.3">
      <c r="A120" s="1" t="s">
        <v>792</v>
      </c>
      <c r="B120" s="1">
        <v>185.32</v>
      </c>
      <c r="C120" s="1" t="s">
        <v>52</v>
      </c>
      <c r="D120" s="20" t="s">
        <v>873</v>
      </c>
      <c r="E120" s="1">
        <v>24</v>
      </c>
      <c r="F120" s="1">
        <v>14</v>
      </c>
      <c r="H120" s="62">
        <v>2</v>
      </c>
      <c r="J120" s="1" t="s">
        <v>866</v>
      </c>
    </row>
    <row r="121" spans="1:10" x14ac:dyDescent="0.3">
      <c r="A121" s="1" t="s">
        <v>792</v>
      </c>
      <c r="B121" s="1">
        <v>186.65</v>
      </c>
      <c r="C121" s="1" t="s">
        <v>111</v>
      </c>
      <c r="D121" s="20" t="s">
        <v>62</v>
      </c>
      <c r="E121" s="1">
        <v>181</v>
      </c>
      <c r="F121" s="1">
        <v>51</v>
      </c>
      <c r="H121" s="62">
        <v>2</v>
      </c>
      <c r="J121" s="1" t="s">
        <v>865</v>
      </c>
    </row>
    <row r="122" spans="1:10" x14ac:dyDescent="0.3">
      <c r="A122" s="1" t="s">
        <v>792</v>
      </c>
      <c r="B122" s="1">
        <v>187.2</v>
      </c>
      <c r="C122" s="1" t="s">
        <v>111</v>
      </c>
      <c r="D122" s="20" t="s">
        <v>56</v>
      </c>
      <c r="E122" s="1">
        <v>317</v>
      </c>
      <c r="F122" s="1">
        <v>41</v>
      </c>
      <c r="H122" s="62">
        <v>2</v>
      </c>
      <c r="J122" s="1" t="s">
        <v>867</v>
      </c>
    </row>
    <row r="123" spans="1:10" x14ac:dyDescent="0.3">
      <c r="A123" s="1" t="s">
        <v>792</v>
      </c>
      <c r="B123" s="1">
        <v>191.25</v>
      </c>
      <c r="C123" s="1" t="s">
        <v>111</v>
      </c>
      <c r="D123" s="20" t="s">
        <v>56</v>
      </c>
      <c r="E123" s="1">
        <v>79</v>
      </c>
      <c r="F123" s="1">
        <v>36</v>
      </c>
      <c r="H123" s="62">
        <v>2</v>
      </c>
      <c r="J123" s="1" t="s">
        <v>867</v>
      </c>
    </row>
    <row r="124" spans="1:10" x14ac:dyDescent="0.3">
      <c r="A124" s="1" t="s">
        <v>792</v>
      </c>
      <c r="B124" s="1">
        <v>195.1</v>
      </c>
      <c r="C124" s="1" t="s">
        <v>52</v>
      </c>
      <c r="D124" s="20" t="s">
        <v>70</v>
      </c>
      <c r="E124" s="1">
        <v>37</v>
      </c>
      <c r="F124" s="1">
        <v>15</v>
      </c>
      <c r="H124" s="62"/>
      <c r="J124" s="1" t="s">
        <v>868</v>
      </c>
    </row>
    <row r="125" spans="1:10" x14ac:dyDescent="0.3">
      <c r="A125" s="1" t="s">
        <v>792</v>
      </c>
      <c r="B125" s="1">
        <v>195.38</v>
      </c>
      <c r="C125" s="1" t="s">
        <v>52</v>
      </c>
      <c r="D125" s="20" t="s">
        <v>70</v>
      </c>
      <c r="E125" s="1">
        <v>36</v>
      </c>
      <c r="F125" s="1">
        <v>15</v>
      </c>
      <c r="H125" s="62"/>
      <c r="J125" s="1" t="s">
        <v>868</v>
      </c>
    </row>
    <row r="126" spans="1:10" x14ac:dyDescent="0.3">
      <c r="A126" s="1" t="s">
        <v>792</v>
      </c>
      <c r="B126" s="1">
        <v>197.18</v>
      </c>
      <c r="C126" s="1" t="s">
        <v>123</v>
      </c>
      <c r="D126" s="20" t="s">
        <v>56</v>
      </c>
      <c r="E126" s="1">
        <v>1</v>
      </c>
      <c r="F126" s="1">
        <v>34</v>
      </c>
      <c r="H126" s="62"/>
      <c r="J126" s="1" t="s">
        <v>869</v>
      </c>
    </row>
    <row r="127" spans="1:10" x14ac:dyDescent="0.3">
      <c r="A127" s="1" t="s">
        <v>792</v>
      </c>
      <c r="B127" s="1">
        <v>198</v>
      </c>
      <c r="C127" s="1" t="s">
        <v>111</v>
      </c>
      <c r="D127" s="20" t="s">
        <v>62</v>
      </c>
      <c r="E127" s="1">
        <v>213</v>
      </c>
      <c r="F127" s="1">
        <v>60</v>
      </c>
      <c r="H127" s="62"/>
      <c r="J127" s="1" t="s">
        <v>870</v>
      </c>
    </row>
    <row r="128" spans="1:10" x14ac:dyDescent="0.3">
      <c r="A128" s="1" t="s">
        <v>792</v>
      </c>
      <c r="B128" s="1">
        <v>199.77</v>
      </c>
      <c r="C128" s="1" t="s">
        <v>52</v>
      </c>
      <c r="D128" s="20" t="s">
        <v>873</v>
      </c>
      <c r="E128" s="1">
        <v>1</v>
      </c>
      <c r="F128" s="1">
        <v>47</v>
      </c>
      <c r="H128" s="62"/>
      <c r="J128" s="1" t="s">
        <v>871</v>
      </c>
    </row>
    <row r="129" spans="1:13" x14ac:dyDescent="0.3">
      <c r="A129" s="1" t="s">
        <v>792</v>
      </c>
      <c r="B129" s="1">
        <v>200.2</v>
      </c>
      <c r="C129" s="1" t="s">
        <v>111</v>
      </c>
      <c r="D129" s="20" t="s">
        <v>62</v>
      </c>
      <c r="E129" s="1">
        <v>312</v>
      </c>
      <c r="F129" s="1">
        <v>58</v>
      </c>
      <c r="H129" s="62"/>
    </row>
    <row r="130" spans="1:13" x14ac:dyDescent="0.3">
      <c r="A130" s="1" t="s">
        <v>792</v>
      </c>
      <c r="B130" s="1">
        <v>202</v>
      </c>
      <c r="C130" s="1" t="s">
        <v>52</v>
      </c>
      <c r="D130" s="20" t="s">
        <v>873</v>
      </c>
      <c r="E130" s="1">
        <v>332</v>
      </c>
      <c r="F130" s="1">
        <v>34</v>
      </c>
      <c r="H130" s="62"/>
      <c r="J130" s="1" t="s">
        <v>872</v>
      </c>
    </row>
    <row r="133" spans="1:13" x14ac:dyDescent="0.3">
      <c r="M133" t="s">
        <v>873</v>
      </c>
    </row>
    <row r="134" spans="1:13" x14ac:dyDescent="0.3">
      <c r="M134" t="s">
        <v>873</v>
      </c>
    </row>
    <row r="135" spans="1:13" x14ac:dyDescent="0.3">
      <c r="M135" t="s">
        <v>873</v>
      </c>
    </row>
    <row r="136" spans="1:13" x14ac:dyDescent="0.3">
      <c r="M136" t="s">
        <v>873</v>
      </c>
    </row>
    <row r="137" spans="1:13" x14ac:dyDescent="0.3">
      <c r="M137" t="s">
        <v>873</v>
      </c>
    </row>
    <row r="138" spans="1:13" x14ac:dyDescent="0.3">
      <c r="M138" t="s">
        <v>873</v>
      </c>
    </row>
    <row r="139" spans="1:13" x14ac:dyDescent="0.3">
      <c r="M139" t="s">
        <v>873</v>
      </c>
    </row>
    <row r="140" spans="1:13" x14ac:dyDescent="0.3">
      <c r="M140" t="s">
        <v>873</v>
      </c>
    </row>
    <row r="141" spans="1:13" x14ac:dyDescent="0.3">
      <c r="M141" t="s">
        <v>873</v>
      </c>
    </row>
    <row r="142" spans="1:13" x14ac:dyDescent="0.3">
      <c r="M142" t="s">
        <v>873</v>
      </c>
    </row>
    <row r="143" spans="1:13" x14ac:dyDescent="0.3">
      <c r="M143" t="s">
        <v>873</v>
      </c>
    </row>
    <row r="144" spans="1:13" x14ac:dyDescent="0.3">
      <c r="M144" t="s">
        <v>873</v>
      </c>
    </row>
    <row r="145" spans="13:13" x14ac:dyDescent="0.3">
      <c r="M145" t="s">
        <v>873</v>
      </c>
    </row>
    <row r="146" spans="13:13" x14ac:dyDescent="0.3">
      <c r="M146" t="s">
        <v>873</v>
      </c>
    </row>
    <row r="147" spans="13:13" x14ac:dyDescent="0.3">
      <c r="M147" t="s">
        <v>873</v>
      </c>
    </row>
    <row r="148" spans="13:13" x14ac:dyDescent="0.3">
      <c r="M148" t="s">
        <v>873</v>
      </c>
    </row>
    <row r="149" spans="13:13" x14ac:dyDescent="0.3">
      <c r="M149" t="s">
        <v>873</v>
      </c>
    </row>
    <row r="150" spans="13:13" x14ac:dyDescent="0.3">
      <c r="M150" t="s">
        <v>873</v>
      </c>
    </row>
    <row r="151" spans="13:13" x14ac:dyDescent="0.3">
      <c r="M151" t="s">
        <v>873</v>
      </c>
    </row>
    <row r="152" spans="13:13" x14ac:dyDescent="0.3">
      <c r="M152" t="s">
        <v>873</v>
      </c>
    </row>
    <row r="153" spans="13:13" x14ac:dyDescent="0.3">
      <c r="M153" t="s">
        <v>873</v>
      </c>
    </row>
    <row r="154" spans="13:13" x14ac:dyDescent="0.3">
      <c r="M154" t="s">
        <v>873</v>
      </c>
    </row>
    <row r="155" spans="13:13" x14ac:dyDescent="0.3">
      <c r="M155" t="s">
        <v>873</v>
      </c>
    </row>
    <row r="156" spans="13:13" x14ac:dyDescent="0.3">
      <c r="M156" t="s">
        <v>873</v>
      </c>
    </row>
    <row r="157" spans="13:13" x14ac:dyDescent="0.3">
      <c r="M157" t="s">
        <v>873</v>
      </c>
    </row>
    <row r="158" spans="13:13" x14ac:dyDescent="0.3">
      <c r="M158" t="s">
        <v>873</v>
      </c>
    </row>
    <row r="159" spans="13:13" x14ac:dyDescent="0.3">
      <c r="M159" t="s">
        <v>873</v>
      </c>
    </row>
    <row r="160" spans="13:13" x14ac:dyDescent="0.3">
      <c r="M160" t="s">
        <v>873</v>
      </c>
    </row>
    <row r="161" spans="13:13" x14ac:dyDescent="0.3">
      <c r="M161" t="s">
        <v>873</v>
      </c>
    </row>
    <row r="162" spans="13:13" x14ac:dyDescent="0.3">
      <c r="M162" t="s">
        <v>873</v>
      </c>
    </row>
    <row r="163" spans="13:13" x14ac:dyDescent="0.3">
      <c r="M163" t="s">
        <v>873</v>
      </c>
    </row>
    <row r="164" spans="13:13" x14ac:dyDescent="0.3">
      <c r="M164" t="s">
        <v>873</v>
      </c>
    </row>
    <row r="165" spans="13:13" x14ac:dyDescent="0.3">
      <c r="M165" t="s">
        <v>873</v>
      </c>
    </row>
    <row r="166" spans="13:13" x14ac:dyDescent="0.3">
      <c r="M166" t="s">
        <v>873</v>
      </c>
    </row>
    <row r="167" spans="13:13" x14ac:dyDescent="0.3">
      <c r="M167" t="s">
        <v>873</v>
      </c>
    </row>
    <row r="168" spans="13:13" x14ac:dyDescent="0.3">
      <c r="M168" t="s">
        <v>873</v>
      </c>
    </row>
    <row r="169" spans="13:13" x14ac:dyDescent="0.3">
      <c r="M169" t="s">
        <v>873</v>
      </c>
    </row>
    <row r="170" spans="13:13" x14ac:dyDescent="0.3">
      <c r="M170" t="s">
        <v>873</v>
      </c>
    </row>
    <row r="171" spans="13:13" x14ac:dyDescent="0.3">
      <c r="M171" t="s">
        <v>873</v>
      </c>
    </row>
    <row r="172" spans="13:13" x14ac:dyDescent="0.3">
      <c r="M172" t="s">
        <v>873</v>
      </c>
    </row>
    <row r="173" spans="13:13" x14ac:dyDescent="0.3">
      <c r="M173" t="s">
        <v>873</v>
      </c>
    </row>
    <row r="174" spans="13:13" x14ac:dyDescent="0.3">
      <c r="M174" t="s">
        <v>873</v>
      </c>
    </row>
    <row r="175" spans="13:13" x14ac:dyDescent="0.3">
      <c r="M175" t="s">
        <v>873</v>
      </c>
    </row>
    <row r="176" spans="13:13" x14ac:dyDescent="0.3">
      <c r="M176" t="s">
        <v>873</v>
      </c>
    </row>
    <row r="177" spans="13:13" x14ac:dyDescent="0.3">
      <c r="M177" t="s">
        <v>873</v>
      </c>
    </row>
    <row r="178" spans="13:13" x14ac:dyDescent="0.3">
      <c r="M178" t="s">
        <v>873</v>
      </c>
    </row>
    <row r="179" spans="13:13" x14ac:dyDescent="0.3">
      <c r="M179" t="s">
        <v>873</v>
      </c>
    </row>
    <row r="180" spans="13:13" x14ac:dyDescent="0.3">
      <c r="M180" t="s">
        <v>873</v>
      </c>
    </row>
    <row r="181" spans="13:13" x14ac:dyDescent="0.3">
      <c r="M181" t="s">
        <v>873</v>
      </c>
    </row>
    <row r="182" spans="13:13" x14ac:dyDescent="0.3">
      <c r="M182" t="s">
        <v>873</v>
      </c>
    </row>
    <row r="183" spans="13:13" x14ac:dyDescent="0.3">
      <c r="M183" t="s">
        <v>873</v>
      </c>
    </row>
    <row r="184" spans="13:13" x14ac:dyDescent="0.3">
      <c r="M184" t="s">
        <v>873</v>
      </c>
    </row>
    <row r="185" spans="13:13" x14ac:dyDescent="0.3">
      <c r="M185" t="s">
        <v>873</v>
      </c>
    </row>
    <row r="186" spans="13:13" x14ac:dyDescent="0.3">
      <c r="M186" t="s">
        <v>873</v>
      </c>
    </row>
    <row r="187" spans="13:13" x14ac:dyDescent="0.3">
      <c r="M187" t="s">
        <v>873</v>
      </c>
    </row>
    <row r="188" spans="13:13" x14ac:dyDescent="0.3">
      <c r="M188" t="s">
        <v>873</v>
      </c>
    </row>
    <row r="189" spans="13:13" x14ac:dyDescent="0.3">
      <c r="M189" t="s">
        <v>873</v>
      </c>
    </row>
    <row r="190" spans="13:13" x14ac:dyDescent="0.3">
      <c r="M190" t="s">
        <v>873</v>
      </c>
    </row>
    <row r="191" spans="13:13" x14ac:dyDescent="0.3">
      <c r="M191" t="s">
        <v>873</v>
      </c>
    </row>
    <row r="192" spans="13:13" x14ac:dyDescent="0.3">
      <c r="M192" t="s">
        <v>873</v>
      </c>
    </row>
    <row r="193" spans="13:13" x14ac:dyDescent="0.3">
      <c r="M193" t="s">
        <v>873</v>
      </c>
    </row>
    <row r="194" spans="13:13" x14ac:dyDescent="0.3">
      <c r="M194" t="s">
        <v>873</v>
      </c>
    </row>
    <row r="195" spans="13:13" x14ac:dyDescent="0.3">
      <c r="M195" t="s">
        <v>873</v>
      </c>
    </row>
    <row r="196" spans="13:13" x14ac:dyDescent="0.3">
      <c r="M196" t="s">
        <v>873</v>
      </c>
    </row>
    <row r="197" spans="13:13" x14ac:dyDescent="0.3">
      <c r="M197" t="s">
        <v>873</v>
      </c>
    </row>
    <row r="198" spans="13:13" x14ac:dyDescent="0.3">
      <c r="M198" t="s">
        <v>873</v>
      </c>
    </row>
    <row r="199" spans="13:13" x14ac:dyDescent="0.3">
      <c r="M199" t="s">
        <v>873</v>
      </c>
    </row>
    <row r="200" spans="13:13" x14ac:dyDescent="0.3">
      <c r="M200" t="s">
        <v>873</v>
      </c>
    </row>
    <row r="201" spans="13:13" x14ac:dyDescent="0.3">
      <c r="M201" t="s">
        <v>873</v>
      </c>
    </row>
    <row r="202" spans="13:13" x14ac:dyDescent="0.3">
      <c r="M202" t="s">
        <v>873</v>
      </c>
    </row>
    <row r="203" spans="13:13" x14ac:dyDescent="0.3">
      <c r="M203" t="s">
        <v>873</v>
      </c>
    </row>
    <row r="204" spans="13:13" x14ac:dyDescent="0.3">
      <c r="M204" t="s">
        <v>873</v>
      </c>
    </row>
    <row r="205" spans="13:13" x14ac:dyDescent="0.3">
      <c r="M205" t="s">
        <v>873</v>
      </c>
    </row>
    <row r="206" spans="13:13" x14ac:dyDescent="0.3">
      <c r="M206" t="s">
        <v>873</v>
      </c>
    </row>
    <row r="207" spans="13:13" x14ac:dyDescent="0.3">
      <c r="M207" t="s">
        <v>873</v>
      </c>
    </row>
    <row r="208" spans="13:13" x14ac:dyDescent="0.3">
      <c r="M208" t="s">
        <v>873</v>
      </c>
    </row>
    <row r="209" spans="13:13" x14ac:dyDescent="0.3">
      <c r="M209" t="s">
        <v>873</v>
      </c>
    </row>
    <row r="210" spans="13:13" x14ac:dyDescent="0.3">
      <c r="M210" t="s">
        <v>873</v>
      </c>
    </row>
    <row r="211" spans="13:13" x14ac:dyDescent="0.3">
      <c r="M211" t="s">
        <v>873</v>
      </c>
    </row>
    <row r="212" spans="13:13" x14ac:dyDescent="0.3">
      <c r="M212" t="s">
        <v>873</v>
      </c>
    </row>
    <row r="213" spans="13:13" x14ac:dyDescent="0.3">
      <c r="M213" t="s">
        <v>873</v>
      </c>
    </row>
    <row r="214" spans="13:13" x14ac:dyDescent="0.3">
      <c r="M214" t="s">
        <v>873</v>
      </c>
    </row>
    <row r="215" spans="13:13" x14ac:dyDescent="0.3">
      <c r="M215" t="s">
        <v>873</v>
      </c>
    </row>
    <row r="216" spans="13:13" x14ac:dyDescent="0.3">
      <c r="M216" t="s">
        <v>873</v>
      </c>
    </row>
    <row r="217" spans="13:13" x14ac:dyDescent="0.3">
      <c r="M217" t="s">
        <v>873</v>
      </c>
    </row>
    <row r="218" spans="13:13" x14ac:dyDescent="0.3">
      <c r="M218" t="s">
        <v>873</v>
      </c>
    </row>
    <row r="219" spans="13:13" x14ac:dyDescent="0.3">
      <c r="M219" t="s">
        <v>873</v>
      </c>
    </row>
    <row r="220" spans="13:13" x14ac:dyDescent="0.3">
      <c r="M220" t="s">
        <v>873</v>
      </c>
    </row>
    <row r="221" spans="13:13" x14ac:dyDescent="0.3">
      <c r="M221" t="s">
        <v>873</v>
      </c>
    </row>
    <row r="222" spans="13:13" x14ac:dyDescent="0.3">
      <c r="M222" t="s">
        <v>873</v>
      </c>
    </row>
    <row r="223" spans="13:13" x14ac:dyDescent="0.3">
      <c r="M223" t="s">
        <v>873</v>
      </c>
    </row>
    <row r="224" spans="13:13" x14ac:dyDescent="0.3">
      <c r="M224" t="s">
        <v>873</v>
      </c>
    </row>
    <row r="225" spans="13:13" x14ac:dyDescent="0.3">
      <c r="M225" t="s">
        <v>873</v>
      </c>
    </row>
    <row r="226" spans="13:13" x14ac:dyDescent="0.3">
      <c r="M226" t="s">
        <v>873</v>
      </c>
    </row>
    <row r="227" spans="13:13" x14ac:dyDescent="0.3">
      <c r="M227" t="s">
        <v>873</v>
      </c>
    </row>
    <row r="228" spans="13:13" x14ac:dyDescent="0.3">
      <c r="M228" t="s">
        <v>873</v>
      </c>
    </row>
    <row r="229" spans="13:13" x14ac:dyDescent="0.3">
      <c r="M229" t="s">
        <v>873</v>
      </c>
    </row>
    <row r="230" spans="13:13" x14ac:dyDescent="0.3">
      <c r="M230" t="s">
        <v>873</v>
      </c>
    </row>
    <row r="231" spans="13:13" x14ac:dyDescent="0.3">
      <c r="M231" t="s">
        <v>873</v>
      </c>
    </row>
    <row r="232" spans="13:13" x14ac:dyDescent="0.3">
      <c r="M232" t="s">
        <v>873</v>
      </c>
    </row>
    <row r="233" spans="13:13" x14ac:dyDescent="0.3">
      <c r="M233" t="s">
        <v>873</v>
      </c>
    </row>
    <row r="234" spans="13:13" x14ac:dyDescent="0.3">
      <c r="M234" t="s">
        <v>873</v>
      </c>
    </row>
    <row r="235" spans="13:13" x14ac:dyDescent="0.3">
      <c r="M235" t="s">
        <v>873</v>
      </c>
    </row>
    <row r="236" spans="13:13" x14ac:dyDescent="0.3">
      <c r="M236" t="s">
        <v>873</v>
      </c>
    </row>
    <row r="237" spans="13:13" x14ac:dyDescent="0.3">
      <c r="M237" t="s">
        <v>873</v>
      </c>
    </row>
    <row r="238" spans="13:13" x14ac:dyDescent="0.3">
      <c r="M238" t="s">
        <v>873</v>
      </c>
    </row>
    <row r="239" spans="13:13" x14ac:dyDescent="0.3">
      <c r="M239" t="s">
        <v>873</v>
      </c>
    </row>
    <row r="240" spans="13:13" x14ac:dyDescent="0.3">
      <c r="M240" t="s">
        <v>873</v>
      </c>
    </row>
    <row r="241" spans="13:13" x14ac:dyDescent="0.3">
      <c r="M241" t="s">
        <v>873</v>
      </c>
    </row>
    <row r="242" spans="13:13" x14ac:dyDescent="0.3">
      <c r="M242" t="s">
        <v>873</v>
      </c>
    </row>
    <row r="243" spans="13:13" x14ac:dyDescent="0.3">
      <c r="M243" t="s">
        <v>873</v>
      </c>
    </row>
    <row r="244" spans="13:13" x14ac:dyDescent="0.3">
      <c r="M244" t="s">
        <v>873</v>
      </c>
    </row>
    <row r="245" spans="13:13" x14ac:dyDescent="0.3">
      <c r="M245" t="s">
        <v>873</v>
      </c>
    </row>
    <row r="246" spans="13:13" x14ac:dyDescent="0.3">
      <c r="M246" t="s">
        <v>873</v>
      </c>
    </row>
    <row r="247" spans="13:13" x14ac:dyDescent="0.3">
      <c r="M247" t="s">
        <v>873</v>
      </c>
    </row>
    <row r="248" spans="13:13" x14ac:dyDescent="0.3">
      <c r="M248" t="s">
        <v>873</v>
      </c>
    </row>
    <row r="249" spans="13:13" x14ac:dyDescent="0.3">
      <c r="M249" t="s">
        <v>873</v>
      </c>
    </row>
    <row r="250" spans="13:13" x14ac:dyDescent="0.3">
      <c r="M250" t="s">
        <v>873</v>
      </c>
    </row>
    <row r="251" spans="13:13" x14ac:dyDescent="0.3">
      <c r="M251" t="s">
        <v>873</v>
      </c>
    </row>
    <row r="252" spans="13:13" x14ac:dyDescent="0.3">
      <c r="M252" t="s">
        <v>873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391EBB9-7F53-407D-82FA-B26E627873D5}">
          <x14:formula1>
            <xm:f>CODES!$G$30:$G$32</xm:f>
          </x14:formula1>
          <xm:sqref>H2:I20</xm:sqref>
        </x14:dataValidation>
        <x14:dataValidation type="list" allowBlank="1" showInputMessage="1" showErrorMessage="1" xr:uid="{D93A05C0-B7DC-47B4-93CA-6CFCE459E508}">
          <x14:formula1>
            <xm:f>CODES!$G$4:$G$13</xm:f>
          </x14:formula1>
          <xm:sqref>C2:C20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0078FE5315BF41AAC4AE9762F2AAA3" ma:contentTypeVersion="4" ma:contentTypeDescription="Create a new document." ma:contentTypeScope="" ma:versionID="443af65dcf3d33ad666ebdff35aed357">
  <xsd:schema xmlns:xsd="http://www.w3.org/2001/XMLSchema" xmlns:xs="http://www.w3.org/2001/XMLSchema" xmlns:p="http://schemas.microsoft.com/office/2006/metadata/properties" xmlns:ns2="25ba35ff-98c9-4500-aefe-75c517b2bed2" targetNamespace="http://schemas.microsoft.com/office/2006/metadata/properties" ma:root="true" ma:fieldsID="1599d7d43f4f02f8db31da5cd357be56" ns2:_="">
    <xsd:import namespace="25ba35ff-98c9-4500-aefe-75c517b2b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a35ff-98c9-4500-aefe-75c517b2b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DC89E0-05D3-464B-915B-129836A80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5C36A5-746B-4A09-9756-9632C346D9B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A1DB6BB-AE69-43E9-A03F-51B40B4397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ba35ff-98c9-4500-aefe-75c517b2b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COVER</vt:lpstr>
      <vt:lpstr>COLLAR</vt:lpstr>
      <vt:lpstr>DRILLING</vt:lpstr>
      <vt:lpstr>SURVEY GYRO</vt:lpstr>
      <vt:lpstr>SAMPLE</vt:lpstr>
      <vt:lpstr>LITHOLOGY</vt:lpstr>
      <vt:lpstr>ALTERATION</vt:lpstr>
      <vt:lpstr>MINERALISATION</vt:lpstr>
      <vt:lpstr>STRUCTURE</vt:lpstr>
      <vt:lpstr>MAGSUSC</vt:lpstr>
      <vt:lpstr>DENSITY</vt:lpstr>
      <vt:lpstr>RQD</vt:lpstr>
      <vt:lpstr>pXRF</vt:lpstr>
      <vt:lpstr>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Davis</dc:creator>
  <cp:lastModifiedBy>Jonathan Davis</cp:lastModifiedBy>
  <dcterms:created xsi:type="dcterms:W3CDTF">2025-04-02T22:06:28Z</dcterms:created>
  <dcterms:modified xsi:type="dcterms:W3CDTF">2025-05-31T06:06:40Z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0x010100BC0078FE5315BF41AAC4AE9762F2AAA3</vt:lpwstr>
  </property>
</Properties>
</file>