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M:\Geology\Exploration Drilling\Exploration\Annual Reports\Pipeline Road\2025\"/>
    </mc:Choice>
  </mc:AlternateContent>
  <xr:revisionPtr revIDLastSave="0" documentId="13_ncr:1_{375FC909-3C98-4832-AD78-9EC6C9228E4D}" xr6:coauthVersionLast="47" xr6:coauthVersionMax="47" xr10:uidLastSave="{00000000-0000-0000-0000-000000000000}"/>
  <bookViews>
    <workbookView xWindow="-110" yWindow="-110" windowWidth="38620" windowHeight="23500" xr2:uid="{0F1B097C-2C17-43AA-8EFD-72EA873D73F6}"/>
  </bookViews>
  <sheets>
    <sheet name="BR24332760" sheetId="1" r:id="rId1"/>
    <sheet name="Whole Rock" sheetId="5" r:id="rId2"/>
    <sheet name="Critical Minerals Crustal abund" sheetId="6" r:id="rId3"/>
    <sheet name="Rx chip samples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28" i="6" l="1"/>
  <c r="AO28" i="6"/>
  <c r="AF28" i="6"/>
  <c r="L28" i="6"/>
</calcChain>
</file>

<file path=xl/sharedStrings.xml><?xml version="1.0" encoding="utf-8"?>
<sst xmlns="http://schemas.openxmlformats.org/spreadsheetml/2006/main" count="771" uniqueCount="184">
  <si>
    <t>BR24332760 - Finalized</t>
  </si>
  <si>
    <t>CLIENT : "AUSBULK - Grange Resources Limited"</t>
  </si>
  <si>
    <t># of SAMPLES : 19</t>
  </si>
  <si>
    <t>DATE RECEIVED : 2024-11-21</t>
  </si>
  <si>
    <t>DATE FINALIZED : 2024-12-09</t>
  </si>
  <si>
    <t>PROJECT : "PID-000403-09"</t>
  </si>
  <si>
    <t>CERTIFICATE COMMENTS : ""</t>
  </si>
  <si>
    <t>PO NUMBER : "PR154696 Explor analysis 2024"</t>
  </si>
  <si>
    <t>WEI-21</t>
  </si>
  <si>
    <t>ME-MS61L</t>
  </si>
  <si>
    <t>PUL-QC</t>
  </si>
  <si>
    <t>Recvd Wt.</t>
  </si>
  <si>
    <t>Ag</t>
  </si>
  <si>
    <t>Al</t>
  </si>
  <si>
    <t>As</t>
  </si>
  <si>
    <t>Ba</t>
  </si>
  <si>
    <t>Be</t>
  </si>
  <si>
    <t>Bi</t>
  </si>
  <si>
    <t>Ca</t>
  </si>
  <si>
    <t>Cd</t>
  </si>
  <si>
    <t>Ce</t>
  </si>
  <si>
    <t>Co</t>
  </si>
  <si>
    <t>Cr</t>
  </si>
  <si>
    <t>Cs</t>
  </si>
  <si>
    <t>Cu</t>
  </si>
  <si>
    <t>Fe</t>
  </si>
  <si>
    <t>Ga</t>
  </si>
  <si>
    <t>Ge</t>
  </si>
  <si>
    <t>Hf</t>
  </si>
  <si>
    <t>In</t>
  </si>
  <si>
    <t>K</t>
  </si>
  <si>
    <t>La</t>
  </si>
  <si>
    <t>Li</t>
  </si>
  <si>
    <t>Mg</t>
  </si>
  <si>
    <t>Mn</t>
  </si>
  <si>
    <t>Mo</t>
  </si>
  <si>
    <t>Na</t>
  </si>
  <si>
    <t>Nb</t>
  </si>
  <si>
    <t>Ni</t>
  </si>
  <si>
    <t>P</t>
  </si>
  <si>
    <t>Pb</t>
  </si>
  <si>
    <t>Rb</t>
  </si>
  <si>
    <t>Re</t>
  </si>
  <si>
    <t>S</t>
  </si>
  <si>
    <t>Sb</t>
  </si>
  <si>
    <t>Sc</t>
  </si>
  <si>
    <t>Se</t>
  </si>
  <si>
    <t>Sn</t>
  </si>
  <si>
    <t>Sr</t>
  </si>
  <si>
    <t>Ta</t>
  </si>
  <si>
    <t>Te</t>
  </si>
  <si>
    <t>Th</t>
  </si>
  <si>
    <t>Ti</t>
  </si>
  <si>
    <t>Tl</t>
  </si>
  <si>
    <t>U</t>
  </si>
  <si>
    <t>V</t>
  </si>
  <si>
    <t>W</t>
  </si>
  <si>
    <t>Y</t>
  </si>
  <si>
    <t>Zn</t>
  </si>
  <si>
    <t>Zr</t>
  </si>
  <si>
    <t>Pass75um</t>
  </si>
  <si>
    <t>sampno</t>
  </si>
  <si>
    <t>kg</t>
  </si>
  <si>
    <t>ppm</t>
  </si>
  <si>
    <t>%</t>
  </si>
  <si>
    <t>&lt;0.002</t>
  </si>
  <si>
    <t>&lt;0.005</t>
  </si>
  <si>
    <t>&lt;0.01</t>
  </si>
  <si>
    <t>&lt;0.0004</t>
  </si>
  <si>
    <t>&lt;0.05</t>
  </si>
  <si>
    <t>*REP 321977</t>
  </si>
  <si>
    <t>*REP 321980</t>
  </si>
  <si>
    <t>*STD BAUX-CS5</t>
  </si>
  <si>
    <t>*STD NCSDC73037</t>
  </si>
  <si>
    <t>*STD NCS 14014B</t>
  </si>
  <si>
    <t>*STD NCS 14017b</t>
  </si>
  <si>
    <t>*STD OREAS 921</t>
  </si>
  <si>
    <t>*STD SARM-43</t>
  </si>
  <si>
    <t>*STD MRCA-21</t>
  </si>
  <si>
    <t>BLANK</t>
  </si>
  <si>
    <t>&lt;0.02</t>
  </si>
  <si>
    <t>&lt;1</t>
  </si>
  <si>
    <t>&lt;0.001</t>
  </si>
  <si>
    <t>&lt;0.2</t>
  </si>
  <si>
    <t>&lt;0.0005</t>
  </si>
  <si>
    <t>&lt;0.004</t>
  </si>
  <si>
    <t>&lt;0.08</t>
  </si>
  <si>
    <t>&lt;0.006</t>
  </si>
  <si>
    <t>&lt;0.1</t>
  </si>
  <si>
    <t>&lt;0.008</t>
  </si>
  <si>
    <t>Sampler</t>
  </si>
  <si>
    <t>Date</t>
  </si>
  <si>
    <t xml:space="preserve">Location </t>
  </si>
  <si>
    <t>WP372</t>
  </si>
  <si>
    <t xml:space="preserve">Description </t>
  </si>
  <si>
    <t>WP414</t>
  </si>
  <si>
    <t xml:space="preserve">Rob Reid </t>
  </si>
  <si>
    <t>WP438</t>
  </si>
  <si>
    <t>Gabbro??</t>
  </si>
  <si>
    <t>WP445</t>
  </si>
  <si>
    <t>Permian S.S.</t>
  </si>
  <si>
    <t>WP494</t>
  </si>
  <si>
    <t>WP495</t>
  </si>
  <si>
    <t>nil</t>
  </si>
  <si>
    <t>Method</t>
  </si>
  <si>
    <t xml:space="preserve">Crustal abundance </t>
  </si>
  <si>
    <r>
      <rPr>
        <b/>
        <sz val="11"/>
        <color rgb="FFFF0000"/>
        <rFont val="Aptos Narrow"/>
        <family val="2"/>
        <scheme val="minor"/>
      </rPr>
      <t>Critical Mineral Conclusions: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 No elements in excess of 10X crustal abundance </t>
    </r>
  </si>
  <si>
    <t>BR23137585 - Finalized</t>
  </si>
  <si>
    <t>M:\Geology\Exploration Drilling\Critical Minerals 2023\[Critical Minerals_2022- Results- Crustal Abundance.xlsx]BR23137585</t>
  </si>
  <si>
    <t># of SAMPLES : 16</t>
  </si>
  <si>
    <t>DATE RECEIVED : 2023-05-22  DATE FINALIZED : 2023-06-21</t>
  </si>
  <si>
    <t>PROJECT : "PID-000403_09"</t>
  </si>
  <si>
    <t>CERTIFICATE COMMENTS : "ME-MS61r:REEs may not be totally soluble in this method. "</t>
  </si>
  <si>
    <t>PO NUMBER : "PR128411 - PO222518"</t>
  </si>
  <si>
    <t>&gt; Crustal Abundance</t>
  </si>
  <si>
    <t>WEI-21b</t>
  </si>
  <si>
    <t>PGM-MS25NS</t>
  </si>
  <si>
    <t>ME-MS61r</t>
  </si>
  <si>
    <t>SAMPLE</t>
  </si>
  <si>
    <t>Pulp Wt</t>
  </si>
  <si>
    <t>Pt</t>
  </si>
  <si>
    <t>Pd</t>
  </si>
  <si>
    <t>Au</t>
  </si>
  <si>
    <t>Rh</t>
  </si>
  <si>
    <t>Ir</t>
  </si>
  <si>
    <t>Os</t>
  </si>
  <si>
    <t>Ru</t>
  </si>
  <si>
    <t>Dy</t>
  </si>
  <si>
    <t>Er</t>
  </si>
  <si>
    <t>Eu</t>
  </si>
  <si>
    <t>Gd</t>
  </si>
  <si>
    <t>Ho</t>
  </si>
  <si>
    <t>Lu</t>
  </si>
  <si>
    <t>Nd</t>
  </si>
  <si>
    <t>Pr</t>
  </si>
  <si>
    <t>Sm</t>
  </si>
  <si>
    <t>Tb</t>
  </si>
  <si>
    <t>Tm</t>
  </si>
  <si>
    <t>Yb</t>
  </si>
  <si>
    <t xml:space="preserve">Sample Source </t>
  </si>
  <si>
    <t>DESCRIPTION</t>
  </si>
  <si>
    <t>g</t>
  </si>
  <si>
    <t>ppb</t>
  </si>
  <si>
    <t>T01 LP Ore Comp Mags</t>
  </si>
  <si>
    <t>T01 Tails</t>
  </si>
  <si>
    <t>&lt;2</t>
  </si>
  <si>
    <t>&lt;3</t>
  </si>
  <si>
    <t>T02 CPN Ore Comp Mags</t>
  </si>
  <si>
    <t>T02 Tails</t>
  </si>
  <si>
    <t>T03 NPUG Ore Comp Non-Mags</t>
  </si>
  <si>
    <t>T03 Tails</t>
  </si>
  <si>
    <t>T04 CPS Ore Comp Non-Mags</t>
  </si>
  <si>
    <t>T04 Tails</t>
  </si>
  <si>
    <t>&lt;10</t>
  </si>
  <si>
    <t>&gt;10.0</t>
  </si>
  <si>
    <t>T05 NP LG Ore Comp Mags</t>
  </si>
  <si>
    <t>T05 Tails</t>
  </si>
  <si>
    <t>T06 NP OG Ore Comp Mags</t>
  </si>
  <si>
    <t>T06 Tails</t>
  </si>
  <si>
    <t>T07 NP OB Ore Comp Mags</t>
  </si>
  <si>
    <t>T07 Tails</t>
  </si>
  <si>
    <t>T08 CP OB Ore Comp Mags</t>
  </si>
  <si>
    <t>T08 Tails</t>
  </si>
  <si>
    <t>T01 LP Ore Comp Non-Mags</t>
  </si>
  <si>
    <t>T01 Conc</t>
  </si>
  <si>
    <t>&gt;50</t>
  </si>
  <si>
    <t>T02 CPN Ore Comp Non-Mags</t>
  </si>
  <si>
    <t>T02 Conc</t>
  </si>
  <si>
    <t>T03 NPUG Ore Comp Mags</t>
  </si>
  <si>
    <t>T03 Conc</t>
  </si>
  <si>
    <t>T04 CPS Ore Comp Mags</t>
  </si>
  <si>
    <t>T04 Conc</t>
  </si>
  <si>
    <t>T05 NP LG Ore Comp Non-Mags</t>
  </si>
  <si>
    <t>T05 Conc</t>
  </si>
  <si>
    <t>T06 NP OG Ore Comp Non-Mags</t>
  </si>
  <si>
    <t>T06 Conc</t>
  </si>
  <si>
    <t>T07 NP OB Ore Comp Non-Mags</t>
  </si>
  <si>
    <t>T07 Conc</t>
  </si>
  <si>
    <t>T08 CP OB Ore Comp Non-Mags</t>
  </si>
  <si>
    <t>T08 Conc</t>
  </si>
  <si>
    <t>East GDA</t>
  </si>
  <si>
    <t>North  GDA</t>
  </si>
  <si>
    <t>pale green very fine grained pelitic schist</t>
  </si>
  <si>
    <t>gn ch(m) mu(w) fol(m/s) schist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</si>
</sst>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9"/>
      <color rgb="FF000000"/>
      <name val="Arial"/>
      <family val="2"/>
    </font>
    <font>
      <sz val="16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33" borderId="0" xfId="0" applyFill="1"/>
    <xf numFmtId="0" fontId="16" fillId="0" borderId="0" xfId="0" applyFont="1"/>
    <xf numFmtId="15" fontId="0" fillId="0" borderId="0" xfId="0" applyNumberFormat="1"/>
    <xf numFmtId="0" fontId="0" fillId="0" borderId="10" xfId="0" applyBorder="1"/>
    <xf numFmtId="0" fontId="16" fillId="0" borderId="10" xfId="0" applyFont="1" applyBorder="1"/>
    <xf numFmtId="0" fontId="0" fillId="34" borderId="0" xfId="0" applyFill="1" applyAlignment="1">
      <alignment horizontal="center"/>
    </xf>
    <xf numFmtId="0" fontId="0" fillId="0" borderId="0" xfId="0" applyAlignment="1">
      <alignment horizontal="center"/>
    </xf>
    <xf numFmtId="0" fontId="19" fillId="34" borderId="0" xfId="0" applyFont="1" applyFill="1" applyAlignment="1">
      <alignment horizontal="center" vertical="top" wrapText="1"/>
    </xf>
    <xf numFmtId="0" fontId="19" fillId="35" borderId="10" xfId="0" applyFont="1" applyFill="1" applyBorder="1" applyAlignment="1">
      <alignment vertical="top" wrapText="1"/>
    </xf>
    <xf numFmtId="0" fontId="19" fillId="36" borderId="10" xfId="0" applyFont="1" applyFill="1" applyBorder="1" applyAlignment="1">
      <alignment vertical="top" wrapText="1"/>
    </xf>
    <xf numFmtId="0" fontId="16" fillId="0" borderId="0" xfId="0" applyFont="1" applyAlignment="1">
      <alignment horizontal="center"/>
    </xf>
    <xf numFmtId="0" fontId="20" fillId="3" borderId="11" xfId="7" applyFont="1" applyBorder="1" applyAlignment="1">
      <alignment horizontal="center" vertical="center" wrapText="1"/>
    </xf>
    <xf numFmtId="0" fontId="20" fillId="3" borderId="0" xfId="7" applyFont="1" applyBorder="1" applyAlignment="1">
      <alignment horizontal="center" vertical="center" wrapText="1"/>
    </xf>
    <xf numFmtId="0" fontId="20" fillId="3" borderId="0" xfId="7" applyFont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11</xdr:row>
      <xdr:rowOff>85725</xdr:rowOff>
    </xdr:from>
    <xdr:to>
      <xdr:col>8</xdr:col>
      <xdr:colOff>522033</xdr:colOff>
      <xdr:row>28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FE2447-556D-81DD-B9AA-15A002AAD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2181225"/>
          <a:ext cx="8351583" cy="3171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A31C6-DBC4-4703-A0E8-B4451BE10D7A}">
  <dimension ref="A1:AY43"/>
  <sheetViews>
    <sheetView tabSelected="1" topLeftCell="A7" workbookViewId="0">
      <selection activeCell="A10" sqref="A10:AY18"/>
    </sheetView>
  </sheetViews>
  <sheetFormatPr defaultRowHeight="14.5" x14ac:dyDescent="0.35"/>
  <cols>
    <col min="3" max="50" width="9.1796875" customWidth="1"/>
    <col min="51" max="51" width="10.81640625" customWidth="1"/>
  </cols>
  <sheetData>
    <row r="1" spans="1:51" x14ac:dyDescent="0.35">
      <c r="A1" t="s">
        <v>0</v>
      </c>
    </row>
    <row r="2" spans="1:51" x14ac:dyDescent="0.35">
      <c r="A2" t="s">
        <v>1</v>
      </c>
    </row>
    <row r="3" spans="1:51" x14ac:dyDescent="0.35">
      <c r="A3" t="s">
        <v>2</v>
      </c>
    </row>
    <row r="4" spans="1:51" x14ac:dyDescent="0.35">
      <c r="A4" t="s">
        <v>3</v>
      </c>
    </row>
    <row r="5" spans="1:51" x14ac:dyDescent="0.35">
      <c r="A5" t="s">
        <v>4</v>
      </c>
    </row>
    <row r="6" spans="1:51" x14ac:dyDescent="0.35">
      <c r="A6" t="s">
        <v>5</v>
      </c>
    </row>
    <row r="7" spans="1:51" x14ac:dyDescent="0.35">
      <c r="A7" t="s">
        <v>6</v>
      </c>
    </row>
    <row r="8" spans="1:51" x14ac:dyDescent="0.35">
      <c r="A8" t="s">
        <v>7</v>
      </c>
    </row>
    <row r="10" spans="1:51" x14ac:dyDescent="0.35">
      <c r="B10" t="s">
        <v>8</v>
      </c>
      <c r="C10" t="s">
        <v>9</v>
      </c>
      <c r="D10" t="s">
        <v>9</v>
      </c>
      <c r="E10" t="s">
        <v>9</v>
      </c>
      <c r="F10" t="s">
        <v>9</v>
      </c>
      <c r="G10" t="s">
        <v>9</v>
      </c>
      <c r="H10" t="s">
        <v>9</v>
      </c>
      <c r="I10" t="s">
        <v>9</v>
      </c>
      <c r="J10" t="s">
        <v>9</v>
      </c>
      <c r="K10" t="s">
        <v>9</v>
      </c>
      <c r="L10" t="s">
        <v>9</v>
      </c>
      <c r="M10" t="s">
        <v>9</v>
      </c>
      <c r="N10" t="s">
        <v>9</v>
      </c>
      <c r="O10" t="s">
        <v>9</v>
      </c>
      <c r="P10" t="s">
        <v>9</v>
      </c>
      <c r="Q10" t="s">
        <v>9</v>
      </c>
      <c r="R10" t="s">
        <v>9</v>
      </c>
      <c r="S10" t="s">
        <v>9</v>
      </c>
      <c r="T10" t="s">
        <v>9</v>
      </c>
      <c r="U10" t="s">
        <v>9</v>
      </c>
      <c r="V10" t="s">
        <v>9</v>
      </c>
      <c r="W10" t="s">
        <v>9</v>
      </c>
      <c r="X10" t="s">
        <v>9</v>
      </c>
      <c r="Y10" t="s">
        <v>9</v>
      </c>
      <c r="Z10" t="s">
        <v>9</v>
      </c>
      <c r="AA10" t="s">
        <v>9</v>
      </c>
      <c r="AB10" t="s">
        <v>9</v>
      </c>
      <c r="AC10" t="s">
        <v>9</v>
      </c>
      <c r="AD10" t="s">
        <v>9</v>
      </c>
      <c r="AE10" t="s">
        <v>9</v>
      </c>
      <c r="AF10" t="s">
        <v>9</v>
      </c>
      <c r="AG10" t="s">
        <v>9</v>
      </c>
      <c r="AH10" t="s">
        <v>9</v>
      </c>
      <c r="AI10" t="s">
        <v>9</v>
      </c>
      <c r="AJ10" t="s">
        <v>9</v>
      </c>
      <c r="AK10" t="s">
        <v>9</v>
      </c>
      <c r="AL10" t="s">
        <v>9</v>
      </c>
      <c r="AM10" t="s">
        <v>9</v>
      </c>
      <c r="AN10" t="s">
        <v>9</v>
      </c>
      <c r="AO10" t="s">
        <v>9</v>
      </c>
      <c r="AP10" t="s">
        <v>9</v>
      </c>
      <c r="AQ10" t="s">
        <v>9</v>
      </c>
      <c r="AR10" t="s">
        <v>9</v>
      </c>
      <c r="AS10" t="s">
        <v>9</v>
      </c>
      <c r="AT10" t="s">
        <v>9</v>
      </c>
      <c r="AU10" t="s">
        <v>9</v>
      </c>
      <c r="AV10" t="s">
        <v>9</v>
      </c>
      <c r="AW10" t="s">
        <v>9</v>
      </c>
      <c r="AX10" t="s">
        <v>9</v>
      </c>
      <c r="AY10" t="s">
        <v>10</v>
      </c>
    </row>
    <row r="11" spans="1:51" x14ac:dyDescent="0.35">
      <c r="B11" t="s">
        <v>11</v>
      </c>
      <c r="C11" t="s">
        <v>12</v>
      </c>
      <c r="D11" t="s">
        <v>13</v>
      </c>
      <c r="E11" t="s">
        <v>14</v>
      </c>
      <c r="F11" t="s">
        <v>15</v>
      </c>
      <c r="G11" t="s">
        <v>16</v>
      </c>
      <c r="H11" t="s">
        <v>17</v>
      </c>
      <c r="I11" t="s">
        <v>18</v>
      </c>
      <c r="J11" t="s">
        <v>19</v>
      </c>
      <c r="K11" t="s">
        <v>20</v>
      </c>
      <c r="L11" t="s">
        <v>21</v>
      </c>
      <c r="M11" t="s">
        <v>22</v>
      </c>
      <c r="N11" t="s">
        <v>23</v>
      </c>
      <c r="O11" t="s">
        <v>24</v>
      </c>
      <c r="P11" t="s">
        <v>25</v>
      </c>
      <c r="Q11" t="s">
        <v>26</v>
      </c>
      <c r="R11" t="s">
        <v>27</v>
      </c>
      <c r="S11" t="s">
        <v>28</v>
      </c>
      <c r="T11" t="s">
        <v>29</v>
      </c>
      <c r="U11" t="s">
        <v>30</v>
      </c>
      <c r="V11" t="s">
        <v>31</v>
      </c>
      <c r="W11" t="s">
        <v>32</v>
      </c>
      <c r="X11" t="s">
        <v>33</v>
      </c>
      <c r="Y11" t="s">
        <v>34</v>
      </c>
      <c r="Z11" t="s">
        <v>35</v>
      </c>
      <c r="AA11" t="s">
        <v>36</v>
      </c>
      <c r="AB11" t="s">
        <v>37</v>
      </c>
      <c r="AC11" t="s">
        <v>38</v>
      </c>
      <c r="AD11" t="s">
        <v>39</v>
      </c>
      <c r="AE11" t="s">
        <v>40</v>
      </c>
      <c r="AF11" t="s">
        <v>41</v>
      </c>
      <c r="AG11" t="s">
        <v>42</v>
      </c>
      <c r="AH11" t="s">
        <v>43</v>
      </c>
      <c r="AI11" t="s">
        <v>44</v>
      </c>
      <c r="AJ11" t="s">
        <v>45</v>
      </c>
      <c r="AK11" t="s">
        <v>46</v>
      </c>
      <c r="AL11" t="s">
        <v>47</v>
      </c>
      <c r="AM11" t="s">
        <v>48</v>
      </c>
      <c r="AN11" t="s">
        <v>49</v>
      </c>
      <c r="AO11" t="s">
        <v>50</v>
      </c>
      <c r="AP11" t="s">
        <v>51</v>
      </c>
      <c r="AQ11" t="s">
        <v>52</v>
      </c>
      <c r="AR11" t="s">
        <v>53</v>
      </c>
      <c r="AS11" t="s">
        <v>54</v>
      </c>
      <c r="AT11" t="s">
        <v>55</v>
      </c>
      <c r="AU11" t="s">
        <v>56</v>
      </c>
      <c r="AV11" t="s">
        <v>57</v>
      </c>
      <c r="AW11" t="s">
        <v>58</v>
      </c>
      <c r="AX11" t="s">
        <v>59</v>
      </c>
      <c r="AY11" t="s">
        <v>60</v>
      </c>
    </row>
    <row r="12" spans="1:51" x14ac:dyDescent="0.35">
      <c r="A12" t="s">
        <v>61</v>
      </c>
      <c r="B12" t="s">
        <v>62</v>
      </c>
      <c r="C12" t="s">
        <v>63</v>
      </c>
      <c r="D12" t="s">
        <v>64</v>
      </c>
      <c r="E12" t="s">
        <v>63</v>
      </c>
      <c r="F12" t="s">
        <v>63</v>
      </c>
      <c r="G12" t="s">
        <v>63</v>
      </c>
      <c r="H12" t="s">
        <v>63</v>
      </c>
      <c r="I12" t="s">
        <v>64</v>
      </c>
      <c r="J12" t="s">
        <v>63</v>
      </c>
      <c r="K12" t="s">
        <v>63</v>
      </c>
      <c r="L12" t="s">
        <v>63</v>
      </c>
      <c r="M12" t="s">
        <v>63</v>
      </c>
      <c r="N12" t="s">
        <v>63</v>
      </c>
      <c r="O12" t="s">
        <v>63</v>
      </c>
      <c r="P12" t="s">
        <v>64</v>
      </c>
      <c r="Q12" t="s">
        <v>63</v>
      </c>
      <c r="R12" t="s">
        <v>63</v>
      </c>
      <c r="S12" t="s">
        <v>63</v>
      </c>
      <c r="T12" t="s">
        <v>63</v>
      </c>
      <c r="U12" t="s">
        <v>64</v>
      </c>
      <c r="V12" t="s">
        <v>63</v>
      </c>
      <c r="W12" t="s">
        <v>63</v>
      </c>
      <c r="X12" t="s">
        <v>64</v>
      </c>
      <c r="Y12" t="s">
        <v>63</v>
      </c>
      <c r="Z12" t="s">
        <v>63</v>
      </c>
      <c r="AA12" t="s">
        <v>64</v>
      </c>
      <c r="AB12" t="s">
        <v>63</v>
      </c>
      <c r="AC12" t="s">
        <v>63</v>
      </c>
      <c r="AD12" t="s">
        <v>64</v>
      </c>
      <c r="AE12" t="s">
        <v>63</v>
      </c>
      <c r="AF12" t="s">
        <v>63</v>
      </c>
      <c r="AG12" t="s">
        <v>63</v>
      </c>
      <c r="AH12" t="s">
        <v>64</v>
      </c>
      <c r="AI12" t="s">
        <v>63</v>
      </c>
      <c r="AJ12" t="s">
        <v>63</v>
      </c>
      <c r="AK12" t="s">
        <v>63</v>
      </c>
      <c r="AL12" t="s">
        <v>63</v>
      </c>
      <c r="AM12" t="s">
        <v>63</v>
      </c>
      <c r="AN12" t="s">
        <v>63</v>
      </c>
      <c r="AO12" t="s">
        <v>63</v>
      </c>
      <c r="AP12" t="s">
        <v>63</v>
      </c>
      <c r="AQ12" t="s">
        <v>64</v>
      </c>
      <c r="AR12" t="s">
        <v>63</v>
      </c>
      <c r="AS12" t="s">
        <v>63</v>
      </c>
      <c r="AT12" t="s">
        <v>63</v>
      </c>
      <c r="AU12" t="s">
        <v>63</v>
      </c>
      <c r="AV12" t="s">
        <v>63</v>
      </c>
      <c r="AW12" t="s">
        <v>63</v>
      </c>
      <c r="AX12" t="s">
        <v>63</v>
      </c>
      <c r="AY12" t="s">
        <v>64</v>
      </c>
    </row>
    <row r="13" spans="1:51" x14ac:dyDescent="0.35">
      <c r="A13">
        <v>320951</v>
      </c>
      <c r="B13">
        <v>0.18</v>
      </c>
      <c r="C13" t="s">
        <v>65</v>
      </c>
      <c r="D13">
        <v>9.56</v>
      </c>
      <c r="E13">
        <v>2.31</v>
      </c>
      <c r="F13">
        <v>335</v>
      </c>
      <c r="G13">
        <v>2.11</v>
      </c>
      <c r="H13">
        <v>1.7999999999999999E-2</v>
      </c>
      <c r="I13">
        <v>0.01</v>
      </c>
      <c r="J13" t="s">
        <v>66</v>
      </c>
      <c r="K13">
        <v>51.8</v>
      </c>
      <c r="L13">
        <v>52.4</v>
      </c>
      <c r="M13">
        <v>52.7</v>
      </c>
      <c r="N13">
        <v>1.4</v>
      </c>
      <c r="O13">
        <v>104.5</v>
      </c>
      <c r="P13">
        <v>10.45</v>
      </c>
      <c r="Q13">
        <v>33.299999999999997</v>
      </c>
      <c r="R13">
        <v>0.18</v>
      </c>
      <c r="S13">
        <v>9.48</v>
      </c>
      <c r="T13">
        <v>0.20300000000000001</v>
      </c>
      <c r="U13">
        <v>2.42</v>
      </c>
      <c r="V13">
        <v>22.9</v>
      </c>
      <c r="W13">
        <v>96.7</v>
      </c>
      <c r="X13">
        <v>4.29</v>
      </c>
      <c r="Y13">
        <v>1880</v>
      </c>
      <c r="Z13">
        <v>0.31</v>
      </c>
      <c r="AA13">
        <v>4.7E-2</v>
      </c>
      <c r="AB13">
        <v>32.5</v>
      </c>
      <c r="AC13">
        <v>79.400000000000006</v>
      </c>
      <c r="AD13">
        <v>0.104</v>
      </c>
      <c r="AE13">
        <v>1.68</v>
      </c>
      <c r="AF13">
        <v>43.1</v>
      </c>
      <c r="AG13">
        <v>4.0000000000000002E-4</v>
      </c>
      <c r="AH13" t="s">
        <v>67</v>
      </c>
      <c r="AI13">
        <v>0.52</v>
      </c>
      <c r="AJ13">
        <v>52</v>
      </c>
      <c r="AK13">
        <v>0.48199999999999998</v>
      </c>
      <c r="AL13">
        <v>3.6</v>
      </c>
      <c r="AM13">
        <v>12.35</v>
      </c>
      <c r="AN13">
        <v>1.98</v>
      </c>
      <c r="AO13">
        <v>3.2000000000000001E-2</v>
      </c>
      <c r="AP13">
        <v>3.1</v>
      </c>
      <c r="AQ13">
        <v>2.75</v>
      </c>
      <c r="AR13">
        <v>0.17100000000000001</v>
      </c>
      <c r="AS13">
        <v>1.0049999999999999</v>
      </c>
      <c r="AT13">
        <v>633</v>
      </c>
      <c r="AU13">
        <v>1.34</v>
      </c>
      <c r="AV13">
        <v>46.5</v>
      </c>
      <c r="AW13">
        <v>211</v>
      </c>
      <c r="AX13">
        <v>362</v>
      </c>
      <c r="AY13">
        <v>99.2</v>
      </c>
    </row>
    <row r="14" spans="1:51" x14ac:dyDescent="0.35">
      <c r="A14">
        <v>320952</v>
      </c>
      <c r="B14">
        <v>0.59</v>
      </c>
      <c r="C14">
        <v>0.03</v>
      </c>
      <c r="D14">
        <v>6.99</v>
      </c>
      <c r="E14">
        <v>1.1399999999999999</v>
      </c>
      <c r="F14">
        <v>660</v>
      </c>
      <c r="G14">
        <v>1.89</v>
      </c>
      <c r="H14">
        <v>0.19700000000000001</v>
      </c>
      <c r="I14">
        <v>0.03</v>
      </c>
      <c r="J14" t="s">
        <v>66</v>
      </c>
      <c r="K14">
        <v>55.7</v>
      </c>
      <c r="L14">
        <v>10.7</v>
      </c>
      <c r="M14">
        <v>80.2</v>
      </c>
      <c r="N14">
        <v>6.62</v>
      </c>
      <c r="O14">
        <v>32.4</v>
      </c>
      <c r="P14">
        <v>3.9</v>
      </c>
      <c r="Q14">
        <v>18.600000000000001</v>
      </c>
      <c r="R14">
        <v>0.06</v>
      </c>
      <c r="S14">
        <v>4.49</v>
      </c>
      <c r="T14">
        <v>8.1000000000000003E-2</v>
      </c>
      <c r="U14">
        <v>2.66</v>
      </c>
      <c r="V14">
        <v>24.6</v>
      </c>
      <c r="W14">
        <v>53.8</v>
      </c>
      <c r="X14">
        <v>2.61</v>
      </c>
      <c r="Y14">
        <v>92.3</v>
      </c>
      <c r="Z14">
        <v>0.41</v>
      </c>
      <c r="AA14">
        <v>0.16300000000000001</v>
      </c>
      <c r="AB14">
        <v>6.44</v>
      </c>
      <c r="AC14">
        <v>41.5</v>
      </c>
      <c r="AD14">
        <v>2.7E-2</v>
      </c>
      <c r="AE14">
        <v>6.73</v>
      </c>
      <c r="AF14">
        <v>122</v>
      </c>
      <c r="AG14" t="s">
        <v>68</v>
      </c>
      <c r="AH14" t="s">
        <v>67</v>
      </c>
      <c r="AI14">
        <v>0.72</v>
      </c>
      <c r="AJ14">
        <v>16.95</v>
      </c>
      <c r="AK14">
        <v>0.20899999999999999</v>
      </c>
      <c r="AL14">
        <v>2.06</v>
      </c>
      <c r="AM14">
        <v>10.4</v>
      </c>
      <c r="AN14">
        <v>0.42699999999999999</v>
      </c>
      <c r="AO14">
        <v>3.1E-2</v>
      </c>
      <c r="AP14">
        <v>13.75</v>
      </c>
      <c r="AQ14">
        <v>0.25700000000000001</v>
      </c>
      <c r="AR14">
        <v>0.49199999999999999</v>
      </c>
      <c r="AS14">
        <v>2.19</v>
      </c>
      <c r="AT14">
        <v>130.5</v>
      </c>
      <c r="AU14">
        <v>1.0049999999999999</v>
      </c>
      <c r="AV14">
        <v>11.25</v>
      </c>
      <c r="AW14">
        <v>78.3</v>
      </c>
      <c r="AX14">
        <v>167.5</v>
      </c>
      <c r="AY14">
        <v>99.2</v>
      </c>
    </row>
    <row r="15" spans="1:51" x14ac:dyDescent="0.35">
      <c r="A15">
        <v>320953</v>
      </c>
      <c r="B15">
        <v>0.88</v>
      </c>
      <c r="C15">
        <v>1.0999999999999999E-2</v>
      </c>
      <c r="D15">
        <v>9.1</v>
      </c>
      <c r="E15">
        <v>4.6900000000000004</v>
      </c>
      <c r="F15">
        <v>41</v>
      </c>
      <c r="G15">
        <v>0.69</v>
      </c>
      <c r="H15">
        <v>3.3000000000000002E-2</v>
      </c>
      <c r="I15">
        <v>1.74</v>
      </c>
      <c r="J15">
        <v>5.0000000000000001E-3</v>
      </c>
      <c r="K15">
        <v>15.7</v>
      </c>
      <c r="L15">
        <v>43.7</v>
      </c>
      <c r="M15">
        <v>46.3</v>
      </c>
      <c r="N15">
        <v>1.06</v>
      </c>
      <c r="O15">
        <v>309</v>
      </c>
      <c r="P15">
        <v>12.9</v>
      </c>
      <c r="Q15">
        <v>29.4</v>
      </c>
      <c r="R15">
        <v>0.15</v>
      </c>
      <c r="S15">
        <v>2.64</v>
      </c>
      <c r="T15">
        <v>0.09</v>
      </c>
      <c r="U15">
        <v>0.11</v>
      </c>
      <c r="V15">
        <v>1.605</v>
      </c>
      <c r="W15">
        <v>36.4</v>
      </c>
      <c r="X15">
        <v>1.86</v>
      </c>
      <c r="Y15">
        <v>1050</v>
      </c>
      <c r="Z15">
        <v>0.56000000000000005</v>
      </c>
      <c r="AA15">
        <v>4.5999999999999999E-2</v>
      </c>
      <c r="AB15">
        <v>14.15</v>
      </c>
      <c r="AC15">
        <v>52.2</v>
      </c>
      <c r="AD15">
        <v>9.2999999999999999E-2</v>
      </c>
      <c r="AE15">
        <v>19.2</v>
      </c>
      <c r="AF15">
        <v>5.59</v>
      </c>
      <c r="AG15" t="s">
        <v>68</v>
      </c>
      <c r="AH15">
        <v>0.03</v>
      </c>
      <c r="AI15">
        <v>0.52</v>
      </c>
      <c r="AJ15">
        <v>58.9</v>
      </c>
      <c r="AK15">
        <v>0.16300000000000001</v>
      </c>
      <c r="AL15">
        <v>1.84</v>
      </c>
      <c r="AM15">
        <v>176</v>
      </c>
      <c r="AN15">
        <v>0.875</v>
      </c>
      <c r="AO15">
        <v>1.6E-2</v>
      </c>
      <c r="AP15">
        <v>2.5099999999999998</v>
      </c>
      <c r="AQ15">
        <v>1.7250000000000001</v>
      </c>
      <c r="AR15">
        <v>3.9E-2</v>
      </c>
      <c r="AS15">
        <v>0.62</v>
      </c>
      <c r="AT15">
        <v>488</v>
      </c>
      <c r="AU15">
        <v>0.53800000000000003</v>
      </c>
      <c r="AV15">
        <v>9.1</v>
      </c>
      <c r="AW15">
        <v>136.5</v>
      </c>
      <c r="AX15">
        <v>93.1</v>
      </c>
      <c r="AY15">
        <v>99.2</v>
      </c>
    </row>
    <row r="16" spans="1:51" x14ac:dyDescent="0.35">
      <c r="A16">
        <v>320954</v>
      </c>
      <c r="B16">
        <v>0.53</v>
      </c>
      <c r="C16">
        <v>8.0000000000000002E-3</v>
      </c>
      <c r="D16">
        <v>6.63</v>
      </c>
      <c r="E16">
        <v>7.42</v>
      </c>
      <c r="F16">
        <v>406</v>
      </c>
      <c r="G16">
        <v>1.82</v>
      </c>
      <c r="H16">
        <v>0.44400000000000001</v>
      </c>
      <c r="I16">
        <v>0.02</v>
      </c>
      <c r="J16" t="s">
        <v>66</v>
      </c>
      <c r="K16">
        <v>76.7</v>
      </c>
      <c r="L16">
        <v>8.3800000000000008</v>
      </c>
      <c r="M16">
        <v>106</v>
      </c>
      <c r="N16">
        <v>6.7</v>
      </c>
      <c r="O16">
        <v>34.6</v>
      </c>
      <c r="P16">
        <v>3.47</v>
      </c>
      <c r="Q16">
        <v>17.8</v>
      </c>
      <c r="R16">
        <v>0.06</v>
      </c>
      <c r="S16">
        <v>3.87</v>
      </c>
      <c r="T16">
        <v>0.06</v>
      </c>
      <c r="U16">
        <v>2.2599999999999998</v>
      </c>
      <c r="V16">
        <v>37.9</v>
      </c>
      <c r="W16">
        <v>33</v>
      </c>
      <c r="X16">
        <v>1.1499999999999999</v>
      </c>
      <c r="Y16">
        <v>221</v>
      </c>
      <c r="Z16">
        <v>0.46</v>
      </c>
      <c r="AA16">
        <v>0.26200000000000001</v>
      </c>
      <c r="AB16">
        <v>11.25</v>
      </c>
      <c r="AC16">
        <v>38.299999999999997</v>
      </c>
      <c r="AD16">
        <v>4.7E-2</v>
      </c>
      <c r="AE16">
        <v>22</v>
      </c>
      <c r="AF16">
        <v>134.5</v>
      </c>
      <c r="AG16" t="s">
        <v>68</v>
      </c>
      <c r="AH16">
        <v>0.01</v>
      </c>
      <c r="AI16">
        <v>1.6</v>
      </c>
      <c r="AJ16">
        <v>14.7</v>
      </c>
      <c r="AK16">
        <v>0.26100000000000001</v>
      </c>
      <c r="AL16">
        <v>3.88</v>
      </c>
      <c r="AM16">
        <v>21.1</v>
      </c>
      <c r="AN16">
        <v>0.86099999999999999</v>
      </c>
      <c r="AO16">
        <v>2.9000000000000001E-2</v>
      </c>
      <c r="AP16">
        <v>14.35</v>
      </c>
      <c r="AQ16">
        <v>0.38200000000000001</v>
      </c>
      <c r="AR16">
        <v>0.64100000000000001</v>
      </c>
      <c r="AS16">
        <v>2.4900000000000002</v>
      </c>
      <c r="AT16">
        <v>99.8</v>
      </c>
      <c r="AU16">
        <v>2.33</v>
      </c>
      <c r="AV16">
        <v>14.45</v>
      </c>
      <c r="AW16">
        <v>65</v>
      </c>
      <c r="AX16">
        <v>143</v>
      </c>
      <c r="AY16">
        <v>90.2</v>
      </c>
    </row>
    <row r="17" spans="1:51" x14ac:dyDescent="0.35">
      <c r="A17">
        <v>320955</v>
      </c>
      <c r="B17">
        <v>0.5</v>
      </c>
      <c r="C17">
        <v>4.2999999999999997E-2</v>
      </c>
      <c r="D17">
        <v>7.57</v>
      </c>
      <c r="E17">
        <v>5.37</v>
      </c>
      <c r="F17">
        <v>153</v>
      </c>
      <c r="G17">
        <v>0.53</v>
      </c>
      <c r="H17">
        <v>0.154</v>
      </c>
      <c r="I17">
        <v>3.88</v>
      </c>
      <c r="J17">
        <v>0.18</v>
      </c>
      <c r="K17">
        <v>14.5</v>
      </c>
      <c r="L17">
        <v>75.7</v>
      </c>
      <c r="M17">
        <v>87.6</v>
      </c>
      <c r="N17">
        <v>0.37</v>
      </c>
      <c r="O17">
        <v>72.400000000000006</v>
      </c>
      <c r="P17">
        <v>9.75</v>
      </c>
      <c r="Q17">
        <v>19.05</v>
      </c>
      <c r="R17">
        <v>0.06</v>
      </c>
      <c r="S17">
        <v>0.97399999999999998</v>
      </c>
      <c r="T17">
        <v>6.8000000000000005E-2</v>
      </c>
      <c r="U17">
        <v>0.79</v>
      </c>
      <c r="V17">
        <v>5.12</v>
      </c>
      <c r="W17">
        <v>30.1</v>
      </c>
      <c r="X17">
        <v>3.75</v>
      </c>
      <c r="Y17">
        <v>2280</v>
      </c>
      <c r="Z17">
        <v>0.24</v>
      </c>
      <c r="AA17">
        <v>2.8</v>
      </c>
      <c r="AB17">
        <v>6.63</v>
      </c>
      <c r="AC17">
        <v>62</v>
      </c>
      <c r="AD17">
        <v>5.0999999999999997E-2</v>
      </c>
      <c r="AE17">
        <v>48</v>
      </c>
      <c r="AF17">
        <v>26</v>
      </c>
      <c r="AG17">
        <v>6.9999999999999999E-4</v>
      </c>
      <c r="AH17" t="s">
        <v>67</v>
      </c>
      <c r="AI17">
        <v>0.66</v>
      </c>
      <c r="AJ17">
        <v>48.6</v>
      </c>
      <c r="AK17">
        <v>0.14099999999999999</v>
      </c>
      <c r="AL17">
        <v>0.84</v>
      </c>
      <c r="AM17">
        <v>79.2</v>
      </c>
      <c r="AN17">
        <v>0.39200000000000002</v>
      </c>
      <c r="AO17">
        <v>1.6E-2</v>
      </c>
      <c r="AP17">
        <v>0.54900000000000004</v>
      </c>
      <c r="AQ17">
        <v>0.90200000000000002</v>
      </c>
      <c r="AR17">
        <v>0.107</v>
      </c>
      <c r="AS17">
        <v>0.3</v>
      </c>
      <c r="AT17">
        <v>359</v>
      </c>
      <c r="AU17">
        <v>0.82599999999999996</v>
      </c>
      <c r="AV17">
        <v>22.8</v>
      </c>
      <c r="AW17">
        <v>191.5</v>
      </c>
      <c r="AX17">
        <v>26.3</v>
      </c>
      <c r="AY17">
        <v>95.9</v>
      </c>
    </row>
    <row r="18" spans="1:51" x14ac:dyDescent="0.35">
      <c r="A18">
        <v>320956</v>
      </c>
      <c r="B18">
        <v>0.6</v>
      </c>
      <c r="C18">
        <v>1.0999999999999999E-2</v>
      </c>
      <c r="D18">
        <v>1.93</v>
      </c>
      <c r="E18">
        <v>1.39</v>
      </c>
      <c r="F18">
        <v>61</v>
      </c>
      <c r="G18">
        <v>0.45</v>
      </c>
      <c r="H18">
        <v>4.8000000000000001E-2</v>
      </c>
      <c r="I18">
        <v>0.02</v>
      </c>
      <c r="J18">
        <v>0.01</v>
      </c>
      <c r="K18">
        <v>32.700000000000003</v>
      </c>
      <c r="L18">
        <v>9.57</v>
      </c>
      <c r="M18">
        <v>25.6</v>
      </c>
      <c r="N18">
        <v>0.76</v>
      </c>
      <c r="O18">
        <v>18.850000000000001</v>
      </c>
      <c r="P18">
        <v>1.81</v>
      </c>
      <c r="Q18">
        <v>5.01</v>
      </c>
      <c r="R18" t="s">
        <v>69</v>
      </c>
      <c r="S18">
        <v>3.69</v>
      </c>
      <c r="T18">
        <v>1.7999999999999999E-2</v>
      </c>
      <c r="U18">
        <v>0.64</v>
      </c>
      <c r="V18">
        <v>15.3</v>
      </c>
      <c r="W18">
        <v>10.7</v>
      </c>
      <c r="X18">
        <v>0.75</v>
      </c>
      <c r="Y18">
        <v>338</v>
      </c>
      <c r="Z18">
        <v>0.03</v>
      </c>
      <c r="AA18">
        <v>2.9000000000000001E-2</v>
      </c>
      <c r="AB18">
        <v>2.38</v>
      </c>
      <c r="AC18">
        <v>8.3800000000000008</v>
      </c>
      <c r="AD18">
        <v>1.2999999999999999E-2</v>
      </c>
      <c r="AE18">
        <v>1.54</v>
      </c>
      <c r="AF18">
        <v>28.9</v>
      </c>
      <c r="AG18" t="s">
        <v>68</v>
      </c>
      <c r="AH18" t="s">
        <v>67</v>
      </c>
      <c r="AI18">
        <v>0.22</v>
      </c>
      <c r="AJ18">
        <v>4.1900000000000004</v>
      </c>
      <c r="AK18">
        <v>2.7E-2</v>
      </c>
      <c r="AL18">
        <v>0.55000000000000004</v>
      </c>
      <c r="AM18">
        <v>2.8</v>
      </c>
      <c r="AN18">
        <v>0.16500000000000001</v>
      </c>
      <c r="AO18">
        <v>6.0000000000000001E-3</v>
      </c>
      <c r="AP18">
        <v>5.13</v>
      </c>
      <c r="AQ18">
        <v>0.114</v>
      </c>
      <c r="AR18">
        <v>9.9000000000000005E-2</v>
      </c>
      <c r="AS18">
        <v>1.2250000000000001</v>
      </c>
      <c r="AT18">
        <v>37</v>
      </c>
      <c r="AU18">
        <v>0.32100000000000001</v>
      </c>
      <c r="AV18">
        <v>5.91</v>
      </c>
      <c r="AW18">
        <v>23</v>
      </c>
      <c r="AX18">
        <v>139</v>
      </c>
      <c r="AY18">
        <v>92.4</v>
      </c>
    </row>
    <row r="19" spans="1:51" hidden="1" x14ac:dyDescent="0.35">
      <c r="A19" s="1">
        <v>321968</v>
      </c>
      <c r="B19" s="1">
        <v>0.82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idden="1" x14ac:dyDescent="0.35">
      <c r="A20" s="1">
        <v>321969</v>
      </c>
      <c r="B20" s="1">
        <v>1.1100000000000001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idden="1" x14ac:dyDescent="0.35">
      <c r="A21" s="1">
        <v>321970</v>
      </c>
      <c r="B21" s="1">
        <v>1.52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idden="1" x14ac:dyDescent="0.35">
      <c r="A22" s="1">
        <v>321971</v>
      </c>
      <c r="B22" s="1">
        <v>1.1299999999999999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idden="1" x14ac:dyDescent="0.35">
      <c r="A23" s="1">
        <v>321972</v>
      </c>
      <c r="B23" s="1">
        <v>1.71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idden="1" x14ac:dyDescent="0.35">
      <c r="A24" s="1">
        <v>321973</v>
      </c>
      <c r="B24" s="1">
        <v>0.85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idden="1" x14ac:dyDescent="0.35">
      <c r="A25" s="1">
        <v>321974</v>
      </c>
      <c r="B25" s="1">
        <v>0.85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idden="1" x14ac:dyDescent="0.35">
      <c r="A26" s="1">
        <v>321975</v>
      </c>
      <c r="B26" s="1">
        <v>0.76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idden="1" x14ac:dyDescent="0.35">
      <c r="A27" s="1">
        <v>321976</v>
      </c>
      <c r="B27" s="1">
        <v>1.37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idden="1" x14ac:dyDescent="0.35">
      <c r="A28" s="1">
        <v>321977</v>
      </c>
      <c r="B28" s="1">
        <v>1.28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idden="1" x14ac:dyDescent="0.35">
      <c r="A29" s="1">
        <v>321978</v>
      </c>
      <c r="B29" s="1">
        <v>1.19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idden="1" x14ac:dyDescent="0.35">
      <c r="A30" s="1">
        <v>321979</v>
      </c>
      <c r="B30" s="1">
        <v>0.9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idden="1" x14ac:dyDescent="0.35">
      <c r="A31" s="1">
        <v>321980</v>
      </c>
      <c r="B31" s="1">
        <v>1.05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x14ac:dyDescent="0.35">
      <c r="A32" t="s">
        <v>70</v>
      </c>
    </row>
    <row r="33" spans="1:50" x14ac:dyDescent="0.35">
      <c r="A33" t="s">
        <v>71</v>
      </c>
    </row>
    <row r="34" spans="1:50" x14ac:dyDescent="0.35">
      <c r="A34" t="s">
        <v>72</v>
      </c>
    </row>
    <row r="35" spans="1:50" x14ac:dyDescent="0.35">
      <c r="A35" t="s">
        <v>72</v>
      </c>
    </row>
    <row r="36" spans="1:50" x14ac:dyDescent="0.35">
      <c r="A36" t="s">
        <v>73</v>
      </c>
    </row>
    <row r="37" spans="1:50" x14ac:dyDescent="0.35">
      <c r="A37" t="s">
        <v>74</v>
      </c>
    </row>
    <row r="38" spans="1:50" x14ac:dyDescent="0.35">
      <c r="A38" t="s">
        <v>75</v>
      </c>
    </row>
    <row r="39" spans="1:50" x14ac:dyDescent="0.35">
      <c r="A39" t="s">
        <v>76</v>
      </c>
      <c r="C39">
        <v>0.15</v>
      </c>
      <c r="D39">
        <v>7.69</v>
      </c>
      <c r="E39">
        <v>6.53</v>
      </c>
      <c r="F39">
        <v>540</v>
      </c>
      <c r="G39">
        <v>2.5499999999999998</v>
      </c>
      <c r="H39">
        <v>1.1599999999999999</v>
      </c>
      <c r="I39">
        <v>0.51</v>
      </c>
      <c r="J39">
        <v>6.3E-2</v>
      </c>
      <c r="K39">
        <v>90.8</v>
      </c>
      <c r="L39">
        <v>17.350000000000001</v>
      </c>
      <c r="M39">
        <v>88.4</v>
      </c>
      <c r="N39">
        <v>8.43</v>
      </c>
      <c r="O39">
        <v>277</v>
      </c>
      <c r="P39">
        <v>4.21</v>
      </c>
      <c r="Q39">
        <v>21.9</v>
      </c>
      <c r="R39">
        <v>0.06</v>
      </c>
      <c r="S39">
        <v>4.29</v>
      </c>
      <c r="T39">
        <v>0.113</v>
      </c>
      <c r="U39">
        <v>2.81</v>
      </c>
      <c r="V39">
        <v>45.7</v>
      </c>
      <c r="W39">
        <v>29.5</v>
      </c>
      <c r="X39">
        <v>1.36</v>
      </c>
      <c r="Y39">
        <v>639</v>
      </c>
      <c r="Z39">
        <v>0.51</v>
      </c>
      <c r="AA39">
        <v>0.60199999999999998</v>
      </c>
      <c r="AB39">
        <v>17.75</v>
      </c>
      <c r="AC39">
        <v>42.2</v>
      </c>
      <c r="AD39">
        <v>7.0999999999999994E-2</v>
      </c>
      <c r="AE39">
        <v>27.7</v>
      </c>
      <c r="AF39">
        <v>187</v>
      </c>
      <c r="AG39">
        <v>4.0000000000000002E-4</v>
      </c>
      <c r="AH39">
        <v>7.0000000000000007E-2</v>
      </c>
      <c r="AI39">
        <v>1.44</v>
      </c>
      <c r="AJ39">
        <v>14.4</v>
      </c>
      <c r="AK39">
        <v>0.60399999999999998</v>
      </c>
      <c r="AL39">
        <v>5.56</v>
      </c>
      <c r="AM39">
        <v>79</v>
      </c>
      <c r="AN39">
        <v>1.355</v>
      </c>
      <c r="AO39">
        <v>2.1999999999999999E-2</v>
      </c>
      <c r="AP39">
        <v>18.899999999999999</v>
      </c>
      <c r="AQ39">
        <v>0.46899999999999997</v>
      </c>
      <c r="AR39">
        <v>0.89300000000000002</v>
      </c>
      <c r="AS39">
        <v>3.6</v>
      </c>
      <c r="AT39">
        <v>100</v>
      </c>
      <c r="AU39">
        <v>3.05</v>
      </c>
      <c r="AV39">
        <v>33.799999999999997</v>
      </c>
      <c r="AW39">
        <v>137</v>
      </c>
      <c r="AX39">
        <v>160</v>
      </c>
    </row>
    <row r="40" spans="1:50" x14ac:dyDescent="0.35">
      <c r="A40" t="s">
        <v>77</v>
      </c>
    </row>
    <row r="41" spans="1:50" x14ac:dyDescent="0.35">
      <c r="A41" t="s">
        <v>78</v>
      </c>
      <c r="C41">
        <v>8.1999999999999993</v>
      </c>
      <c r="D41">
        <v>7.62</v>
      </c>
      <c r="E41">
        <v>19.8</v>
      </c>
      <c r="F41">
        <v>1270</v>
      </c>
      <c r="G41">
        <v>2.64</v>
      </c>
      <c r="H41">
        <v>1.61</v>
      </c>
      <c r="I41">
        <v>1.84</v>
      </c>
      <c r="J41">
        <v>2.2200000000000002</v>
      </c>
      <c r="K41">
        <v>99.8</v>
      </c>
      <c r="L41">
        <v>31</v>
      </c>
      <c r="M41">
        <v>42.8</v>
      </c>
      <c r="N41">
        <v>11.75</v>
      </c>
      <c r="O41">
        <v>941</v>
      </c>
      <c r="P41">
        <v>3.34</v>
      </c>
      <c r="Q41">
        <v>20.8</v>
      </c>
      <c r="R41">
        <v>0.05</v>
      </c>
      <c r="S41">
        <v>1.98</v>
      </c>
      <c r="T41">
        <v>0.105</v>
      </c>
      <c r="U41">
        <v>2.85</v>
      </c>
      <c r="V41">
        <v>54.3</v>
      </c>
      <c r="W41">
        <v>60.5</v>
      </c>
      <c r="X41">
        <v>0.72</v>
      </c>
      <c r="Y41">
        <v>8180</v>
      </c>
      <c r="Z41">
        <v>24.9</v>
      </c>
      <c r="AA41">
        <v>1.97</v>
      </c>
      <c r="AB41">
        <v>14.55</v>
      </c>
      <c r="AC41">
        <v>937</v>
      </c>
      <c r="AD41">
        <v>8.6999999999999994E-2</v>
      </c>
      <c r="AE41">
        <v>905</v>
      </c>
      <c r="AF41">
        <v>174</v>
      </c>
      <c r="AG41">
        <v>1.15E-2</v>
      </c>
      <c r="AH41">
        <v>0.44</v>
      </c>
      <c r="AI41">
        <v>26.2</v>
      </c>
      <c r="AJ41">
        <v>8.74</v>
      </c>
      <c r="AK41">
        <v>1.0549999999999999</v>
      </c>
      <c r="AL41">
        <v>5.04</v>
      </c>
      <c r="AM41">
        <v>175</v>
      </c>
      <c r="AN41">
        <v>1.125</v>
      </c>
      <c r="AO41">
        <v>0.124</v>
      </c>
      <c r="AP41">
        <v>15.2</v>
      </c>
      <c r="AQ41">
        <v>0.37</v>
      </c>
      <c r="AR41">
        <v>1.155</v>
      </c>
      <c r="AS41">
        <v>3.94</v>
      </c>
      <c r="AT41">
        <v>64.400000000000006</v>
      </c>
      <c r="AU41">
        <v>10.85</v>
      </c>
      <c r="AV41">
        <v>17.8</v>
      </c>
      <c r="AW41">
        <v>820</v>
      </c>
      <c r="AX41">
        <v>62.2</v>
      </c>
    </row>
    <row r="42" spans="1:50" x14ac:dyDescent="0.35">
      <c r="A42" t="s">
        <v>79</v>
      </c>
      <c r="C42" t="s">
        <v>65</v>
      </c>
      <c r="D42" t="s">
        <v>67</v>
      </c>
      <c r="E42" t="s">
        <v>80</v>
      </c>
      <c r="F42" t="s">
        <v>81</v>
      </c>
      <c r="G42" t="s">
        <v>80</v>
      </c>
      <c r="H42" t="s">
        <v>82</v>
      </c>
      <c r="I42" t="s">
        <v>67</v>
      </c>
      <c r="J42" t="s">
        <v>66</v>
      </c>
      <c r="K42" t="s">
        <v>67</v>
      </c>
      <c r="L42" t="s">
        <v>66</v>
      </c>
      <c r="M42" t="s">
        <v>83</v>
      </c>
      <c r="N42" t="s">
        <v>67</v>
      </c>
      <c r="O42">
        <v>0.41</v>
      </c>
      <c r="P42" t="s">
        <v>84</v>
      </c>
      <c r="Q42" t="s">
        <v>69</v>
      </c>
      <c r="R42" t="s">
        <v>69</v>
      </c>
      <c r="S42" t="s">
        <v>85</v>
      </c>
      <c r="T42" t="s">
        <v>66</v>
      </c>
      <c r="U42" t="s">
        <v>67</v>
      </c>
      <c r="V42" t="s">
        <v>66</v>
      </c>
      <c r="W42" t="s">
        <v>83</v>
      </c>
      <c r="X42" t="s">
        <v>67</v>
      </c>
      <c r="Y42" t="s">
        <v>83</v>
      </c>
      <c r="Z42" t="s">
        <v>80</v>
      </c>
      <c r="AA42">
        <v>2E-3</v>
      </c>
      <c r="AB42" t="s">
        <v>66</v>
      </c>
      <c r="AC42" t="s">
        <v>86</v>
      </c>
      <c r="AD42" t="s">
        <v>82</v>
      </c>
      <c r="AE42" t="s">
        <v>67</v>
      </c>
      <c r="AF42" t="s">
        <v>80</v>
      </c>
      <c r="AG42" t="s">
        <v>68</v>
      </c>
      <c r="AH42" t="s">
        <v>67</v>
      </c>
      <c r="AI42" t="s">
        <v>80</v>
      </c>
      <c r="AJ42" t="s">
        <v>67</v>
      </c>
      <c r="AK42" t="s">
        <v>87</v>
      </c>
      <c r="AL42" t="s">
        <v>80</v>
      </c>
      <c r="AM42" t="s">
        <v>80</v>
      </c>
      <c r="AN42" t="s">
        <v>66</v>
      </c>
      <c r="AO42" t="s">
        <v>66</v>
      </c>
      <c r="AP42" t="s">
        <v>85</v>
      </c>
      <c r="AQ42" t="s">
        <v>82</v>
      </c>
      <c r="AR42" t="s">
        <v>65</v>
      </c>
      <c r="AS42" t="s">
        <v>65</v>
      </c>
      <c r="AT42" t="s">
        <v>88</v>
      </c>
      <c r="AU42" t="s">
        <v>89</v>
      </c>
      <c r="AV42" t="s">
        <v>67</v>
      </c>
      <c r="AW42" t="s">
        <v>83</v>
      </c>
      <c r="AX42" t="s">
        <v>88</v>
      </c>
    </row>
    <row r="43" spans="1:50" x14ac:dyDescent="0.35">
      <c r="A43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71F08-95A4-4328-9656-04A05272E42A}">
  <dimension ref="B2:K54"/>
  <sheetViews>
    <sheetView topLeftCell="A7" zoomScale="55" zoomScaleNormal="55" workbookViewId="0">
      <selection activeCell="Y24" sqref="Y24"/>
    </sheetView>
  </sheetViews>
  <sheetFormatPr defaultRowHeight="14.5" x14ac:dyDescent="0.35"/>
  <cols>
    <col min="2" max="2" width="11.81640625" customWidth="1"/>
    <col min="5" max="5" width="18" customWidth="1"/>
  </cols>
  <sheetData>
    <row r="2" spans="2:11" x14ac:dyDescent="0.35">
      <c r="B2" s="5" t="s">
        <v>104</v>
      </c>
      <c r="C2" s="4"/>
      <c r="D2" s="5" t="s">
        <v>61</v>
      </c>
      <c r="E2" s="5" t="s">
        <v>105</v>
      </c>
      <c r="F2" s="5">
        <v>320951</v>
      </c>
      <c r="G2" s="5">
        <v>320952</v>
      </c>
      <c r="H2" s="5">
        <v>320953</v>
      </c>
      <c r="I2" s="5">
        <v>320954</v>
      </c>
      <c r="J2" s="5">
        <v>320955</v>
      </c>
      <c r="K2" s="5">
        <v>320956</v>
      </c>
    </row>
    <row r="3" spans="2:11" x14ac:dyDescent="0.35">
      <c r="B3" s="4" t="s">
        <v>8</v>
      </c>
      <c r="C3" s="4" t="s">
        <v>11</v>
      </c>
      <c r="D3" s="4" t="s">
        <v>62</v>
      </c>
      <c r="E3" s="4"/>
      <c r="F3" s="4">
        <v>0.18</v>
      </c>
      <c r="G3" s="4">
        <v>0.59</v>
      </c>
      <c r="H3" s="4">
        <v>0.88</v>
      </c>
      <c r="I3" s="4">
        <v>0.53</v>
      </c>
      <c r="J3" s="4">
        <v>0.5</v>
      </c>
      <c r="K3" s="4">
        <v>0.6</v>
      </c>
    </row>
    <row r="4" spans="2:11" x14ac:dyDescent="0.35">
      <c r="B4" s="4" t="s">
        <v>9</v>
      </c>
      <c r="C4" s="4" t="s">
        <v>12</v>
      </c>
      <c r="D4" s="4" t="s">
        <v>63</v>
      </c>
      <c r="E4" s="4"/>
      <c r="F4" s="4" t="s">
        <v>65</v>
      </c>
      <c r="G4" s="4">
        <v>0.03</v>
      </c>
      <c r="H4" s="4">
        <v>1.0999999999999999E-2</v>
      </c>
      <c r="I4" s="4">
        <v>8.0000000000000002E-3</v>
      </c>
      <c r="J4" s="4">
        <v>4.2999999999999997E-2</v>
      </c>
      <c r="K4" s="4">
        <v>1.0999999999999999E-2</v>
      </c>
    </row>
    <row r="5" spans="2:11" x14ac:dyDescent="0.35">
      <c r="B5" s="4" t="s">
        <v>9</v>
      </c>
      <c r="C5" s="4" t="s">
        <v>13</v>
      </c>
      <c r="D5" s="4" t="s">
        <v>64</v>
      </c>
      <c r="E5" s="6">
        <v>8.1300000000000008</v>
      </c>
      <c r="F5" s="4">
        <v>9.56</v>
      </c>
      <c r="G5" s="4">
        <v>6.99</v>
      </c>
      <c r="H5" s="4">
        <v>9.1</v>
      </c>
      <c r="I5" s="4">
        <v>6.63</v>
      </c>
      <c r="J5" s="4">
        <v>7.57</v>
      </c>
      <c r="K5" s="4">
        <v>1.93</v>
      </c>
    </row>
    <row r="6" spans="2:11" x14ac:dyDescent="0.35">
      <c r="B6" s="4" t="s">
        <v>9</v>
      </c>
      <c r="C6" s="4" t="s">
        <v>14</v>
      </c>
      <c r="D6" s="4" t="s">
        <v>63</v>
      </c>
      <c r="E6" s="4"/>
      <c r="F6" s="4">
        <v>2.31</v>
      </c>
      <c r="G6" s="4">
        <v>1.1399999999999999</v>
      </c>
      <c r="H6" s="4">
        <v>4.6900000000000004</v>
      </c>
      <c r="I6" s="4">
        <v>7.42</v>
      </c>
      <c r="J6" s="4">
        <v>5.37</v>
      </c>
      <c r="K6" s="4">
        <v>1.39</v>
      </c>
    </row>
    <row r="7" spans="2:11" x14ac:dyDescent="0.35">
      <c r="B7" s="4" t="s">
        <v>9</v>
      </c>
      <c r="C7" s="4" t="s">
        <v>15</v>
      </c>
      <c r="D7" s="4" t="s">
        <v>63</v>
      </c>
      <c r="E7" s="4"/>
      <c r="F7" s="4">
        <v>335</v>
      </c>
      <c r="G7" s="4">
        <v>660</v>
      </c>
      <c r="H7" s="4">
        <v>41</v>
      </c>
      <c r="I7" s="4">
        <v>406</v>
      </c>
      <c r="J7" s="4">
        <v>153</v>
      </c>
      <c r="K7" s="4">
        <v>61</v>
      </c>
    </row>
    <row r="8" spans="2:11" x14ac:dyDescent="0.35">
      <c r="B8" s="4" t="s">
        <v>9</v>
      </c>
      <c r="C8" s="4" t="s">
        <v>16</v>
      </c>
      <c r="D8" s="4" t="s">
        <v>63</v>
      </c>
      <c r="E8" s="6">
        <v>2</v>
      </c>
      <c r="F8" s="4">
        <v>2.11</v>
      </c>
      <c r="G8" s="4">
        <v>1.89</v>
      </c>
      <c r="H8" s="4">
        <v>0.69</v>
      </c>
      <c r="I8" s="4">
        <v>1.82</v>
      </c>
      <c r="J8" s="4">
        <v>0.53</v>
      </c>
      <c r="K8" s="4">
        <v>0.45</v>
      </c>
    </row>
    <row r="9" spans="2:11" x14ac:dyDescent="0.35">
      <c r="B9" s="4" t="s">
        <v>9</v>
      </c>
      <c r="C9" s="4" t="s">
        <v>17</v>
      </c>
      <c r="D9" s="4" t="s">
        <v>63</v>
      </c>
      <c r="E9" s="6">
        <v>1.9</v>
      </c>
      <c r="F9" s="4">
        <v>1.7999999999999999E-2</v>
      </c>
      <c r="G9" s="4">
        <v>0.19700000000000001</v>
      </c>
      <c r="H9" s="4">
        <v>3.3000000000000002E-2</v>
      </c>
      <c r="I9" s="4">
        <v>0.44400000000000001</v>
      </c>
      <c r="J9" s="4">
        <v>0.154</v>
      </c>
      <c r="K9" s="4">
        <v>4.8000000000000001E-2</v>
      </c>
    </row>
    <row r="10" spans="2:11" x14ac:dyDescent="0.35">
      <c r="B10" s="4" t="s">
        <v>9</v>
      </c>
      <c r="C10" s="4" t="s">
        <v>18</v>
      </c>
      <c r="D10" s="4" t="s">
        <v>64</v>
      </c>
      <c r="E10" s="4"/>
      <c r="F10" s="4">
        <v>0.01</v>
      </c>
      <c r="G10" s="4">
        <v>0.03</v>
      </c>
      <c r="H10" s="4">
        <v>1.74</v>
      </c>
      <c r="I10" s="4">
        <v>0.02</v>
      </c>
      <c r="J10" s="4">
        <v>3.88</v>
      </c>
      <c r="K10" s="4">
        <v>0.02</v>
      </c>
    </row>
    <row r="11" spans="2:11" x14ac:dyDescent="0.35">
      <c r="B11" s="4" t="s">
        <v>9</v>
      </c>
      <c r="C11" s="4" t="s">
        <v>19</v>
      </c>
      <c r="D11" s="4" t="s">
        <v>63</v>
      </c>
      <c r="E11" s="4"/>
      <c r="F11" s="4" t="s">
        <v>66</v>
      </c>
      <c r="G11" s="4" t="s">
        <v>66</v>
      </c>
      <c r="H11" s="4">
        <v>5.0000000000000001E-3</v>
      </c>
      <c r="I11" s="4" t="s">
        <v>66</v>
      </c>
      <c r="J11" s="4">
        <v>0.18</v>
      </c>
      <c r="K11" s="4">
        <v>0.01</v>
      </c>
    </row>
    <row r="12" spans="2:11" x14ac:dyDescent="0.35">
      <c r="B12" s="4" t="s">
        <v>9</v>
      </c>
      <c r="C12" s="4" t="s">
        <v>20</v>
      </c>
      <c r="D12" s="4" t="s">
        <v>63</v>
      </c>
      <c r="E12" s="4"/>
      <c r="F12" s="4">
        <v>51.8</v>
      </c>
      <c r="G12" s="4">
        <v>55.7</v>
      </c>
      <c r="H12" s="4">
        <v>15.7</v>
      </c>
      <c r="I12" s="4">
        <v>76.7</v>
      </c>
      <c r="J12" s="4">
        <v>14.5</v>
      </c>
      <c r="K12" s="4">
        <v>32.700000000000003</v>
      </c>
    </row>
    <row r="13" spans="2:11" x14ac:dyDescent="0.35">
      <c r="B13" s="4" t="s">
        <v>9</v>
      </c>
      <c r="C13" s="4" t="s">
        <v>21</v>
      </c>
      <c r="D13" s="4" t="s">
        <v>63</v>
      </c>
      <c r="E13" s="6">
        <v>26.6</v>
      </c>
      <c r="F13" s="4">
        <v>52.4</v>
      </c>
      <c r="G13" s="4">
        <v>10.7</v>
      </c>
      <c r="H13" s="4">
        <v>43.7</v>
      </c>
      <c r="I13" s="4">
        <v>8.3800000000000008</v>
      </c>
      <c r="J13" s="4">
        <v>75.7</v>
      </c>
      <c r="K13" s="4">
        <v>9.57</v>
      </c>
    </row>
    <row r="14" spans="2:11" x14ac:dyDescent="0.35">
      <c r="B14" s="4" t="s">
        <v>9</v>
      </c>
      <c r="C14" s="4" t="s">
        <v>22</v>
      </c>
      <c r="D14" s="4" t="s">
        <v>63</v>
      </c>
      <c r="E14" s="6">
        <v>135</v>
      </c>
      <c r="F14" s="4">
        <v>52.7</v>
      </c>
      <c r="G14" s="4">
        <v>80.2</v>
      </c>
      <c r="H14" s="4">
        <v>46.3</v>
      </c>
      <c r="I14" s="4">
        <v>106</v>
      </c>
      <c r="J14" s="4">
        <v>87.6</v>
      </c>
      <c r="K14" s="4">
        <v>25.6</v>
      </c>
    </row>
    <row r="15" spans="2:11" x14ac:dyDescent="0.35">
      <c r="B15" s="4" t="s">
        <v>9</v>
      </c>
      <c r="C15" s="4" t="s">
        <v>23</v>
      </c>
      <c r="D15" s="4" t="s">
        <v>63</v>
      </c>
      <c r="E15" s="4"/>
      <c r="F15" s="4">
        <v>1.4</v>
      </c>
      <c r="G15" s="4">
        <v>6.62</v>
      </c>
      <c r="H15" s="4">
        <v>1.06</v>
      </c>
      <c r="I15" s="4">
        <v>6.7</v>
      </c>
      <c r="J15" s="4">
        <v>0.37</v>
      </c>
      <c r="K15" s="4">
        <v>0.76</v>
      </c>
    </row>
    <row r="16" spans="2:11" x14ac:dyDescent="0.35">
      <c r="B16" s="4" t="s">
        <v>9</v>
      </c>
      <c r="C16" s="4" t="s">
        <v>24</v>
      </c>
      <c r="D16" s="4" t="s">
        <v>63</v>
      </c>
      <c r="E16" s="4"/>
      <c r="F16" s="4">
        <v>104.5</v>
      </c>
      <c r="G16" s="4">
        <v>32.4</v>
      </c>
      <c r="H16" s="4">
        <v>309</v>
      </c>
      <c r="I16" s="4">
        <v>34.6</v>
      </c>
      <c r="J16" s="4">
        <v>72.400000000000006</v>
      </c>
      <c r="K16" s="4">
        <v>18.850000000000001</v>
      </c>
    </row>
    <row r="17" spans="2:11" x14ac:dyDescent="0.35">
      <c r="B17" s="4" t="s">
        <v>9</v>
      </c>
      <c r="C17" s="4" t="s">
        <v>25</v>
      </c>
      <c r="D17" s="4" t="s">
        <v>64</v>
      </c>
      <c r="E17" s="4"/>
      <c r="F17" s="4">
        <v>10.45</v>
      </c>
      <c r="G17" s="4">
        <v>3.9</v>
      </c>
      <c r="H17" s="4">
        <v>12.9</v>
      </c>
      <c r="I17" s="4">
        <v>3.47</v>
      </c>
      <c r="J17" s="4">
        <v>9.75</v>
      </c>
      <c r="K17" s="4">
        <v>1.81</v>
      </c>
    </row>
    <row r="18" spans="2:11" x14ac:dyDescent="0.35">
      <c r="B18" s="4" t="s">
        <v>9</v>
      </c>
      <c r="C18" s="4" t="s">
        <v>26</v>
      </c>
      <c r="D18" s="4" t="s">
        <v>63</v>
      </c>
      <c r="E18" s="6">
        <v>16</v>
      </c>
      <c r="F18" s="4">
        <v>33.299999999999997</v>
      </c>
      <c r="G18" s="4">
        <v>18.600000000000001</v>
      </c>
      <c r="H18" s="4">
        <v>29.4</v>
      </c>
      <c r="I18" s="4">
        <v>17.8</v>
      </c>
      <c r="J18" s="4">
        <v>19.05</v>
      </c>
      <c r="K18" s="4">
        <v>5.01</v>
      </c>
    </row>
    <row r="19" spans="2:11" x14ac:dyDescent="0.35">
      <c r="B19" s="4" t="s">
        <v>9</v>
      </c>
      <c r="C19" s="4" t="s">
        <v>27</v>
      </c>
      <c r="D19" s="4" t="s">
        <v>63</v>
      </c>
      <c r="E19" s="6">
        <v>1.3</v>
      </c>
      <c r="F19" s="4">
        <v>0.18</v>
      </c>
      <c r="G19" s="4">
        <v>0.06</v>
      </c>
      <c r="H19" s="4">
        <v>0.15</v>
      </c>
      <c r="I19" s="4">
        <v>0.06</v>
      </c>
      <c r="J19" s="4">
        <v>0.06</v>
      </c>
      <c r="K19" s="4" t="s">
        <v>69</v>
      </c>
    </row>
    <row r="20" spans="2:11" x14ac:dyDescent="0.35">
      <c r="B20" s="4" t="s">
        <v>9</v>
      </c>
      <c r="C20" s="4" t="s">
        <v>28</v>
      </c>
      <c r="D20" s="4" t="s">
        <v>63</v>
      </c>
      <c r="E20" s="6">
        <v>5.8</v>
      </c>
      <c r="F20" s="4">
        <v>9.48</v>
      </c>
      <c r="G20" s="4">
        <v>4.49</v>
      </c>
      <c r="H20" s="4">
        <v>2.64</v>
      </c>
      <c r="I20" s="4">
        <v>3.87</v>
      </c>
      <c r="J20" s="4">
        <v>0.97399999999999998</v>
      </c>
      <c r="K20" s="4">
        <v>3.69</v>
      </c>
    </row>
    <row r="21" spans="2:11" x14ac:dyDescent="0.35">
      <c r="B21" s="4" t="s">
        <v>9</v>
      </c>
      <c r="C21" s="4" t="s">
        <v>29</v>
      </c>
      <c r="D21" s="4" t="s">
        <v>63</v>
      </c>
      <c r="E21" s="6">
        <v>0.05</v>
      </c>
      <c r="F21" s="4">
        <v>0.20300000000000001</v>
      </c>
      <c r="G21" s="4">
        <v>8.1000000000000003E-2</v>
      </c>
      <c r="H21" s="4">
        <v>0.09</v>
      </c>
      <c r="I21" s="4">
        <v>0.06</v>
      </c>
      <c r="J21" s="4">
        <v>6.8000000000000005E-2</v>
      </c>
      <c r="K21" s="4">
        <v>1.7999999999999999E-2</v>
      </c>
    </row>
    <row r="22" spans="2:11" x14ac:dyDescent="0.35">
      <c r="B22" s="4" t="s">
        <v>9</v>
      </c>
      <c r="C22" s="4" t="s">
        <v>30</v>
      </c>
      <c r="D22" s="4" t="s">
        <v>64</v>
      </c>
      <c r="E22" s="4"/>
      <c r="F22" s="4">
        <v>2.42</v>
      </c>
      <c r="G22" s="4">
        <v>2.66</v>
      </c>
      <c r="H22" s="4">
        <v>0.11</v>
      </c>
      <c r="I22" s="4">
        <v>2.2599999999999998</v>
      </c>
      <c r="J22" s="4">
        <v>0.79</v>
      </c>
      <c r="K22" s="4">
        <v>0.64</v>
      </c>
    </row>
    <row r="23" spans="2:11" x14ac:dyDescent="0.35">
      <c r="B23" s="4" t="s">
        <v>9</v>
      </c>
      <c r="C23" s="4" t="s">
        <v>31</v>
      </c>
      <c r="D23" s="4" t="s">
        <v>63</v>
      </c>
      <c r="E23" s="4"/>
      <c r="F23" s="4">
        <v>22.9</v>
      </c>
      <c r="G23" s="4">
        <v>24.6</v>
      </c>
      <c r="H23" s="4">
        <v>1.605</v>
      </c>
      <c r="I23" s="4">
        <v>37.9</v>
      </c>
      <c r="J23" s="4">
        <v>5.12</v>
      </c>
      <c r="K23" s="4">
        <v>15.3</v>
      </c>
    </row>
    <row r="24" spans="2:11" x14ac:dyDescent="0.35">
      <c r="B24" s="4" t="s">
        <v>9</v>
      </c>
      <c r="C24" s="4" t="s">
        <v>32</v>
      </c>
      <c r="D24" s="4" t="s">
        <v>63</v>
      </c>
      <c r="E24" s="6">
        <v>16</v>
      </c>
      <c r="F24" s="4">
        <v>96.7</v>
      </c>
      <c r="G24" s="4">
        <v>53.8</v>
      </c>
      <c r="H24" s="4">
        <v>36.4</v>
      </c>
      <c r="I24" s="4">
        <v>33</v>
      </c>
      <c r="J24" s="4">
        <v>30.1</v>
      </c>
      <c r="K24" s="4">
        <v>10.7</v>
      </c>
    </row>
    <row r="25" spans="2:11" x14ac:dyDescent="0.35">
      <c r="B25" s="4" t="s">
        <v>9</v>
      </c>
      <c r="C25" s="4" t="s">
        <v>33</v>
      </c>
      <c r="D25" s="4" t="s">
        <v>64</v>
      </c>
      <c r="E25" s="6">
        <v>2.5</v>
      </c>
      <c r="F25" s="4">
        <v>4.29</v>
      </c>
      <c r="G25" s="4">
        <v>2.61</v>
      </c>
      <c r="H25" s="4">
        <v>1.86</v>
      </c>
      <c r="I25" s="4">
        <v>1.1499999999999999</v>
      </c>
      <c r="J25" s="4">
        <v>3.75</v>
      </c>
      <c r="K25" s="4">
        <v>0.75</v>
      </c>
    </row>
    <row r="26" spans="2:11" x14ac:dyDescent="0.35">
      <c r="B26" s="4" t="s">
        <v>9</v>
      </c>
      <c r="C26" s="4" t="s">
        <v>34</v>
      </c>
      <c r="D26" s="4" t="s">
        <v>63</v>
      </c>
      <c r="E26" s="6">
        <v>770</v>
      </c>
      <c r="F26" s="4">
        <v>1880</v>
      </c>
      <c r="G26" s="4">
        <v>92.3</v>
      </c>
      <c r="H26" s="4">
        <v>1050</v>
      </c>
      <c r="I26" s="4">
        <v>221</v>
      </c>
      <c r="J26" s="4">
        <v>2280</v>
      </c>
      <c r="K26" s="4">
        <v>338</v>
      </c>
    </row>
    <row r="27" spans="2:11" x14ac:dyDescent="0.35">
      <c r="B27" s="4" t="s">
        <v>9</v>
      </c>
      <c r="C27" s="4" t="s">
        <v>35</v>
      </c>
      <c r="D27" s="4" t="s">
        <v>63</v>
      </c>
      <c r="E27" s="4"/>
      <c r="F27" s="4">
        <v>0.31</v>
      </c>
      <c r="G27" s="4">
        <v>0.41</v>
      </c>
      <c r="H27" s="4">
        <v>0.56000000000000005</v>
      </c>
      <c r="I27" s="4">
        <v>0.46</v>
      </c>
      <c r="J27" s="4">
        <v>0.24</v>
      </c>
      <c r="K27" s="4">
        <v>0.03</v>
      </c>
    </row>
    <row r="28" spans="2:11" x14ac:dyDescent="0.35">
      <c r="B28" s="4" t="s">
        <v>9</v>
      </c>
      <c r="C28" s="4" t="s">
        <v>36</v>
      </c>
      <c r="D28" s="4" t="s">
        <v>64</v>
      </c>
      <c r="E28" s="4"/>
      <c r="F28" s="4">
        <v>4.7E-2</v>
      </c>
      <c r="G28" s="4">
        <v>0.16300000000000001</v>
      </c>
      <c r="H28" s="4">
        <v>4.5999999999999999E-2</v>
      </c>
      <c r="I28" s="4">
        <v>0.26200000000000001</v>
      </c>
      <c r="J28" s="4">
        <v>2.8</v>
      </c>
      <c r="K28" s="4">
        <v>2.9000000000000001E-2</v>
      </c>
    </row>
    <row r="29" spans="2:11" x14ac:dyDescent="0.35">
      <c r="B29" s="4" t="s">
        <v>9</v>
      </c>
      <c r="C29" s="4" t="s">
        <v>37</v>
      </c>
      <c r="D29" s="4" t="s">
        <v>63</v>
      </c>
      <c r="E29" s="6">
        <v>8</v>
      </c>
      <c r="F29" s="4">
        <v>32.5</v>
      </c>
      <c r="G29" s="4">
        <v>6.44</v>
      </c>
      <c r="H29" s="4">
        <v>14.15</v>
      </c>
      <c r="I29" s="4">
        <v>11.25</v>
      </c>
      <c r="J29" s="4">
        <v>6.63</v>
      </c>
      <c r="K29" s="4">
        <v>2.38</v>
      </c>
    </row>
    <row r="30" spans="2:11" x14ac:dyDescent="0.35">
      <c r="B30" s="4" t="s">
        <v>9</v>
      </c>
      <c r="C30" s="4" t="s">
        <v>38</v>
      </c>
      <c r="D30" s="4" t="s">
        <v>63</v>
      </c>
      <c r="E30" s="4"/>
      <c r="F30" s="4">
        <v>79.400000000000006</v>
      </c>
      <c r="G30" s="4">
        <v>41.5</v>
      </c>
      <c r="H30" s="4">
        <v>52.2</v>
      </c>
      <c r="I30" s="4">
        <v>38.299999999999997</v>
      </c>
      <c r="J30" s="4">
        <v>62</v>
      </c>
      <c r="K30" s="4">
        <v>8.3800000000000008</v>
      </c>
    </row>
    <row r="31" spans="2:11" x14ac:dyDescent="0.35">
      <c r="B31" s="4" t="s">
        <v>9</v>
      </c>
      <c r="C31" s="4" t="s">
        <v>39</v>
      </c>
      <c r="D31" s="4" t="s">
        <v>64</v>
      </c>
      <c r="E31" s="4"/>
      <c r="F31" s="4">
        <v>0.104</v>
      </c>
      <c r="G31" s="4">
        <v>2.7E-2</v>
      </c>
      <c r="H31" s="4">
        <v>9.2999999999999999E-2</v>
      </c>
      <c r="I31" s="4">
        <v>4.7E-2</v>
      </c>
      <c r="J31" s="4">
        <v>5.0999999999999997E-2</v>
      </c>
      <c r="K31" s="4">
        <v>1.2999999999999999E-2</v>
      </c>
    </row>
    <row r="32" spans="2:11" x14ac:dyDescent="0.35">
      <c r="B32" s="4" t="s">
        <v>9</v>
      </c>
      <c r="C32" s="4" t="s">
        <v>40</v>
      </c>
      <c r="D32" s="4" t="s">
        <v>63</v>
      </c>
      <c r="E32" s="4"/>
      <c r="F32" s="4">
        <v>1.68</v>
      </c>
      <c r="G32" s="4">
        <v>6.73</v>
      </c>
      <c r="H32" s="4">
        <v>19.2</v>
      </c>
      <c r="I32" s="4">
        <v>22</v>
      </c>
      <c r="J32" s="4">
        <v>48</v>
      </c>
      <c r="K32" s="4">
        <v>1.54</v>
      </c>
    </row>
    <row r="33" spans="2:11" x14ac:dyDescent="0.35">
      <c r="B33" s="4" t="s">
        <v>9</v>
      </c>
      <c r="C33" s="4" t="s">
        <v>41</v>
      </c>
      <c r="D33" s="4" t="s">
        <v>63</v>
      </c>
      <c r="E33" s="4"/>
      <c r="F33" s="4">
        <v>43.1</v>
      </c>
      <c r="G33" s="4">
        <v>122</v>
      </c>
      <c r="H33" s="4">
        <v>5.59</v>
      </c>
      <c r="I33" s="4">
        <v>134.5</v>
      </c>
      <c r="J33" s="4">
        <v>26</v>
      </c>
      <c r="K33" s="4">
        <v>28.9</v>
      </c>
    </row>
    <row r="34" spans="2:11" x14ac:dyDescent="0.35">
      <c r="B34" s="4" t="s">
        <v>9</v>
      </c>
      <c r="C34" s="4" t="s">
        <v>42</v>
      </c>
      <c r="D34" s="4" t="s">
        <v>63</v>
      </c>
      <c r="E34" s="6">
        <v>1.9000000000000001E-4</v>
      </c>
      <c r="F34" s="4">
        <v>4.0000000000000002E-4</v>
      </c>
      <c r="G34" s="4" t="s">
        <v>68</v>
      </c>
      <c r="H34" s="4" t="s">
        <v>68</v>
      </c>
      <c r="I34" s="4" t="s">
        <v>68</v>
      </c>
      <c r="J34" s="4">
        <v>6.9999999999999999E-4</v>
      </c>
      <c r="K34" s="4" t="s">
        <v>68</v>
      </c>
    </row>
    <row r="35" spans="2:11" x14ac:dyDescent="0.35">
      <c r="B35" s="4" t="s">
        <v>9</v>
      </c>
      <c r="C35" s="4" t="s">
        <v>43</v>
      </c>
      <c r="D35" s="4" t="s">
        <v>64</v>
      </c>
      <c r="E35" s="4"/>
      <c r="F35" s="4" t="s">
        <v>67</v>
      </c>
      <c r="G35" s="4" t="s">
        <v>67</v>
      </c>
      <c r="H35" s="4">
        <v>0.03</v>
      </c>
      <c r="I35" s="4">
        <v>0.01</v>
      </c>
      <c r="J35" s="4" t="s">
        <v>67</v>
      </c>
      <c r="K35" s="4" t="s">
        <v>67</v>
      </c>
    </row>
    <row r="36" spans="2:11" x14ac:dyDescent="0.35">
      <c r="B36" s="4" t="s">
        <v>9</v>
      </c>
      <c r="C36" s="4" t="s">
        <v>44</v>
      </c>
      <c r="D36" s="4" t="s">
        <v>63</v>
      </c>
      <c r="E36" s="6">
        <v>2</v>
      </c>
      <c r="F36" s="4">
        <v>0.52</v>
      </c>
      <c r="G36" s="4">
        <v>0.72</v>
      </c>
      <c r="H36" s="4">
        <v>0.52</v>
      </c>
      <c r="I36" s="4">
        <v>1.6</v>
      </c>
      <c r="J36" s="4">
        <v>0.66</v>
      </c>
      <c r="K36" s="4">
        <v>0.22</v>
      </c>
    </row>
    <row r="37" spans="2:11" x14ac:dyDescent="0.35">
      <c r="B37" s="4" t="s">
        <v>9</v>
      </c>
      <c r="C37" s="4" t="s">
        <v>45</v>
      </c>
      <c r="D37" s="4" t="s">
        <v>63</v>
      </c>
      <c r="E37" s="6">
        <v>220</v>
      </c>
      <c r="F37" s="4">
        <v>52</v>
      </c>
      <c r="G37" s="4">
        <v>16.95</v>
      </c>
      <c r="H37" s="4">
        <v>58.9</v>
      </c>
      <c r="I37" s="4">
        <v>14.7</v>
      </c>
      <c r="J37" s="4">
        <v>48.6</v>
      </c>
      <c r="K37" s="4">
        <v>4.1900000000000004</v>
      </c>
    </row>
    <row r="38" spans="2:11" x14ac:dyDescent="0.35">
      <c r="B38" s="4" t="s">
        <v>9</v>
      </c>
      <c r="C38" s="4" t="s">
        <v>46</v>
      </c>
      <c r="D38" s="4" t="s">
        <v>63</v>
      </c>
      <c r="E38" s="4"/>
      <c r="F38" s="4">
        <v>0.48199999999999998</v>
      </c>
      <c r="G38" s="4">
        <v>0.20899999999999999</v>
      </c>
      <c r="H38" s="4">
        <v>0.16300000000000001</v>
      </c>
      <c r="I38" s="4">
        <v>0.26100000000000001</v>
      </c>
      <c r="J38" s="4">
        <v>0.14099999999999999</v>
      </c>
      <c r="K38" s="4">
        <v>2.7E-2</v>
      </c>
    </row>
    <row r="39" spans="2:11" x14ac:dyDescent="0.35">
      <c r="B39" s="4" t="s">
        <v>9</v>
      </c>
      <c r="C39" s="4" t="s">
        <v>47</v>
      </c>
      <c r="D39" s="4" t="s">
        <v>63</v>
      </c>
      <c r="E39" s="4"/>
      <c r="F39" s="4">
        <v>3.6</v>
      </c>
      <c r="G39" s="4">
        <v>2.06</v>
      </c>
      <c r="H39" s="4">
        <v>1.84</v>
      </c>
      <c r="I39" s="4">
        <v>3.88</v>
      </c>
      <c r="J39" s="4">
        <v>0.84</v>
      </c>
      <c r="K39" s="4">
        <v>0.55000000000000004</v>
      </c>
    </row>
    <row r="40" spans="2:11" x14ac:dyDescent="0.35">
      <c r="B40" s="4" t="s">
        <v>9</v>
      </c>
      <c r="C40" s="4" t="s">
        <v>48</v>
      </c>
      <c r="D40" s="4" t="s">
        <v>63</v>
      </c>
      <c r="E40" s="4"/>
      <c r="F40" s="4">
        <v>12.35</v>
      </c>
      <c r="G40" s="4">
        <v>10.4</v>
      </c>
      <c r="H40" s="4">
        <v>176</v>
      </c>
      <c r="I40" s="4">
        <v>21.1</v>
      </c>
      <c r="J40" s="4">
        <v>79.2</v>
      </c>
      <c r="K40" s="4">
        <v>2.8</v>
      </c>
    </row>
    <row r="41" spans="2:11" x14ac:dyDescent="0.35">
      <c r="B41" s="4" t="s">
        <v>9</v>
      </c>
      <c r="C41" s="4" t="s">
        <v>49</v>
      </c>
      <c r="D41" s="4" t="s">
        <v>63</v>
      </c>
      <c r="E41" s="6">
        <v>7</v>
      </c>
      <c r="F41" s="4">
        <v>1.98</v>
      </c>
      <c r="G41" s="4">
        <v>0.42699999999999999</v>
      </c>
      <c r="H41" s="4">
        <v>0.875</v>
      </c>
      <c r="I41" s="4">
        <v>0.86099999999999999</v>
      </c>
      <c r="J41" s="4">
        <v>0.39200000000000002</v>
      </c>
      <c r="K41" s="4">
        <v>0.16500000000000001</v>
      </c>
    </row>
    <row r="42" spans="2:11" x14ac:dyDescent="0.35">
      <c r="B42" s="4" t="s">
        <v>9</v>
      </c>
      <c r="C42" s="4" t="s">
        <v>50</v>
      </c>
      <c r="D42" s="4" t="s">
        <v>63</v>
      </c>
      <c r="E42" s="4"/>
      <c r="F42" s="4">
        <v>3.2000000000000001E-2</v>
      </c>
      <c r="G42" s="4">
        <v>3.1E-2</v>
      </c>
      <c r="H42" s="4">
        <v>1.6E-2</v>
      </c>
      <c r="I42" s="4">
        <v>2.9000000000000001E-2</v>
      </c>
      <c r="J42" s="4">
        <v>1.6E-2</v>
      </c>
      <c r="K42" s="4">
        <v>6.0000000000000001E-3</v>
      </c>
    </row>
    <row r="43" spans="2:11" x14ac:dyDescent="0.35">
      <c r="B43" s="4" t="s">
        <v>9</v>
      </c>
      <c r="C43" s="4" t="s">
        <v>51</v>
      </c>
      <c r="D43" s="4" t="s">
        <v>63</v>
      </c>
      <c r="E43" s="4"/>
      <c r="F43" s="4">
        <v>3.1</v>
      </c>
      <c r="G43" s="4">
        <v>13.75</v>
      </c>
      <c r="H43" s="4">
        <v>2.5099999999999998</v>
      </c>
      <c r="I43" s="4">
        <v>14.35</v>
      </c>
      <c r="J43" s="4">
        <v>0.54900000000000004</v>
      </c>
      <c r="K43" s="4">
        <v>5.13</v>
      </c>
    </row>
    <row r="44" spans="2:11" x14ac:dyDescent="0.35">
      <c r="B44" s="4" t="s">
        <v>9</v>
      </c>
      <c r="C44" s="4" t="s">
        <v>52</v>
      </c>
      <c r="D44" s="4" t="s">
        <v>64</v>
      </c>
      <c r="E44" s="6">
        <v>4.3</v>
      </c>
      <c r="F44" s="4">
        <v>2.75</v>
      </c>
      <c r="G44" s="4">
        <v>0.25700000000000001</v>
      </c>
      <c r="H44" s="4">
        <v>1.7250000000000001</v>
      </c>
      <c r="I44" s="4">
        <v>0.38200000000000001</v>
      </c>
      <c r="J44" s="4">
        <v>0.90200000000000002</v>
      </c>
      <c r="K44" s="4">
        <v>0.114</v>
      </c>
    </row>
    <row r="45" spans="2:11" x14ac:dyDescent="0.35">
      <c r="B45" s="4" t="s">
        <v>9</v>
      </c>
      <c r="C45" s="4" t="s">
        <v>53</v>
      </c>
      <c r="D45" s="4" t="s">
        <v>63</v>
      </c>
      <c r="E45" s="4"/>
      <c r="F45" s="4">
        <v>0.17100000000000001</v>
      </c>
      <c r="G45" s="4">
        <v>0.49199999999999999</v>
      </c>
      <c r="H45" s="4">
        <v>3.9E-2</v>
      </c>
      <c r="I45" s="4">
        <v>0.64100000000000001</v>
      </c>
      <c r="J45" s="4">
        <v>0.107</v>
      </c>
      <c r="K45" s="4">
        <v>9.9000000000000005E-2</v>
      </c>
    </row>
    <row r="46" spans="2:11" x14ac:dyDescent="0.35">
      <c r="B46" s="4" t="s">
        <v>9</v>
      </c>
      <c r="C46" s="4" t="s">
        <v>54</v>
      </c>
      <c r="D46" s="4" t="s">
        <v>63</v>
      </c>
      <c r="E46" s="4"/>
      <c r="F46" s="4">
        <v>1.0049999999999999</v>
      </c>
      <c r="G46" s="4">
        <v>2.19</v>
      </c>
      <c r="H46" s="4">
        <v>0.62</v>
      </c>
      <c r="I46" s="4">
        <v>2.4900000000000002</v>
      </c>
      <c r="J46" s="4">
        <v>0.3</v>
      </c>
      <c r="K46" s="4">
        <v>1.2250000000000001</v>
      </c>
    </row>
    <row r="47" spans="2:11" x14ac:dyDescent="0.35">
      <c r="B47" s="4" t="s">
        <v>9</v>
      </c>
      <c r="C47" s="4" t="s">
        <v>55</v>
      </c>
      <c r="D47" s="4" t="s">
        <v>63</v>
      </c>
      <c r="E47" s="6">
        <v>1380</v>
      </c>
      <c r="F47" s="4">
        <v>633</v>
      </c>
      <c r="G47" s="4">
        <v>130.5</v>
      </c>
      <c r="H47" s="4">
        <v>488</v>
      </c>
      <c r="I47" s="4">
        <v>99.8</v>
      </c>
      <c r="J47" s="4">
        <v>359</v>
      </c>
      <c r="K47" s="4">
        <v>37</v>
      </c>
    </row>
    <row r="48" spans="2:11" x14ac:dyDescent="0.35">
      <c r="B48" s="4" t="s">
        <v>9</v>
      </c>
      <c r="C48" s="4" t="s">
        <v>56</v>
      </c>
      <c r="D48" s="4" t="s">
        <v>63</v>
      </c>
      <c r="E48" s="6">
        <v>10</v>
      </c>
      <c r="F48" s="4">
        <v>1.34</v>
      </c>
      <c r="G48" s="4">
        <v>1.0049999999999999</v>
      </c>
      <c r="H48" s="4">
        <v>0.53800000000000003</v>
      </c>
      <c r="I48" s="4">
        <v>2.33</v>
      </c>
      <c r="J48" s="4">
        <v>0.82599999999999996</v>
      </c>
      <c r="K48" s="4">
        <v>0.32100000000000001</v>
      </c>
    </row>
    <row r="49" spans="2:11" x14ac:dyDescent="0.35">
      <c r="B49" s="4" t="s">
        <v>9</v>
      </c>
      <c r="C49" s="4" t="s">
        <v>57</v>
      </c>
      <c r="D49" s="4" t="s">
        <v>63</v>
      </c>
      <c r="E49" s="4"/>
      <c r="F49" s="4">
        <v>46.5</v>
      </c>
      <c r="G49" s="4">
        <v>11.25</v>
      </c>
      <c r="H49" s="4">
        <v>9.1</v>
      </c>
      <c r="I49" s="4">
        <v>14.45</v>
      </c>
      <c r="J49" s="4">
        <v>22.8</v>
      </c>
      <c r="K49" s="4">
        <v>5.91</v>
      </c>
    </row>
    <row r="50" spans="2:11" x14ac:dyDescent="0.35">
      <c r="B50" s="4" t="s">
        <v>9</v>
      </c>
      <c r="C50" s="4" t="s">
        <v>58</v>
      </c>
      <c r="D50" s="4" t="s">
        <v>63</v>
      </c>
      <c r="E50" s="4"/>
      <c r="F50" s="4">
        <v>211</v>
      </c>
      <c r="G50" s="4">
        <v>78.3</v>
      </c>
      <c r="H50" s="4">
        <v>136.5</v>
      </c>
      <c r="I50" s="4">
        <v>65</v>
      </c>
      <c r="J50" s="4">
        <v>191.5</v>
      </c>
      <c r="K50" s="4">
        <v>23</v>
      </c>
    </row>
    <row r="51" spans="2:11" x14ac:dyDescent="0.35">
      <c r="B51" s="4" t="s">
        <v>9</v>
      </c>
      <c r="C51" s="4" t="s">
        <v>59</v>
      </c>
      <c r="D51" s="4" t="s">
        <v>63</v>
      </c>
      <c r="E51" s="6">
        <v>1320</v>
      </c>
      <c r="F51" s="4">
        <v>362</v>
      </c>
      <c r="G51" s="4">
        <v>167.5</v>
      </c>
      <c r="H51" s="4">
        <v>93.1</v>
      </c>
      <c r="I51" s="4">
        <v>143</v>
      </c>
      <c r="J51" s="4">
        <v>26.3</v>
      </c>
      <c r="K51" s="4">
        <v>139</v>
      </c>
    </row>
    <row r="52" spans="2:11" x14ac:dyDescent="0.35">
      <c r="B52" s="4" t="s">
        <v>10</v>
      </c>
      <c r="C52" s="4" t="s">
        <v>60</v>
      </c>
      <c r="D52" s="4" t="s">
        <v>64</v>
      </c>
      <c r="E52" s="4"/>
      <c r="F52" s="4">
        <v>99.2</v>
      </c>
      <c r="G52" s="4">
        <v>99.2</v>
      </c>
      <c r="H52" s="4">
        <v>99.2</v>
      </c>
      <c r="I52" s="4">
        <v>90.2</v>
      </c>
      <c r="J52" s="4">
        <v>95.9</v>
      </c>
      <c r="K52" s="4">
        <v>92.4</v>
      </c>
    </row>
    <row r="54" spans="2:11" x14ac:dyDescent="0.35">
      <c r="B54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56827-C311-48BE-9E9D-1710DF292F28}">
  <dimension ref="A1:BS28"/>
  <sheetViews>
    <sheetView workbookViewId="0">
      <selection activeCell="B1" sqref="B1:B1048576"/>
    </sheetView>
  </sheetViews>
  <sheetFormatPr defaultRowHeight="14.5" x14ac:dyDescent="0.35"/>
  <cols>
    <col min="1" max="1" width="46.54296875" customWidth="1"/>
    <col min="2" max="2" width="23.81640625" customWidth="1"/>
  </cols>
  <sheetData>
    <row r="1" spans="1:70" x14ac:dyDescent="0.35">
      <c r="B1" t="s">
        <v>107</v>
      </c>
    </row>
    <row r="2" spans="1:70" x14ac:dyDescent="0.35">
      <c r="B2" t="s">
        <v>1</v>
      </c>
      <c r="G2" t="s">
        <v>108</v>
      </c>
    </row>
    <row r="3" spans="1:70" x14ac:dyDescent="0.35">
      <c r="B3" t="s">
        <v>109</v>
      </c>
    </row>
    <row r="4" spans="1:70" x14ac:dyDescent="0.35">
      <c r="B4" t="s">
        <v>110</v>
      </c>
    </row>
    <row r="5" spans="1:70" x14ac:dyDescent="0.35">
      <c r="B5" t="s">
        <v>111</v>
      </c>
    </row>
    <row r="6" spans="1:70" x14ac:dyDescent="0.35">
      <c r="B6" t="s">
        <v>112</v>
      </c>
    </row>
    <row r="7" spans="1:70" x14ac:dyDescent="0.35">
      <c r="B7" t="s">
        <v>113</v>
      </c>
    </row>
    <row r="8" spans="1:70" x14ac:dyDescent="0.35">
      <c r="A8" s="12" t="s">
        <v>114</v>
      </c>
      <c r="C8" t="s">
        <v>115</v>
      </c>
      <c r="D8" t="s">
        <v>116</v>
      </c>
      <c r="E8" t="s">
        <v>116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117</v>
      </c>
      <c r="L8" t="s">
        <v>117</v>
      </c>
      <c r="M8" t="s">
        <v>117</v>
      </c>
      <c r="N8" t="s">
        <v>117</v>
      </c>
      <c r="O8" t="s">
        <v>117</v>
      </c>
      <c r="P8" t="s">
        <v>117</v>
      </c>
      <c r="Q8" t="s">
        <v>117</v>
      </c>
      <c r="R8" t="s">
        <v>117</v>
      </c>
      <c r="S8" t="s">
        <v>117</v>
      </c>
      <c r="T8" t="s">
        <v>117</v>
      </c>
      <c r="U8" t="s">
        <v>117</v>
      </c>
      <c r="V8" t="s">
        <v>117</v>
      </c>
      <c r="W8" t="s">
        <v>117</v>
      </c>
      <c r="X8" t="s">
        <v>117</v>
      </c>
      <c r="Y8" t="s">
        <v>117</v>
      </c>
      <c r="Z8" t="s">
        <v>117</v>
      </c>
      <c r="AA8" t="s">
        <v>117</v>
      </c>
      <c r="AB8" t="s">
        <v>117</v>
      </c>
      <c r="AC8" t="s">
        <v>117</v>
      </c>
      <c r="AD8" t="s">
        <v>117</v>
      </c>
      <c r="AE8" t="s">
        <v>117</v>
      </c>
      <c r="AF8" t="s">
        <v>117</v>
      </c>
      <c r="AG8" t="s">
        <v>117</v>
      </c>
      <c r="AH8" t="s">
        <v>117</v>
      </c>
      <c r="AI8" t="s">
        <v>117</v>
      </c>
      <c r="AJ8" t="s">
        <v>117</v>
      </c>
      <c r="AK8" t="s">
        <v>117</v>
      </c>
      <c r="AL8" t="s">
        <v>117</v>
      </c>
      <c r="AM8" t="s">
        <v>117</v>
      </c>
      <c r="AN8" t="s">
        <v>117</v>
      </c>
      <c r="AO8" t="s">
        <v>117</v>
      </c>
      <c r="AP8" t="s">
        <v>117</v>
      </c>
      <c r="AQ8" t="s">
        <v>117</v>
      </c>
      <c r="AR8" t="s">
        <v>117</v>
      </c>
      <c r="AS8" t="s">
        <v>117</v>
      </c>
      <c r="AT8" t="s">
        <v>117</v>
      </c>
      <c r="AU8" t="s">
        <v>117</v>
      </c>
      <c r="AV8" t="s">
        <v>117</v>
      </c>
      <c r="AW8" t="s">
        <v>117</v>
      </c>
      <c r="AX8" t="s">
        <v>117</v>
      </c>
      <c r="AY8" t="s">
        <v>117</v>
      </c>
      <c r="AZ8" t="s">
        <v>117</v>
      </c>
      <c r="BA8" t="s">
        <v>117</v>
      </c>
      <c r="BB8" t="s">
        <v>117</v>
      </c>
      <c r="BC8" t="s">
        <v>117</v>
      </c>
      <c r="BD8" t="s">
        <v>117</v>
      </c>
      <c r="BE8" t="s">
        <v>117</v>
      </c>
      <c r="BF8" t="s">
        <v>117</v>
      </c>
      <c r="BG8" t="s">
        <v>117</v>
      </c>
      <c r="BH8" t="s">
        <v>117</v>
      </c>
      <c r="BI8" t="s">
        <v>117</v>
      </c>
      <c r="BJ8" t="s">
        <v>117</v>
      </c>
      <c r="BK8" t="s">
        <v>117</v>
      </c>
      <c r="BL8" t="s">
        <v>117</v>
      </c>
      <c r="BM8" t="s">
        <v>117</v>
      </c>
      <c r="BN8" t="s">
        <v>117</v>
      </c>
      <c r="BO8" t="s">
        <v>117</v>
      </c>
      <c r="BP8" t="s">
        <v>117</v>
      </c>
      <c r="BQ8" t="s">
        <v>117</v>
      </c>
      <c r="BR8" t="s">
        <v>117</v>
      </c>
    </row>
    <row r="9" spans="1:70" x14ac:dyDescent="0.35">
      <c r="A9" s="13"/>
    </row>
    <row r="10" spans="1:70" x14ac:dyDescent="0.35">
      <c r="A10" s="14"/>
      <c r="B10" t="s">
        <v>118</v>
      </c>
      <c r="C10" s="7" t="s">
        <v>119</v>
      </c>
      <c r="D10" s="11" t="s">
        <v>120</v>
      </c>
      <c r="E10" s="11" t="s">
        <v>121</v>
      </c>
      <c r="F10" s="11" t="s">
        <v>122</v>
      </c>
      <c r="G10" s="11" t="s">
        <v>123</v>
      </c>
      <c r="H10" s="11" t="s">
        <v>124</v>
      </c>
      <c r="I10" s="11" t="s">
        <v>125</v>
      </c>
      <c r="J10" s="11" t="s">
        <v>126</v>
      </c>
      <c r="K10" s="11" t="s">
        <v>12</v>
      </c>
      <c r="L10" s="11" t="s">
        <v>13</v>
      </c>
      <c r="M10" s="11" t="s">
        <v>14</v>
      </c>
      <c r="N10" s="11" t="s">
        <v>15</v>
      </c>
      <c r="O10" s="11" t="s">
        <v>16</v>
      </c>
      <c r="P10" s="11" t="s">
        <v>17</v>
      </c>
      <c r="Q10" s="11" t="s">
        <v>18</v>
      </c>
      <c r="R10" s="11" t="s">
        <v>19</v>
      </c>
      <c r="S10" s="11" t="s">
        <v>20</v>
      </c>
      <c r="T10" s="11" t="s">
        <v>21</v>
      </c>
      <c r="U10" s="11" t="s">
        <v>22</v>
      </c>
      <c r="V10" s="11" t="s">
        <v>23</v>
      </c>
      <c r="W10" s="11" t="s">
        <v>24</v>
      </c>
      <c r="X10" s="11" t="s">
        <v>25</v>
      </c>
      <c r="Y10" s="11" t="s">
        <v>26</v>
      </c>
      <c r="Z10" s="11" t="s">
        <v>27</v>
      </c>
      <c r="AA10" s="11" t="s">
        <v>28</v>
      </c>
      <c r="AB10" s="11" t="s">
        <v>29</v>
      </c>
      <c r="AC10" s="11" t="s">
        <v>30</v>
      </c>
      <c r="AD10" s="11" t="s">
        <v>31</v>
      </c>
      <c r="AE10" s="11" t="s">
        <v>32</v>
      </c>
      <c r="AF10" s="11" t="s">
        <v>33</v>
      </c>
      <c r="AG10" s="11" t="s">
        <v>34</v>
      </c>
      <c r="AH10" s="11" t="s">
        <v>35</v>
      </c>
      <c r="AI10" s="11" t="s">
        <v>36</v>
      </c>
      <c r="AJ10" s="11" t="s">
        <v>37</v>
      </c>
      <c r="AK10" s="11" t="s">
        <v>38</v>
      </c>
      <c r="AL10" s="11" t="s">
        <v>39</v>
      </c>
      <c r="AM10" s="11" t="s">
        <v>40</v>
      </c>
      <c r="AN10" s="11" t="s">
        <v>41</v>
      </c>
      <c r="AO10" s="11" t="s">
        <v>42</v>
      </c>
      <c r="AP10" s="11" t="s">
        <v>43</v>
      </c>
      <c r="AQ10" s="11" t="s">
        <v>44</v>
      </c>
      <c r="AR10" s="11" t="s">
        <v>45</v>
      </c>
      <c r="AS10" s="11" t="s">
        <v>46</v>
      </c>
      <c r="AT10" s="11" t="s">
        <v>47</v>
      </c>
      <c r="AU10" s="11" t="s">
        <v>48</v>
      </c>
      <c r="AV10" s="11" t="s">
        <v>49</v>
      </c>
      <c r="AW10" s="11" t="s">
        <v>50</v>
      </c>
      <c r="AX10" s="11" t="s">
        <v>51</v>
      </c>
      <c r="AY10" s="11" t="s">
        <v>52</v>
      </c>
      <c r="AZ10" s="11" t="s">
        <v>53</v>
      </c>
      <c r="BA10" s="11" t="s">
        <v>54</v>
      </c>
      <c r="BB10" s="11" t="s">
        <v>55</v>
      </c>
      <c r="BC10" s="11" t="s">
        <v>56</v>
      </c>
      <c r="BD10" s="11" t="s">
        <v>57</v>
      </c>
      <c r="BE10" s="11" t="s">
        <v>58</v>
      </c>
      <c r="BF10" s="11" t="s">
        <v>59</v>
      </c>
      <c r="BG10" s="11" t="s">
        <v>127</v>
      </c>
      <c r="BH10" s="11" t="s">
        <v>128</v>
      </c>
      <c r="BI10" s="11" t="s">
        <v>129</v>
      </c>
      <c r="BJ10" s="11" t="s">
        <v>130</v>
      </c>
      <c r="BK10" s="11" t="s">
        <v>131</v>
      </c>
      <c r="BL10" s="11" t="s">
        <v>132</v>
      </c>
      <c r="BM10" s="11" t="s">
        <v>133</v>
      </c>
      <c r="BN10" s="11" t="s">
        <v>134</v>
      </c>
      <c r="BO10" s="11" t="s">
        <v>135</v>
      </c>
      <c r="BP10" s="11" t="s">
        <v>136</v>
      </c>
      <c r="BQ10" s="11" t="s">
        <v>137</v>
      </c>
      <c r="BR10" s="11" t="s">
        <v>138</v>
      </c>
    </row>
    <row r="11" spans="1:70" x14ac:dyDescent="0.35">
      <c r="A11" t="s">
        <v>139</v>
      </c>
      <c r="B11" t="s">
        <v>140</v>
      </c>
      <c r="C11" s="7" t="s">
        <v>141</v>
      </c>
      <c r="D11" s="7" t="s">
        <v>142</v>
      </c>
      <c r="E11" s="7" t="s">
        <v>142</v>
      </c>
      <c r="F11" s="7" t="s">
        <v>142</v>
      </c>
      <c r="G11" s="7" t="s">
        <v>142</v>
      </c>
      <c r="H11" s="7" t="s">
        <v>142</v>
      </c>
      <c r="I11" s="7" t="s">
        <v>142</v>
      </c>
      <c r="J11" s="7" t="s">
        <v>142</v>
      </c>
      <c r="K11" s="7" t="s">
        <v>63</v>
      </c>
      <c r="L11" s="7" t="s">
        <v>64</v>
      </c>
      <c r="M11" s="7" t="s">
        <v>63</v>
      </c>
      <c r="N11" s="7" t="s">
        <v>63</v>
      </c>
      <c r="O11" s="7" t="s">
        <v>63</v>
      </c>
      <c r="P11" s="7" t="s">
        <v>63</v>
      </c>
      <c r="Q11" s="7" t="s">
        <v>64</v>
      </c>
      <c r="R11" s="7" t="s">
        <v>63</v>
      </c>
      <c r="S11" s="7" t="s">
        <v>63</v>
      </c>
      <c r="T11" s="7" t="s">
        <v>63</v>
      </c>
      <c r="U11" s="7" t="s">
        <v>63</v>
      </c>
      <c r="V11" s="7" t="s">
        <v>63</v>
      </c>
      <c r="W11" s="7" t="s">
        <v>63</v>
      </c>
      <c r="X11" s="7" t="s">
        <v>64</v>
      </c>
      <c r="Y11" s="7" t="s">
        <v>63</v>
      </c>
      <c r="Z11" s="7" t="s">
        <v>63</v>
      </c>
      <c r="AA11" s="7" t="s">
        <v>63</v>
      </c>
      <c r="AB11" s="7" t="s">
        <v>63</v>
      </c>
      <c r="AC11" s="7" t="s">
        <v>64</v>
      </c>
      <c r="AD11" s="7" t="s">
        <v>63</v>
      </c>
      <c r="AE11" s="7" t="s">
        <v>63</v>
      </c>
      <c r="AF11" s="7" t="s">
        <v>64</v>
      </c>
      <c r="AG11" s="7" t="s">
        <v>63</v>
      </c>
      <c r="AH11" s="7" t="s">
        <v>63</v>
      </c>
      <c r="AI11" s="7" t="s">
        <v>64</v>
      </c>
      <c r="AJ11" s="7" t="s">
        <v>63</v>
      </c>
      <c r="AK11" s="7" t="s">
        <v>63</v>
      </c>
      <c r="AL11" s="7" t="s">
        <v>63</v>
      </c>
      <c r="AM11" s="7" t="s">
        <v>63</v>
      </c>
      <c r="AN11" s="7" t="s">
        <v>63</v>
      </c>
      <c r="AO11" s="7" t="s">
        <v>63</v>
      </c>
      <c r="AP11" s="7" t="s">
        <v>64</v>
      </c>
      <c r="AQ11" s="7" t="s">
        <v>63</v>
      </c>
      <c r="AR11" s="7" t="s">
        <v>63</v>
      </c>
      <c r="AS11" s="7" t="s">
        <v>63</v>
      </c>
      <c r="AT11" s="7" t="s">
        <v>63</v>
      </c>
      <c r="AU11" s="7" t="s">
        <v>63</v>
      </c>
      <c r="AV11" s="7" t="s">
        <v>63</v>
      </c>
      <c r="AW11" s="7" t="s">
        <v>63</v>
      </c>
      <c r="AX11" s="7" t="s">
        <v>63</v>
      </c>
      <c r="AY11" s="7" t="s">
        <v>64</v>
      </c>
      <c r="AZ11" s="7" t="s">
        <v>63</v>
      </c>
      <c r="BA11" s="7" t="s">
        <v>63</v>
      </c>
      <c r="BB11" s="7" t="s">
        <v>63</v>
      </c>
      <c r="BC11" s="7" t="s">
        <v>63</v>
      </c>
      <c r="BD11" s="7" t="s">
        <v>63</v>
      </c>
      <c r="BE11" s="7" t="s">
        <v>63</v>
      </c>
      <c r="BF11" s="7" t="s">
        <v>63</v>
      </c>
      <c r="BG11" s="7" t="s">
        <v>63</v>
      </c>
      <c r="BH11" s="7" t="s">
        <v>63</v>
      </c>
      <c r="BI11" s="7" t="s">
        <v>63</v>
      </c>
      <c r="BJ11" s="7" t="s">
        <v>63</v>
      </c>
      <c r="BK11" s="7" t="s">
        <v>63</v>
      </c>
      <c r="BL11" s="7" t="s">
        <v>63</v>
      </c>
      <c r="BM11" s="7" t="s">
        <v>63</v>
      </c>
      <c r="BN11" s="7" t="s">
        <v>63</v>
      </c>
      <c r="BO11" s="7" t="s">
        <v>63</v>
      </c>
      <c r="BP11" s="7" t="s">
        <v>63</v>
      </c>
      <c r="BQ11" s="7" t="s">
        <v>63</v>
      </c>
      <c r="BR11" s="7" t="s">
        <v>63</v>
      </c>
    </row>
    <row r="12" spans="1:70" x14ac:dyDescent="0.35">
      <c r="A12" s="9" t="s">
        <v>143</v>
      </c>
      <c r="B12" t="s">
        <v>144</v>
      </c>
      <c r="C12" s="7">
        <v>73</v>
      </c>
      <c r="D12" s="7" t="s">
        <v>145</v>
      </c>
      <c r="E12" s="7">
        <v>2</v>
      </c>
      <c r="F12" s="7" t="s">
        <v>145</v>
      </c>
      <c r="G12" s="7" t="s">
        <v>145</v>
      </c>
      <c r="H12" s="7" t="s">
        <v>81</v>
      </c>
      <c r="I12" s="7" t="s">
        <v>145</v>
      </c>
      <c r="J12" s="7" t="s">
        <v>146</v>
      </c>
      <c r="K12" s="7">
        <v>0.06</v>
      </c>
      <c r="L12" s="7">
        <v>4.26</v>
      </c>
      <c r="M12" s="7">
        <v>3.1</v>
      </c>
      <c r="N12" s="7">
        <v>20</v>
      </c>
      <c r="O12" s="7">
        <v>0.37</v>
      </c>
      <c r="P12" s="7">
        <v>0.14000000000000001</v>
      </c>
      <c r="Q12" s="7">
        <v>5.1100000000000003</v>
      </c>
      <c r="R12" s="7">
        <v>0.17</v>
      </c>
      <c r="S12" s="7">
        <v>39.4</v>
      </c>
      <c r="T12" s="7">
        <v>117</v>
      </c>
      <c r="U12" s="7">
        <v>29</v>
      </c>
      <c r="V12" s="7">
        <v>0.46</v>
      </c>
      <c r="W12" s="7">
        <v>251</v>
      </c>
      <c r="X12" s="7">
        <v>8.4499999999999993</v>
      </c>
      <c r="Y12" s="7">
        <v>21.4</v>
      </c>
      <c r="Z12" s="7">
        <v>0.11</v>
      </c>
      <c r="AA12" s="7">
        <v>0.6</v>
      </c>
      <c r="AB12" s="7">
        <v>0.18099999999999999</v>
      </c>
      <c r="AC12" s="7">
        <v>0.1</v>
      </c>
      <c r="AD12" s="7">
        <v>19.899999999999999</v>
      </c>
      <c r="AE12" s="7">
        <v>26.2</v>
      </c>
      <c r="AF12" s="7">
        <v>11.2</v>
      </c>
      <c r="AG12" s="7">
        <v>1250</v>
      </c>
      <c r="AH12" s="7">
        <v>0.26</v>
      </c>
      <c r="AI12" s="7">
        <v>0.52</v>
      </c>
      <c r="AJ12" s="7">
        <v>3.9</v>
      </c>
      <c r="AK12" s="7">
        <v>220</v>
      </c>
      <c r="AL12" s="7">
        <v>2030</v>
      </c>
      <c r="AM12" s="7">
        <v>11.6</v>
      </c>
      <c r="AN12" s="7">
        <v>2.8</v>
      </c>
      <c r="AO12" s="7">
        <v>3.0000000000000001E-3</v>
      </c>
      <c r="AP12" s="7">
        <v>1.74</v>
      </c>
      <c r="AQ12" s="7">
        <v>0.2</v>
      </c>
      <c r="AR12" s="7">
        <v>30.4</v>
      </c>
      <c r="AS12" s="7">
        <v>1</v>
      </c>
      <c r="AT12" s="7">
        <v>1.9</v>
      </c>
      <c r="AU12" s="7">
        <v>82.9</v>
      </c>
      <c r="AV12" s="7">
        <v>0.24</v>
      </c>
      <c r="AW12" s="7">
        <v>0.05</v>
      </c>
      <c r="AX12" s="7">
        <v>1.48</v>
      </c>
      <c r="AY12" s="7">
        <v>0.63100000000000001</v>
      </c>
      <c r="AZ12" s="7">
        <v>0.03</v>
      </c>
      <c r="BA12" s="7">
        <v>0.6</v>
      </c>
      <c r="BB12" s="7">
        <v>406</v>
      </c>
      <c r="BC12" s="7">
        <v>0.2</v>
      </c>
      <c r="BD12" s="7">
        <v>25.6</v>
      </c>
      <c r="BE12" s="7">
        <v>201</v>
      </c>
      <c r="BF12" s="7">
        <v>17.2</v>
      </c>
      <c r="BG12" s="7">
        <v>4.43</v>
      </c>
      <c r="BH12" s="7">
        <v>2.85</v>
      </c>
      <c r="BI12" s="7">
        <v>1.26</v>
      </c>
      <c r="BJ12" s="7">
        <v>4.54</v>
      </c>
      <c r="BK12" s="7">
        <v>0.95</v>
      </c>
      <c r="BL12" s="7">
        <v>0.36</v>
      </c>
      <c r="BM12" s="7">
        <v>17.5</v>
      </c>
      <c r="BN12" s="7">
        <v>4.24</v>
      </c>
      <c r="BO12" s="7">
        <v>3.72</v>
      </c>
      <c r="BP12" s="7">
        <v>0.75</v>
      </c>
      <c r="BQ12" s="7">
        <v>0.39</v>
      </c>
      <c r="BR12" s="7">
        <v>2.4300000000000002</v>
      </c>
    </row>
    <row r="13" spans="1:70" x14ac:dyDescent="0.35">
      <c r="A13" s="9" t="s">
        <v>147</v>
      </c>
      <c r="B13" t="s">
        <v>148</v>
      </c>
      <c r="C13" s="7">
        <v>61</v>
      </c>
      <c r="D13" s="7" t="s">
        <v>145</v>
      </c>
      <c r="E13" s="7" t="s">
        <v>145</v>
      </c>
      <c r="F13" s="7">
        <v>5</v>
      </c>
      <c r="G13" s="7" t="s">
        <v>145</v>
      </c>
      <c r="H13" s="7" t="s">
        <v>81</v>
      </c>
      <c r="I13" s="7" t="s">
        <v>145</v>
      </c>
      <c r="J13" s="7" t="s">
        <v>146</v>
      </c>
      <c r="K13" s="7">
        <v>0.17</v>
      </c>
      <c r="L13" s="7">
        <v>1.42</v>
      </c>
      <c r="M13" s="7">
        <v>3.7</v>
      </c>
      <c r="N13" s="7">
        <v>10</v>
      </c>
      <c r="O13" s="7">
        <v>0.09</v>
      </c>
      <c r="P13" s="7">
        <v>7.0000000000000007E-2</v>
      </c>
      <c r="Q13" s="7">
        <v>2.97</v>
      </c>
      <c r="R13" s="7">
        <v>0.15</v>
      </c>
      <c r="S13" s="7">
        <v>46.1</v>
      </c>
      <c r="T13" s="7">
        <v>397</v>
      </c>
      <c r="U13" s="7">
        <v>5</v>
      </c>
      <c r="V13" s="7">
        <v>0.36</v>
      </c>
      <c r="W13" s="7">
        <v>1340</v>
      </c>
      <c r="X13" s="7">
        <v>11.55</v>
      </c>
      <c r="Y13" s="7">
        <v>34.9</v>
      </c>
      <c r="Z13" s="7">
        <v>0.24</v>
      </c>
      <c r="AA13" s="7">
        <v>0.4</v>
      </c>
      <c r="AB13" s="7">
        <v>0.11600000000000001</v>
      </c>
      <c r="AC13" s="7">
        <v>0.03</v>
      </c>
      <c r="AD13" s="7">
        <v>16.7</v>
      </c>
      <c r="AE13" s="7">
        <v>3.6</v>
      </c>
      <c r="AF13" s="7">
        <v>13.65</v>
      </c>
      <c r="AG13" s="7">
        <v>1210</v>
      </c>
      <c r="AH13" s="7">
        <v>0.46</v>
      </c>
      <c r="AI13" s="7">
        <v>0.25</v>
      </c>
      <c r="AJ13" s="7">
        <v>2.5</v>
      </c>
      <c r="AK13" s="7">
        <v>453</v>
      </c>
      <c r="AL13" s="7">
        <v>5540</v>
      </c>
      <c r="AM13" s="7">
        <v>9.1</v>
      </c>
      <c r="AN13" s="7">
        <v>0.9</v>
      </c>
      <c r="AO13" s="7">
        <v>8.0000000000000002E-3</v>
      </c>
      <c r="AP13" s="7">
        <v>8.3000000000000007</v>
      </c>
      <c r="AQ13" s="7">
        <v>0.18</v>
      </c>
      <c r="AR13" s="7">
        <v>15.1</v>
      </c>
      <c r="AS13" s="7">
        <v>5</v>
      </c>
      <c r="AT13" s="7">
        <v>1.9</v>
      </c>
      <c r="AU13" s="7">
        <v>113</v>
      </c>
      <c r="AV13" s="7">
        <v>0.15</v>
      </c>
      <c r="AW13" s="7">
        <v>0.2</v>
      </c>
      <c r="AX13" s="7">
        <v>2.95</v>
      </c>
      <c r="AY13" s="7">
        <v>0.51500000000000001</v>
      </c>
      <c r="AZ13" s="7">
        <v>0.02</v>
      </c>
      <c r="BA13" s="7">
        <v>0.4</v>
      </c>
      <c r="BB13" s="7">
        <v>256</v>
      </c>
      <c r="BC13" s="7">
        <v>0.3</v>
      </c>
      <c r="BD13" s="7">
        <v>27.4</v>
      </c>
      <c r="BE13" s="7">
        <v>652</v>
      </c>
      <c r="BF13" s="7">
        <v>5.4</v>
      </c>
      <c r="BG13" s="7">
        <v>4.7699999999999996</v>
      </c>
      <c r="BH13" s="7">
        <v>2.62</v>
      </c>
      <c r="BI13" s="7">
        <v>0.74</v>
      </c>
      <c r="BJ13" s="7">
        <v>6.12</v>
      </c>
      <c r="BK13" s="7">
        <v>0.95</v>
      </c>
      <c r="BL13" s="7">
        <v>0.28000000000000003</v>
      </c>
      <c r="BM13" s="7">
        <v>27</v>
      </c>
      <c r="BN13" s="7">
        <v>5.83</v>
      </c>
      <c r="BO13" s="7">
        <v>5.53</v>
      </c>
      <c r="BP13" s="7">
        <v>0.87</v>
      </c>
      <c r="BQ13" s="7">
        <v>0.33</v>
      </c>
      <c r="BR13" s="7">
        <v>1.85</v>
      </c>
    </row>
    <row r="14" spans="1:70" x14ac:dyDescent="0.35">
      <c r="A14" s="10" t="s">
        <v>149</v>
      </c>
      <c r="B14" t="s">
        <v>150</v>
      </c>
      <c r="C14" s="7">
        <v>61</v>
      </c>
      <c r="D14" s="7">
        <v>39</v>
      </c>
      <c r="E14" s="7">
        <v>70</v>
      </c>
      <c r="F14" s="7">
        <v>4</v>
      </c>
      <c r="G14" s="7" t="s">
        <v>145</v>
      </c>
      <c r="H14" s="7" t="s">
        <v>81</v>
      </c>
      <c r="I14" s="7" t="s">
        <v>145</v>
      </c>
      <c r="J14" s="7" t="s">
        <v>146</v>
      </c>
      <c r="K14" s="7">
        <v>0.17</v>
      </c>
      <c r="L14" s="7">
        <v>0.79</v>
      </c>
      <c r="M14" s="7">
        <v>6.5</v>
      </c>
      <c r="N14" s="7">
        <v>10</v>
      </c>
      <c r="O14" s="7">
        <v>0.05</v>
      </c>
      <c r="P14" s="7">
        <v>0.11</v>
      </c>
      <c r="Q14" s="7">
        <v>2.54</v>
      </c>
      <c r="R14" s="7">
        <v>0.69</v>
      </c>
      <c r="S14" s="7">
        <v>20.6</v>
      </c>
      <c r="T14" s="7">
        <v>287</v>
      </c>
      <c r="U14" s="7">
        <v>2</v>
      </c>
      <c r="V14" s="7">
        <v>0.08</v>
      </c>
      <c r="W14" s="7">
        <v>305</v>
      </c>
      <c r="X14" s="7">
        <v>6.8</v>
      </c>
      <c r="Y14" s="7">
        <v>63.8</v>
      </c>
      <c r="Z14" s="7">
        <v>0.12</v>
      </c>
      <c r="AA14" s="7">
        <v>0.2</v>
      </c>
      <c r="AB14" s="7">
        <v>0.224</v>
      </c>
      <c r="AC14" s="7">
        <v>0.01</v>
      </c>
      <c r="AD14" s="7">
        <v>10.5</v>
      </c>
      <c r="AE14" s="7">
        <v>1.5</v>
      </c>
      <c r="AF14" s="7">
        <v>17.7</v>
      </c>
      <c r="AG14" s="7">
        <v>903</v>
      </c>
      <c r="AH14" s="7">
        <v>0.36</v>
      </c>
      <c r="AI14" s="7">
        <v>0.03</v>
      </c>
      <c r="AJ14" s="7">
        <v>2.5</v>
      </c>
      <c r="AK14" s="7">
        <v>215</v>
      </c>
      <c r="AL14" s="7">
        <v>1080</v>
      </c>
      <c r="AM14" s="7">
        <v>17.2</v>
      </c>
      <c r="AN14" s="7">
        <v>0.4</v>
      </c>
      <c r="AO14" s="7">
        <v>6.0000000000000001E-3</v>
      </c>
      <c r="AP14" s="7">
        <v>5.56</v>
      </c>
      <c r="AQ14" s="7">
        <v>0.33</v>
      </c>
      <c r="AR14" s="7">
        <v>13</v>
      </c>
      <c r="AS14" s="7">
        <v>3</v>
      </c>
      <c r="AT14" s="7">
        <v>3.9</v>
      </c>
      <c r="AU14" s="7">
        <v>35.1</v>
      </c>
      <c r="AV14" s="7">
        <v>0.16</v>
      </c>
      <c r="AW14" s="7">
        <v>0.1</v>
      </c>
      <c r="AX14" s="7">
        <v>0.84</v>
      </c>
      <c r="AY14" s="7">
        <v>0.82699999999999996</v>
      </c>
      <c r="AZ14" s="7">
        <v>0.02</v>
      </c>
      <c r="BA14" s="7">
        <v>0.2</v>
      </c>
      <c r="BB14" s="7">
        <v>554</v>
      </c>
      <c r="BC14" s="7">
        <v>0.3</v>
      </c>
      <c r="BD14" s="7">
        <v>5.8</v>
      </c>
      <c r="BE14" s="7">
        <v>298</v>
      </c>
      <c r="BF14" s="7">
        <v>4.3</v>
      </c>
      <c r="BG14" s="7">
        <v>0.95</v>
      </c>
      <c r="BH14" s="7">
        <v>0.49</v>
      </c>
      <c r="BI14" s="7">
        <v>0.23</v>
      </c>
      <c r="BJ14" s="7">
        <v>1.23</v>
      </c>
      <c r="BK14" s="7">
        <v>0.2</v>
      </c>
      <c r="BL14" s="7">
        <v>0.09</v>
      </c>
      <c r="BM14" s="7">
        <v>8.1</v>
      </c>
      <c r="BN14" s="7">
        <v>2.0299999999999998</v>
      </c>
      <c r="BO14" s="7">
        <v>1.24</v>
      </c>
      <c r="BP14" s="7">
        <v>0.17</v>
      </c>
      <c r="BQ14" s="7">
        <v>7.0000000000000007E-2</v>
      </c>
      <c r="BR14" s="7">
        <v>0.49</v>
      </c>
    </row>
    <row r="15" spans="1:70" x14ac:dyDescent="0.35">
      <c r="A15" s="10" t="s">
        <v>151</v>
      </c>
      <c r="B15" t="s">
        <v>152</v>
      </c>
      <c r="C15" s="7">
        <v>72</v>
      </c>
      <c r="D15" s="7" t="s">
        <v>145</v>
      </c>
      <c r="E15" s="7" t="s">
        <v>145</v>
      </c>
      <c r="F15" s="7">
        <v>7</v>
      </c>
      <c r="G15" s="7" t="s">
        <v>145</v>
      </c>
      <c r="H15" s="7" t="s">
        <v>81</v>
      </c>
      <c r="I15" s="7" t="s">
        <v>145</v>
      </c>
      <c r="J15" s="7" t="s">
        <v>146</v>
      </c>
      <c r="K15" s="7">
        <v>0.2</v>
      </c>
      <c r="L15" s="7">
        <v>2.42</v>
      </c>
      <c r="M15" s="7">
        <v>5.2</v>
      </c>
      <c r="N15" s="7" t="s">
        <v>153</v>
      </c>
      <c r="O15" s="7">
        <v>0.13</v>
      </c>
      <c r="P15" s="7">
        <v>0.12</v>
      </c>
      <c r="Q15" s="7">
        <v>3.37</v>
      </c>
      <c r="R15" s="7">
        <v>0.08</v>
      </c>
      <c r="S15" s="7">
        <v>59.1</v>
      </c>
      <c r="T15" s="7">
        <v>565</v>
      </c>
      <c r="U15" s="7">
        <v>15</v>
      </c>
      <c r="V15" s="7">
        <v>0.43</v>
      </c>
      <c r="W15" s="7">
        <v>1860</v>
      </c>
      <c r="X15" s="7">
        <v>15.5</v>
      </c>
      <c r="Y15" s="7">
        <v>52.1</v>
      </c>
      <c r="Z15" s="7">
        <v>0.14000000000000001</v>
      </c>
      <c r="AA15" s="7">
        <v>0.4</v>
      </c>
      <c r="AB15" s="7">
        <v>0.123</v>
      </c>
      <c r="AC15" s="7">
        <v>0.02</v>
      </c>
      <c r="AD15" s="7">
        <v>25.1</v>
      </c>
      <c r="AE15" s="7">
        <v>8.3000000000000007</v>
      </c>
      <c r="AF15" s="7">
        <v>11.15</v>
      </c>
      <c r="AG15" s="7">
        <v>760</v>
      </c>
      <c r="AH15" s="7">
        <v>0.43</v>
      </c>
      <c r="AI15" s="7">
        <v>0.15</v>
      </c>
      <c r="AJ15" s="7">
        <v>3.5</v>
      </c>
      <c r="AK15" s="7">
        <v>660</v>
      </c>
      <c r="AL15" s="7">
        <v>6080</v>
      </c>
      <c r="AM15" s="7">
        <v>11.1</v>
      </c>
      <c r="AN15" s="7">
        <v>0.8</v>
      </c>
      <c r="AO15" s="7">
        <v>1.2999999999999999E-2</v>
      </c>
      <c r="AP15" s="7" t="s">
        <v>154</v>
      </c>
      <c r="AQ15" s="7">
        <v>0.13</v>
      </c>
      <c r="AR15" s="7">
        <v>21.9</v>
      </c>
      <c r="AS15" s="7">
        <v>7</v>
      </c>
      <c r="AT15" s="7">
        <v>3.9</v>
      </c>
      <c r="AU15" s="7">
        <v>27.7</v>
      </c>
      <c r="AV15" s="7">
        <v>0.16</v>
      </c>
      <c r="AW15" s="7">
        <v>0.27</v>
      </c>
      <c r="AX15" s="7">
        <v>4.43</v>
      </c>
      <c r="AY15" s="7">
        <v>0.35399999999999998</v>
      </c>
      <c r="AZ15" s="7">
        <v>0.03</v>
      </c>
      <c r="BA15" s="7">
        <v>0.4</v>
      </c>
      <c r="BB15" s="7">
        <v>361</v>
      </c>
      <c r="BC15" s="7">
        <v>0.3</v>
      </c>
      <c r="BD15" s="7">
        <v>31.7</v>
      </c>
      <c r="BE15" s="7">
        <v>472</v>
      </c>
      <c r="BF15" s="7">
        <v>14.2</v>
      </c>
      <c r="BG15" s="7">
        <v>5.32</v>
      </c>
      <c r="BH15" s="7">
        <v>2.94</v>
      </c>
      <c r="BI15" s="7">
        <v>1.1000000000000001</v>
      </c>
      <c r="BJ15" s="7">
        <v>6.78</v>
      </c>
      <c r="BK15" s="7">
        <v>1.06</v>
      </c>
      <c r="BL15" s="7">
        <v>0.31</v>
      </c>
      <c r="BM15" s="7">
        <v>30.4</v>
      </c>
      <c r="BN15" s="7">
        <v>7.22</v>
      </c>
      <c r="BO15" s="7">
        <v>6.11</v>
      </c>
      <c r="BP15" s="7">
        <v>0.96</v>
      </c>
      <c r="BQ15" s="7">
        <v>0.38</v>
      </c>
      <c r="BR15" s="7">
        <v>2.16</v>
      </c>
    </row>
    <row r="16" spans="1:70" x14ac:dyDescent="0.35">
      <c r="A16" s="9" t="s">
        <v>155</v>
      </c>
      <c r="B16" t="s">
        <v>156</v>
      </c>
      <c r="C16" s="7">
        <v>88</v>
      </c>
      <c r="D16" s="7">
        <v>7</v>
      </c>
      <c r="E16" s="7">
        <v>10</v>
      </c>
      <c r="F16" s="7">
        <v>2</v>
      </c>
      <c r="G16" s="7" t="s">
        <v>145</v>
      </c>
      <c r="H16" s="7" t="s">
        <v>81</v>
      </c>
      <c r="I16" s="7" t="s">
        <v>145</v>
      </c>
      <c r="J16" s="7" t="s">
        <v>146</v>
      </c>
      <c r="K16" s="7">
        <v>7.0000000000000007E-2</v>
      </c>
      <c r="L16" s="7">
        <v>4.28</v>
      </c>
      <c r="M16" s="7">
        <v>2.7</v>
      </c>
      <c r="N16" s="7">
        <v>50</v>
      </c>
      <c r="O16" s="7">
        <v>0.52</v>
      </c>
      <c r="P16" s="7">
        <v>0.08</v>
      </c>
      <c r="Q16" s="7">
        <v>3.42</v>
      </c>
      <c r="R16" s="7">
        <v>0.25</v>
      </c>
      <c r="S16" s="7">
        <v>34</v>
      </c>
      <c r="T16" s="7">
        <v>145</v>
      </c>
      <c r="U16" s="7">
        <v>117</v>
      </c>
      <c r="V16" s="7">
        <v>0.73</v>
      </c>
      <c r="W16" s="7">
        <v>161</v>
      </c>
      <c r="X16" s="7">
        <v>7.91</v>
      </c>
      <c r="Y16" s="7">
        <v>44.5</v>
      </c>
      <c r="Z16" s="7">
        <v>0.3</v>
      </c>
      <c r="AA16" s="7">
        <v>0.5</v>
      </c>
      <c r="AB16" s="7">
        <v>0.26900000000000002</v>
      </c>
      <c r="AC16" s="7">
        <v>0.28999999999999998</v>
      </c>
      <c r="AD16" s="7">
        <v>17.2</v>
      </c>
      <c r="AE16" s="7">
        <v>20.9</v>
      </c>
      <c r="AF16" s="7">
        <v>12.75</v>
      </c>
      <c r="AG16" s="7">
        <v>1395</v>
      </c>
      <c r="AH16" s="7">
        <v>0.46</v>
      </c>
      <c r="AI16" s="7">
        <v>1</v>
      </c>
      <c r="AJ16" s="7">
        <v>7.6</v>
      </c>
      <c r="AK16" s="7">
        <v>120</v>
      </c>
      <c r="AL16" s="7">
        <v>870</v>
      </c>
      <c r="AM16" s="7">
        <v>20</v>
      </c>
      <c r="AN16" s="7">
        <v>8.1</v>
      </c>
      <c r="AO16" s="7">
        <v>2E-3</v>
      </c>
      <c r="AP16" s="7">
        <v>1.53</v>
      </c>
      <c r="AQ16" s="7">
        <v>0.18</v>
      </c>
      <c r="AR16" s="7">
        <v>29.7</v>
      </c>
      <c r="AS16" s="7">
        <v>1</v>
      </c>
      <c r="AT16" s="7">
        <v>3.8</v>
      </c>
      <c r="AU16" s="7">
        <v>70</v>
      </c>
      <c r="AV16" s="7">
        <v>0.35</v>
      </c>
      <c r="AW16" s="7" t="s">
        <v>69</v>
      </c>
      <c r="AX16" s="7">
        <v>1.81</v>
      </c>
      <c r="AY16" s="7">
        <v>1.19</v>
      </c>
      <c r="AZ16" s="7">
        <v>0.05</v>
      </c>
      <c r="BA16" s="7">
        <v>0.5</v>
      </c>
      <c r="BB16" s="7">
        <v>609</v>
      </c>
      <c r="BC16" s="7">
        <v>0.4</v>
      </c>
      <c r="BD16" s="7">
        <v>26.6</v>
      </c>
      <c r="BE16" s="7">
        <v>152</v>
      </c>
      <c r="BF16" s="7">
        <v>13.8</v>
      </c>
      <c r="BG16" s="7">
        <v>5.21</v>
      </c>
      <c r="BH16" s="7">
        <v>3.12</v>
      </c>
      <c r="BI16" s="7">
        <v>1.21</v>
      </c>
      <c r="BJ16" s="7">
        <v>5.08</v>
      </c>
      <c r="BK16" s="7">
        <v>1.05</v>
      </c>
      <c r="BL16" s="7">
        <v>0.39</v>
      </c>
      <c r="BM16" s="7">
        <v>16.899999999999999</v>
      </c>
      <c r="BN16" s="7">
        <v>3.91</v>
      </c>
      <c r="BO16" s="7">
        <v>3.9</v>
      </c>
      <c r="BP16" s="7">
        <v>0.8</v>
      </c>
      <c r="BQ16" s="7">
        <v>0.45</v>
      </c>
      <c r="BR16" s="7">
        <v>2.76</v>
      </c>
    </row>
    <row r="17" spans="1:71" x14ac:dyDescent="0.35">
      <c r="A17" s="9" t="s">
        <v>157</v>
      </c>
      <c r="B17" t="s">
        <v>158</v>
      </c>
      <c r="C17" s="7">
        <v>80</v>
      </c>
      <c r="D17" s="7">
        <v>4</v>
      </c>
      <c r="E17" s="7">
        <v>9</v>
      </c>
      <c r="F17" s="7">
        <v>5</v>
      </c>
      <c r="G17" s="7" t="s">
        <v>145</v>
      </c>
      <c r="H17" s="7" t="s">
        <v>81</v>
      </c>
      <c r="I17" s="7" t="s">
        <v>145</v>
      </c>
      <c r="J17" s="7" t="s">
        <v>146</v>
      </c>
      <c r="K17" s="7">
        <v>0.17</v>
      </c>
      <c r="L17" s="7">
        <v>2.57</v>
      </c>
      <c r="M17" s="7">
        <v>4.4000000000000004</v>
      </c>
      <c r="N17" s="7">
        <v>10</v>
      </c>
      <c r="O17" s="7">
        <v>0.2</v>
      </c>
      <c r="P17" s="7">
        <v>0.41</v>
      </c>
      <c r="Q17" s="7">
        <v>1.74</v>
      </c>
      <c r="R17" s="7">
        <v>0.38</v>
      </c>
      <c r="S17" s="7">
        <v>26.7</v>
      </c>
      <c r="T17" s="7">
        <v>195.5</v>
      </c>
      <c r="U17" s="7">
        <v>22</v>
      </c>
      <c r="V17" s="7">
        <v>0.54</v>
      </c>
      <c r="W17" s="7">
        <v>213</v>
      </c>
      <c r="X17" s="7">
        <v>6.12</v>
      </c>
      <c r="Y17" s="7">
        <v>78.7</v>
      </c>
      <c r="Z17" s="7">
        <v>0.2</v>
      </c>
      <c r="AA17" s="7">
        <v>0.3</v>
      </c>
      <c r="AB17" s="7">
        <v>0.17199999999999999</v>
      </c>
      <c r="AC17" s="7">
        <v>0.08</v>
      </c>
      <c r="AD17" s="7">
        <v>14.3</v>
      </c>
      <c r="AE17" s="7">
        <v>6.9</v>
      </c>
      <c r="AF17" s="7">
        <v>18.5</v>
      </c>
      <c r="AG17" s="7">
        <v>1330</v>
      </c>
      <c r="AH17" s="7">
        <v>0.64</v>
      </c>
      <c r="AI17" s="7">
        <v>0.18</v>
      </c>
      <c r="AJ17" s="7">
        <v>3.9</v>
      </c>
      <c r="AK17" s="7">
        <v>111.5</v>
      </c>
      <c r="AL17" s="7">
        <v>1260</v>
      </c>
      <c r="AM17" s="7">
        <v>13</v>
      </c>
      <c r="AN17" s="7">
        <v>2.7</v>
      </c>
      <c r="AO17" s="7">
        <v>3.0000000000000001E-3</v>
      </c>
      <c r="AP17" s="7">
        <v>2.1</v>
      </c>
      <c r="AQ17" s="7">
        <v>0.2</v>
      </c>
      <c r="AR17" s="7">
        <v>22.8</v>
      </c>
      <c r="AS17" s="7">
        <v>1</v>
      </c>
      <c r="AT17" s="7">
        <v>5</v>
      </c>
      <c r="AU17" s="7">
        <v>17.3</v>
      </c>
      <c r="AV17" s="7">
        <v>0.23</v>
      </c>
      <c r="AW17" s="7">
        <v>0.05</v>
      </c>
      <c r="AX17" s="7">
        <v>1.32</v>
      </c>
      <c r="AY17" s="7">
        <v>1.25</v>
      </c>
      <c r="AZ17" s="7">
        <v>0.03</v>
      </c>
      <c r="BA17" s="7">
        <v>0.4</v>
      </c>
      <c r="BB17" s="7">
        <v>694</v>
      </c>
      <c r="BC17" s="7">
        <v>0.7</v>
      </c>
      <c r="BD17" s="7">
        <v>11.9</v>
      </c>
      <c r="BE17" s="7">
        <v>211</v>
      </c>
      <c r="BF17" s="7">
        <v>8.3000000000000007</v>
      </c>
      <c r="BG17" s="7">
        <v>1.97</v>
      </c>
      <c r="BH17" s="7">
        <v>1.2</v>
      </c>
      <c r="BI17" s="7">
        <v>0.56999999999999995</v>
      </c>
      <c r="BJ17" s="7">
        <v>2.08</v>
      </c>
      <c r="BK17" s="7">
        <v>0.41</v>
      </c>
      <c r="BL17" s="7">
        <v>0.19</v>
      </c>
      <c r="BM17" s="7">
        <v>11.6</v>
      </c>
      <c r="BN17" s="7">
        <v>2.79</v>
      </c>
      <c r="BO17" s="7">
        <v>2.12</v>
      </c>
      <c r="BP17" s="7">
        <v>0.33</v>
      </c>
      <c r="BQ17" s="7">
        <v>0.17</v>
      </c>
      <c r="BR17" s="7">
        <v>1.1299999999999999</v>
      </c>
    </row>
    <row r="18" spans="1:71" x14ac:dyDescent="0.35">
      <c r="A18" s="9" t="s">
        <v>159</v>
      </c>
      <c r="B18" t="s">
        <v>160</v>
      </c>
      <c r="C18" s="7">
        <v>81</v>
      </c>
      <c r="D18" s="7">
        <v>12</v>
      </c>
      <c r="E18" s="7">
        <v>13</v>
      </c>
      <c r="F18" s="7">
        <v>2</v>
      </c>
      <c r="G18" s="7" t="s">
        <v>145</v>
      </c>
      <c r="H18" s="7" t="s">
        <v>81</v>
      </c>
      <c r="I18" s="7" t="s">
        <v>145</v>
      </c>
      <c r="J18" s="7" t="s">
        <v>146</v>
      </c>
      <c r="K18" s="7">
        <v>0.14000000000000001</v>
      </c>
      <c r="L18" s="7">
        <v>3.45</v>
      </c>
      <c r="M18" s="7">
        <v>6.3</v>
      </c>
      <c r="N18" s="7">
        <v>20</v>
      </c>
      <c r="O18" s="7">
        <v>0.17</v>
      </c>
      <c r="P18" s="7">
        <v>0.09</v>
      </c>
      <c r="Q18" s="7">
        <v>2.1</v>
      </c>
      <c r="R18" s="7">
        <v>0.32</v>
      </c>
      <c r="S18" s="7">
        <v>25.5</v>
      </c>
      <c r="T18" s="7">
        <v>281</v>
      </c>
      <c r="U18" s="7">
        <v>39</v>
      </c>
      <c r="V18" s="7">
        <v>0.45</v>
      </c>
      <c r="W18" s="7">
        <v>284</v>
      </c>
      <c r="X18" s="7">
        <v>8.33</v>
      </c>
      <c r="Y18" s="7">
        <v>118</v>
      </c>
      <c r="Z18" s="7">
        <v>0.25</v>
      </c>
      <c r="AA18" s="7">
        <v>0.5</v>
      </c>
      <c r="AB18" s="7">
        <v>0.25900000000000001</v>
      </c>
      <c r="AC18" s="7">
        <v>0.1</v>
      </c>
      <c r="AD18" s="7">
        <v>13.1</v>
      </c>
      <c r="AE18" s="7">
        <v>8.3000000000000007</v>
      </c>
      <c r="AF18" s="7">
        <v>15.4</v>
      </c>
      <c r="AG18" s="7">
        <v>3230</v>
      </c>
      <c r="AH18" s="7">
        <v>0.93</v>
      </c>
      <c r="AI18" s="7">
        <v>0.32</v>
      </c>
      <c r="AJ18" s="7">
        <v>7.3</v>
      </c>
      <c r="AK18" s="7">
        <v>128.5</v>
      </c>
      <c r="AL18" s="7">
        <v>1240</v>
      </c>
      <c r="AM18" s="7">
        <v>14.8</v>
      </c>
      <c r="AN18" s="7">
        <v>3.2</v>
      </c>
      <c r="AO18" s="7">
        <v>4.0000000000000001E-3</v>
      </c>
      <c r="AP18" s="7">
        <v>2.73</v>
      </c>
      <c r="AQ18" s="7">
        <v>0.45</v>
      </c>
      <c r="AR18" s="7">
        <v>29.1</v>
      </c>
      <c r="AS18" s="7">
        <v>1</v>
      </c>
      <c r="AT18" s="7">
        <v>7</v>
      </c>
      <c r="AU18" s="7">
        <v>30.4</v>
      </c>
      <c r="AV18" s="7">
        <v>0.46</v>
      </c>
      <c r="AW18" s="7">
        <v>0.06</v>
      </c>
      <c r="AX18" s="7">
        <v>1.96</v>
      </c>
      <c r="AY18" s="7">
        <v>2.63</v>
      </c>
      <c r="AZ18" s="7">
        <v>0.04</v>
      </c>
      <c r="BA18" s="7">
        <v>0.7</v>
      </c>
      <c r="BB18" s="7">
        <v>925</v>
      </c>
      <c r="BC18" s="7">
        <v>1</v>
      </c>
      <c r="BD18" s="7">
        <v>15.8</v>
      </c>
      <c r="BE18" s="7">
        <v>202</v>
      </c>
      <c r="BF18" s="7">
        <v>15.3</v>
      </c>
      <c r="BG18" s="7">
        <v>2.74</v>
      </c>
      <c r="BH18" s="7">
        <v>1.66</v>
      </c>
      <c r="BI18" s="7">
        <v>0.69</v>
      </c>
      <c r="BJ18" s="7">
        <v>2.97</v>
      </c>
      <c r="BK18" s="7">
        <v>0.56999999999999995</v>
      </c>
      <c r="BL18" s="7">
        <v>0.24</v>
      </c>
      <c r="BM18" s="7">
        <v>11.9</v>
      </c>
      <c r="BN18" s="7">
        <v>2.77</v>
      </c>
      <c r="BO18" s="7">
        <v>2.39</v>
      </c>
      <c r="BP18" s="7">
        <v>0.46</v>
      </c>
      <c r="BQ18" s="7">
        <v>0.23</v>
      </c>
      <c r="BR18" s="7">
        <v>1.5</v>
      </c>
    </row>
    <row r="19" spans="1:71" x14ac:dyDescent="0.35">
      <c r="A19" s="9" t="s">
        <v>161</v>
      </c>
      <c r="B19" t="s">
        <v>162</v>
      </c>
      <c r="C19" s="7">
        <v>99</v>
      </c>
      <c r="D19" s="7">
        <v>2</v>
      </c>
      <c r="E19" s="7">
        <v>5</v>
      </c>
      <c r="F19" s="7">
        <v>10</v>
      </c>
      <c r="G19" s="7" t="s">
        <v>145</v>
      </c>
      <c r="H19" s="7" t="s">
        <v>81</v>
      </c>
      <c r="I19" s="7" t="s">
        <v>145</v>
      </c>
      <c r="J19" s="7" t="s">
        <v>146</v>
      </c>
      <c r="K19" s="7">
        <v>0.27</v>
      </c>
      <c r="L19" s="7">
        <v>2.89</v>
      </c>
      <c r="M19" s="7">
        <v>4.5999999999999996</v>
      </c>
      <c r="N19" s="7">
        <v>10</v>
      </c>
      <c r="O19" s="7">
        <v>0.19</v>
      </c>
      <c r="P19" s="7">
        <v>0.38</v>
      </c>
      <c r="Q19" s="7">
        <v>3.21</v>
      </c>
      <c r="R19" s="7">
        <v>0.11</v>
      </c>
      <c r="S19" s="7">
        <v>25.3</v>
      </c>
      <c r="T19" s="7">
        <v>696</v>
      </c>
      <c r="U19" s="7">
        <v>17</v>
      </c>
      <c r="V19" s="7">
        <v>0.37</v>
      </c>
      <c r="W19" s="7">
        <v>1840</v>
      </c>
      <c r="X19" s="7">
        <v>17.899999999999999</v>
      </c>
      <c r="Y19" s="7">
        <v>47.6</v>
      </c>
      <c r="Z19" s="7">
        <v>0.15</v>
      </c>
      <c r="AA19" s="7">
        <v>0.4</v>
      </c>
      <c r="AB19" s="7">
        <v>0.17799999999999999</v>
      </c>
      <c r="AC19" s="7">
        <v>0.06</v>
      </c>
      <c r="AD19" s="7">
        <v>11.6</v>
      </c>
      <c r="AE19" s="7">
        <v>6.1</v>
      </c>
      <c r="AF19" s="7">
        <v>9.66</v>
      </c>
      <c r="AG19" s="7">
        <v>1185</v>
      </c>
      <c r="AH19" s="7">
        <v>0.31</v>
      </c>
      <c r="AI19" s="7">
        <v>0.53</v>
      </c>
      <c r="AJ19" s="7">
        <v>3.9</v>
      </c>
      <c r="AK19" s="7">
        <v>575</v>
      </c>
      <c r="AL19" s="7">
        <v>2100</v>
      </c>
      <c r="AM19" s="7">
        <v>105.5</v>
      </c>
      <c r="AN19" s="7">
        <v>1.6</v>
      </c>
      <c r="AO19" s="7">
        <v>1.7000000000000001E-2</v>
      </c>
      <c r="AP19" s="7" t="s">
        <v>154</v>
      </c>
      <c r="AQ19" s="7">
        <v>1.3</v>
      </c>
      <c r="AR19" s="7">
        <v>27.6</v>
      </c>
      <c r="AS19" s="7">
        <v>8</v>
      </c>
      <c r="AT19" s="7">
        <v>142</v>
      </c>
      <c r="AU19" s="7">
        <v>34.5</v>
      </c>
      <c r="AV19" s="7">
        <v>0.25</v>
      </c>
      <c r="AW19" s="7">
        <v>0.28000000000000003</v>
      </c>
      <c r="AX19" s="7">
        <v>2.19</v>
      </c>
      <c r="AY19" s="7">
        <v>0.66900000000000004</v>
      </c>
      <c r="AZ19" s="7">
        <v>0.02</v>
      </c>
      <c r="BA19" s="7">
        <v>0.3</v>
      </c>
      <c r="BB19" s="7">
        <v>367</v>
      </c>
      <c r="BC19" s="7">
        <v>0.8</v>
      </c>
      <c r="BD19" s="7">
        <v>18.100000000000001</v>
      </c>
      <c r="BE19" s="7">
        <v>81</v>
      </c>
      <c r="BF19" s="7">
        <v>10.6</v>
      </c>
      <c r="BG19" s="7">
        <v>3.11</v>
      </c>
      <c r="BH19" s="7">
        <v>1.85</v>
      </c>
      <c r="BI19" s="7">
        <v>0.54</v>
      </c>
      <c r="BJ19" s="7">
        <v>3.4</v>
      </c>
      <c r="BK19" s="7">
        <v>0.63</v>
      </c>
      <c r="BL19" s="7">
        <v>0.24</v>
      </c>
      <c r="BM19" s="7">
        <v>12.8</v>
      </c>
      <c r="BN19" s="7">
        <v>2.82</v>
      </c>
      <c r="BO19" s="7">
        <v>2.73</v>
      </c>
      <c r="BP19" s="7">
        <v>0.52</v>
      </c>
      <c r="BQ19" s="7">
        <v>0.25</v>
      </c>
      <c r="BR19" s="7">
        <v>1.56</v>
      </c>
    </row>
    <row r="20" spans="1:71" x14ac:dyDescent="0.35">
      <c r="A20" s="10" t="s">
        <v>163</v>
      </c>
      <c r="B20" t="s">
        <v>164</v>
      </c>
      <c r="C20" s="7">
        <v>92</v>
      </c>
      <c r="D20" s="7" t="s">
        <v>145</v>
      </c>
      <c r="E20" s="7" t="s">
        <v>145</v>
      </c>
      <c r="F20" s="7" t="s">
        <v>145</v>
      </c>
      <c r="G20" s="7" t="s">
        <v>145</v>
      </c>
      <c r="H20" s="7" t="s">
        <v>81</v>
      </c>
      <c r="I20" s="7" t="s">
        <v>145</v>
      </c>
      <c r="J20" s="7" t="s">
        <v>146</v>
      </c>
      <c r="K20" s="7">
        <v>0.01</v>
      </c>
      <c r="L20" s="7">
        <v>1.18</v>
      </c>
      <c r="M20" s="7">
        <v>1.9</v>
      </c>
      <c r="N20" s="7">
        <v>10</v>
      </c>
      <c r="O20" s="7">
        <v>7.0000000000000007E-2</v>
      </c>
      <c r="P20" s="7">
        <v>0.04</v>
      </c>
      <c r="Q20" s="7">
        <v>1.63</v>
      </c>
      <c r="R20" s="7">
        <v>0.08</v>
      </c>
      <c r="S20" s="7">
        <v>13.2</v>
      </c>
      <c r="T20" s="7">
        <v>62.7</v>
      </c>
      <c r="U20" s="7">
        <v>33</v>
      </c>
      <c r="V20" s="7">
        <v>0.13</v>
      </c>
      <c r="W20" s="7">
        <v>79</v>
      </c>
      <c r="X20" s="7" t="s">
        <v>165</v>
      </c>
      <c r="Y20" s="7">
        <v>12.6</v>
      </c>
      <c r="Z20" s="7">
        <v>0.49</v>
      </c>
      <c r="AA20" s="7">
        <v>0.2</v>
      </c>
      <c r="AB20" s="7">
        <v>0.108</v>
      </c>
      <c r="AC20" s="7">
        <v>0.03</v>
      </c>
      <c r="AD20" s="7">
        <v>6.5</v>
      </c>
      <c r="AE20" s="7">
        <v>6.8</v>
      </c>
      <c r="AF20" s="7">
        <v>2.97</v>
      </c>
      <c r="AG20" s="7">
        <v>645</v>
      </c>
      <c r="AH20" s="7">
        <v>0.2</v>
      </c>
      <c r="AI20" s="7">
        <v>0.16</v>
      </c>
      <c r="AJ20" s="7">
        <v>1.8</v>
      </c>
      <c r="AK20" s="7">
        <v>374</v>
      </c>
      <c r="AL20" s="7">
        <v>580</v>
      </c>
      <c r="AM20" s="7">
        <v>2.7</v>
      </c>
      <c r="AN20" s="7">
        <v>0.9</v>
      </c>
      <c r="AO20" s="7" t="s">
        <v>65</v>
      </c>
      <c r="AP20" s="7">
        <v>0.67</v>
      </c>
      <c r="AQ20" s="7">
        <v>0.12</v>
      </c>
      <c r="AR20" s="7">
        <v>9.1999999999999993</v>
      </c>
      <c r="AS20" s="7" t="s">
        <v>81</v>
      </c>
      <c r="AT20" s="7">
        <v>1.6</v>
      </c>
      <c r="AU20" s="7">
        <v>36.700000000000003</v>
      </c>
      <c r="AV20" s="7">
        <v>0.09</v>
      </c>
      <c r="AW20" s="7" t="s">
        <v>69</v>
      </c>
      <c r="AX20" s="7">
        <v>0.69</v>
      </c>
      <c r="AY20" s="7">
        <v>0.35399999999999998</v>
      </c>
      <c r="AZ20" s="7" t="s">
        <v>80</v>
      </c>
      <c r="BA20" s="7">
        <v>0.3</v>
      </c>
      <c r="BB20" s="7">
        <v>1990</v>
      </c>
      <c r="BC20" s="7">
        <v>0.4</v>
      </c>
      <c r="BD20" s="7">
        <v>9.5</v>
      </c>
      <c r="BE20" s="7">
        <v>74</v>
      </c>
      <c r="BF20" s="7">
        <v>9.4</v>
      </c>
      <c r="BG20" s="7">
        <v>1.47</v>
      </c>
      <c r="BH20" s="7">
        <v>0.89</v>
      </c>
      <c r="BI20" s="7">
        <v>0.45</v>
      </c>
      <c r="BJ20" s="7">
        <v>1.5</v>
      </c>
      <c r="BK20" s="7">
        <v>0.32</v>
      </c>
      <c r="BL20" s="7">
        <v>0.11</v>
      </c>
      <c r="BM20" s="7">
        <v>6.4</v>
      </c>
      <c r="BN20" s="7">
        <v>1.44</v>
      </c>
      <c r="BO20" s="7">
        <v>1.25</v>
      </c>
      <c r="BP20" s="7">
        <v>0.23</v>
      </c>
      <c r="BQ20" s="7">
        <v>0.12</v>
      </c>
      <c r="BR20" s="7">
        <v>0.8</v>
      </c>
    </row>
    <row r="21" spans="1:71" x14ac:dyDescent="0.35">
      <c r="A21" s="10" t="s">
        <v>166</v>
      </c>
      <c r="B21" t="s">
        <v>167</v>
      </c>
      <c r="C21" s="7">
        <v>90</v>
      </c>
      <c r="D21" s="7" t="s">
        <v>145</v>
      </c>
      <c r="E21" s="7" t="s">
        <v>145</v>
      </c>
      <c r="F21" s="7" t="s">
        <v>145</v>
      </c>
      <c r="G21" s="7" t="s">
        <v>145</v>
      </c>
      <c r="H21" s="7" t="s">
        <v>81</v>
      </c>
      <c r="I21" s="7" t="s">
        <v>145</v>
      </c>
      <c r="J21" s="7" t="s">
        <v>146</v>
      </c>
      <c r="K21" s="7">
        <v>0.04</v>
      </c>
      <c r="L21" s="7">
        <v>0.41</v>
      </c>
      <c r="M21" s="7">
        <v>1.1000000000000001</v>
      </c>
      <c r="N21" s="7">
        <v>10</v>
      </c>
      <c r="O21" s="7">
        <v>2.5000000000000001E-2</v>
      </c>
      <c r="P21" s="7">
        <v>0.03</v>
      </c>
      <c r="Q21" s="7">
        <v>0.62</v>
      </c>
      <c r="R21" s="7">
        <v>0.04</v>
      </c>
      <c r="S21" s="7">
        <v>17.149999999999999</v>
      </c>
      <c r="T21" s="7">
        <v>102.5</v>
      </c>
      <c r="U21" s="7">
        <v>5</v>
      </c>
      <c r="V21" s="7">
        <v>0.12</v>
      </c>
      <c r="W21" s="7">
        <v>266</v>
      </c>
      <c r="X21" s="7" t="s">
        <v>165</v>
      </c>
      <c r="Y21" s="7">
        <v>21.8</v>
      </c>
      <c r="Z21" s="7">
        <v>0.45</v>
      </c>
      <c r="AA21" s="7">
        <v>0.1</v>
      </c>
      <c r="AB21" s="7">
        <v>3.3000000000000002E-2</v>
      </c>
      <c r="AC21" s="7">
        <v>0.01</v>
      </c>
      <c r="AD21" s="7">
        <v>6.7</v>
      </c>
      <c r="AE21" s="7">
        <v>1.6</v>
      </c>
      <c r="AF21" s="7">
        <v>3.57</v>
      </c>
      <c r="AG21" s="7">
        <v>787</v>
      </c>
      <c r="AH21" s="7">
        <v>0.26</v>
      </c>
      <c r="AI21" s="7">
        <v>0.06</v>
      </c>
      <c r="AJ21" s="7">
        <v>1.3</v>
      </c>
      <c r="AK21" s="7">
        <v>619</v>
      </c>
      <c r="AL21" s="7">
        <v>960</v>
      </c>
      <c r="AM21" s="7">
        <v>4.5</v>
      </c>
      <c r="AN21" s="7">
        <v>0.3</v>
      </c>
      <c r="AO21" s="7">
        <v>3.0000000000000001E-3</v>
      </c>
      <c r="AP21" s="7">
        <v>2.1</v>
      </c>
      <c r="AQ21" s="7">
        <v>0.1</v>
      </c>
      <c r="AR21" s="7">
        <v>4.7</v>
      </c>
      <c r="AS21" s="7">
        <v>1</v>
      </c>
      <c r="AT21" s="7">
        <v>1.1000000000000001</v>
      </c>
      <c r="AU21" s="7">
        <v>31.8</v>
      </c>
      <c r="AV21" s="7">
        <v>0.08</v>
      </c>
      <c r="AW21" s="7">
        <v>0.05</v>
      </c>
      <c r="AX21" s="7">
        <v>1.1499999999999999</v>
      </c>
      <c r="AY21" s="7">
        <v>0.3</v>
      </c>
      <c r="AZ21" s="7" t="s">
        <v>80</v>
      </c>
      <c r="BA21" s="7">
        <v>0.2</v>
      </c>
      <c r="BB21" s="7">
        <v>2710</v>
      </c>
      <c r="BC21" s="7">
        <v>0.2</v>
      </c>
      <c r="BD21" s="7">
        <v>7.2</v>
      </c>
      <c r="BE21" s="7">
        <v>210</v>
      </c>
      <c r="BF21" s="7">
        <v>1.5</v>
      </c>
      <c r="BG21" s="7">
        <v>1.2</v>
      </c>
      <c r="BH21" s="7">
        <v>0.69</v>
      </c>
      <c r="BI21" s="7">
        <v>0.19</v>
      </c>
      <c r="BJ21" s="7">
        <v>1.59</v>
      </c>
      <c r="BK21" s="7">
        <v>0.26</v>
      </c>
      <c r="BL21" s="7">
        <v>0.08</v>
      </c>
      <c r="BM21" s="7">
        <v>8.5</v>
      </c>
      <c r="BN21" s="7">
        <v>2</v>
      </c>
      <c r="BO21" s="7">
        <v>1.57</v>
      </c>
      <c r="BP21" s="7">
        <v>0.22</v>
      </c>
      <c r="BQ21" s="7">
        <v>0.09</v>
      </c>
      <c r="BR21" s="7">
        <v>0.57999999999999996</v>
      </c>
    </row>
    <row r="22" spans="1:71" x14ac:dyDescent="0.35">
      <c r="A22" s="9" t="s">
        <v>168</v>
      </c>
      <c r="B22" t="s">
        <v>169</v>
      </c>
      <c r="C22" s="7">
        <v>92</v>
      </c>
      <c r="D22" s="7">
        <v>20</v>
      </c>
      <c r="E22" s="7">
        <v>27</v>
      </c>
      <c r="F22" s="7" t="s">
        <v>145</v>
      </c>
      <c r="G22" s="7">
        <v>3</v>
      </c>
      <c r="H22" s="7" t="s">
        <v>81</v>
      </c>
      <c r="I22" s="7" t="s">
        <v>145</v>
      </c>
      <c r="J22" s="7" t="s">
        <v>146</v>
      </c>
      <c r="K22" s="7">
        <v>0.08</v>
      </c>
      <c r="L22" s="7">
        <v>0.23</v>
      </c>
      <c r="M22" s="7">
        <v>2.7</v>
      </c>
      <c r="N22" s="7">
        <v>10</v>
      </c>
      <c r="O22" s="7">
        <v>2.5000000000000001E-2</v>
      </c>
      <c r="P22" s="7">
        <v>0.03</v>
      </c>
      <c r="Q22" s="7">
        <v>0.27</v>
      </c>
      <c r="R22" s="7">
        <v>0.11</v>
      </c>
      <c r="S22" s="7">
        <v>4.53</v>
      </c>
      <c r="T22" s="7">
        <v>71.599999999999994</v>
      </c>
      <c r="U22" s="7">
        <v>11</v>
      </c>
      <c r="V22" s="7" t="s">
        <v>69</v>
      </c>
      <c r="W22" s="7">
        <v>65.8</v>
      </c>
      <c r="X22" s="7" t="s">
        <v>165</v>
      </c>
      <c r="Y22" s="7">
        <v>23.8</v>
      </c>
      <c r="Z22" s="7">
        <v>0.39</v>
      </c>
      <c r="AA22" s="7">
        <v>0.1</v>
      </c>
      <c r="AB22" s="7">
        <v>6.0999999999999999E-2</v>
      </c>
      <c r="AC22" s="7" t="s">
        <v>67</v>
      </c>
      <c r="AD22" s="7">
        <v>2.2000000000000002</v>
      </c>
      <c r="AE22" s="7">
        <v>0.6</v>
      </c>
      <c r="AF22" s="7">
        <v>4.97</v>
      </c>
      <c r="AG22" s="7">
        <v>791</v>
      </c>
      <c r="AH22" s="7">
        <v>0.11</v>
      </c>
      <c r="AI22" s="7">
        <v>0.01</v>
      </c>
      <c r="AJ22" s="7">
        <v>1.7</v>
      </c>
      <c r="AK22" s="7">
        <v>401</v>
      </c>
      <c r="AL22" s="7">
        <v>160</v>
      </c>
      <c r="AM22" s="7">
        <v>7.8</v>
      </c>
      <c r="AN22" s="7">
        <v>0.1</v>
      </c>
      <c r="AO22" s="7" t="s">
        <v>65</v>
      </c>
      <c r="AP22" s="7">
        <v>0.68</v>
      </c>
      <c r="AQ22" s="7">
        <v>0.27</v>
      </c>
      <c r="AR22" s="7">
        <v>4.0999999999999996</v>
      </c>
      <c r="AS22" s="7">
        <v>1</v>
      </c>
      <c r="AT22" s="7">
        <v>1.8</v>
      </c>
      <c r="AU22" s="7">
        <v>3.6</v>
      </c>
      <c r="AV22" s="7">
        <v>0.09</v>
      </c>
      <c r="AW22" s="7" t="s">
        <v>69</v>
      </c>
      <c r="AX22" s="7">
        <v>0.52</v>
      </c>
      <c r="AY22" s="7">
        <v>0.69</v>
      </c>
      <c r="AZ22" s="7" t="s">
        <v>80</v>
      </c>
      <c r="BA22" s="7">
        <v>0.2</v>
      </c>
      <c r="BB22" s="7">
        <v>2610</v>
      </c>
      <c r="BC22" s="7">
        <v>0.2</v>
      </c>
      <c r="BD22" s="7">
        <v>1.7</v>
      </c>
      <c r="BE22" s="7">
        <v>77</v>
      </c>
      <c r="BF22" s="7">
        <v>1.5</v>
      </c>
      <c r="BG22" s="7">
        <v>0.26</v>
      </c>
      <c r="BH22" s="7">
        <v>0.15</v>
      </c>
      <c r="BI22" s="7">
        <v>0.05</v>
      </c>
      <c r="BJ22" s="7">
        <v>0.32</v>
      </c>
      <c r="BK22" s="7">
        <v>0.05</v>
      </c>
      <c r="BL22" s="7">
        <v>0.03</v>
      </c>
      <c r="BM22" s="7">
        <v>1.9</v>
      </c>
      <c r="BN22" s="7">
        <v>0.48</v>
      </c>
      <c r="BO22" s="7">
        <v>0.28999999999999998</v>
      </c>
      <c r="BP22" s="7">
        <v>0.04</v>
      </c>
      <c r="BQ22" s="7">
        <v>0.02</v>
      </c>
      <c r="BR22" s="7">
        <v>0.16</v>
      </c>
    </row>
    <row r="23" spans="1:71" x14ac:dyDescent="0.35">
      <c r="A23" s="9" t="s">
        <v>170</v>
      </c>
      <c r="B23" t="s">
        <v>171</v>
      </c>
      <c r="C23" s="7">
        <v>90</v>
      </c>
      <c r="D23" s="7" t="s">
        <v>145</v>
      </c>
      <c r="E23" s="7" t="s">
        <v>145</v>
      </c>
      <c r="F23" s="7" t="s">
        <v>145</v>
      </c>
      <c r="G23" s="7" t="s">
        <v>145</v>
      </c>
      <c r="H23" s="7" t="s">
        <v>81</v>
      </c>
      <c r="I23" s="7" t="s">
        <v>145</v>
      </c>
      <c r="J23" s="7" t="s">
        <v>146</v>
      </c>
      <c r="K23" s="7">
        <v>0.05</v>
      </c>
      <c r="L23" s="7">
        <v>0.57999999999999996</v>
      </c>
      <c r="M23" s="7">
        <v>1.3</v>
      </c>
      <c r="N23" s="7">
        <v>10</v>
      </c>
      <c r="O23" s="7">
        <v>2.5000000000000001E-2</v>
      </c>
      <c r="P23" s="7">
        <v>0.04</v>
      </c>
      <c r="Q23" s="7">
        <v>0.57999999999999996</v>
      </c>
      <c r="R23" s="7">
        <v>0.03</v>
      </c>
      <c r="S23" s="7">
        <v>15.45</v>
      </c>
      <c r="T23" s="7">
        <v>91.2</v>
      </c>
      <c r="U23" s="7">
        <v>11</v>
      </c>
      <c r="V23" s="7">
        <v>0.17</v>
      </c>
      <c r="W23" s="7">
        <v>288</v>
      </c>
      <c r="X23" s="7" t="s">
        <v>165</v>
      </c>
      <c r="Y23" s="7">
        <v>31.1</v>
      </c>
      <c r="Z23" s="7">
        <v>0.44</v>
      </c>
      <c r="AA23" s="7">
        <v>0.1</v>
      </c>
      <c r="AB23" s="7">
        <v>3.9E-2</v>
      </c>
      <c r="AC23" s="7">
        <v>0.01</v>
      </c>
      <c r="AD23" s="7">
        <v>6.3</v>
      </c>
      <c r="AE23" s="7">
        <v>3</v>
      </c>
      <c r="AF23" s="7">
        <v>3.27</v>
      </c>
      <c r="AG23" s="7">
        <v>698</v>
      </c>
      <c r="AH23" s="7">
        <v>0.28000000000000003</v>
      </c>
      <c r="AI23" s="7">
        <v>0.03</v>
      </c>
      <c r="AJ23" s="7">
        <v>1.9</v>
      </c>
      <c r="AK23" s="7">
        <v>779</v>
      </c>
      <c r="AL23" s="7">
        <v>1030</v>
      </c>
      <c r="AM23" s="7">
        <v>2.9</v>
      </c>
      <c r="AN23" s="7">
        <v>0.3</v>
      </c>
      <c r="AO23" s="7">
        <v>2E-3</v>
      </c>
      <c r="AP23" s="7">
        <v>2.0699999999999998</v>
      </c>
      <c r="AQ23" s="7">
        <v>0.08</v>
      </c>
      <c r="AR23" s="7">
        <v>6.4</v>
      </c>
      <c r="AS23" s="7">
        <v>1</v>
      </c>
      <c r="AT23" s="7">
        <v>1.5</v>
      </c>
      <c r="AU23" s="7">
        <v>3.8</v>
      </c>
      <c r="AV23" s="7">
        <v>0.09</v>
      </c>
      <c r="AW23" s="7">
        <v>0.09</v>
      </c>
      <c r="AX23" s="7">
        <v>2.11</v>
      </c>
      <c r="AY23" s="7">
        <v>0.23599999999999999</v>
      </c>
      <c r="AZ23" s="7" t="s">
        <v>80</v>
      </c>
      <c r="BA23" s="7">
        <v>0.3</v>
      </c>
      <c r="BB23" s="7">
        <v>3490</v>
      </c>
      <c r="BC23" s="7">
        <v>0.2</v>
      </c>
      <c r="BD23" s="7">
        <v>6.8</v>
      </c>
      <c r="BE23" s="7">
        <v>153</v>
      </c>
      <c r="BF23" s="7">
        <v>5.2</v>
      </c>
      <c r="BG23" s="7">
        <v>1.26</v>
      </c>
      <c r="BH23" s="7">
        <v>0.71</v>
      </c>
      <c r="BI23" s="7">
        <v>0.25</v>
      </c>
      <c r="BJ23" s="7">
        <v>1.58</v>
      </c>
      <c r="BK23" s="7">
        <v>0.26</v>
      </c>
      <c r="BL23" s="7">
        <v>0.09</v>
      </c>
      <c r="BM23" s="7">
        <v>7.7</v>
      </c>
      <c r="BN23" s="7">
        <v>1.8</v>
      </c>
      <c r="BO23" s="7">
        <v>1.39</v>
      </c>
      <c r="BP23" s="7">
        <v>0.22</v>
      </c>
      <c r="BQ23" s="7">
        <v>0.08</v>
      </c>
      <c r="BR23" s="7">
        <v>0.56999999999999995</v>
      </c>
    </row>
    <row r="24" spans="1:71" x14ac:dyDescent="0.35">
      <c r="A24" s="10" t="s">
        <v>172</v>
      </c>
      <c r="B24" t="s">
        <v>173</v>
      </c>
      <c r="C24" s="7">
        <v>91</v>
      </c>
      <c r="D24" s="7">
        <v>5</v>
      </c>
      <c r="E24" s="7">
        <v>9</v>
      </c>
      <c r="F24" s="7">
        <v>2</v>
      </c>
      <c r="G24" s="7" t="s">
        <v>145</v>
      </c>
      <c r="H24" s="7" t="s">
        <v>81</v>
      </c>
      <c r="I24" s="7" t="s">
        <v>145</v>
      </c>
      <c r="J24" s="7" t="s">
        <v>146</v>
      </c>
      <c r="K24" s="7">
        <v>7.0000000000000007E-2</v>
      </c>
      <c r="L24" s="7">
        <v>4.8</v>
      </c>
      <c r="M24" s="7">
        <v>3.3</v>
      </c>
      <c r="N24" s="7">
        <v>50</v>
      </c>
      <c r="O24" s="7">
        <v>0.56000000000000005</v>
      </c>
      <c r="P24" s="7">
        <v>0.1</v>
      </c>
      <c r="Q24" s="7">
        <v>3.81</v>
      </c>
      <c r="R24" s="7">
        <v>0.33</v>
      </c>
      <c r="S24" s="7">
        <v>37</v>
      </c>
      <c r="T24" s="7">
        <v>162</v>
      </c>
      <c r="U24" s="7">
        <v>128</v>
      </c>
      <c r="V24" s="7">
        <v>0.86</v>
      </c>
      <c r="W24" s="7">
        <v>193</v>
      </c>
      <c r="X24" s="7">
        <v>8.9</v>
      </c>
      <c r="Y24" s="7">
        <v>52.3</v>
      </c>
      <c r="Z24" s="7">
        <v>0.16</v>
      </c>
      <c r="AA24" s="7">
        <v>0.7</v>
      </c>
      <c r="AB24" s="7">
        <v>0.34799999999999998</v>
      </c>
      <c r="AC24" s="7">
        <v>0.31</v>
      </c>
      <c r="AD24" s="7">
        <v>18.100000000000001</v>
      </c>
      <c r="AE24" s="7">
        <v>22.2</v>
      </c>
      <c r="AF24" s="7">
        <v>14.25</v>
      </c>
      <c r="AG24" s="7">
        <v>1560</v>
      </c>
      <c r="AH24" s="7">
        <v>0.63</v>
      </c>
      <c r="AI24" s="7">
        <v>1.1200000000000001</v>
      </c>
      <c r="AJ24" s="7">
        <v>8.4</v>
      </c>
      <c r="AK24" s="7">
        <v>136</v>
      </c>
      <c r="AL24" s="7">
        <v>970</v>
      </c>
      <c r="AM24" s="7">
        <v>29.1</v>
      </c>
      <c r="AN24" s="7">
        <v>8.6</v>
      </c>
      <c r="AO24" s="7">
        <v>4.0000000000000001E-3</v>
      </c>
      <c r="AP24" s="7">
        <v>1.76</v>
      </c>
      <c r="AQ24" s="7">
        <v>0.3</v>
      </c>
      <c r="AR24" s="7">
        <v>33.5</v>
      </c>
      <c r="AS24" s="7">
        <v>1</v>
      </c>
      <c r="AT24" s="7">
        <v>4.5</v>
      </c>
      <c r="AU24" s="7">
        <v>76.5</v>
      </c>
      <c r="AV24" s="7">
        <v>0.37</v>
      </c>
      <c r="AW24" s="7">
        <v>0.06</v>
      </c>
      <c r="AX24" s="7">
        <v>2.04</v>
      </c>
      <c r="AY24" s="7">
        <v>1.325</v>
      </c>
      <c r="AZ24" s="7">
        <v>0.06</v>
      </c>
      <c r="BA24" s="7">
        <v>0.5</v>
      </c>
      <c r="BB24" s="7">
        <v>679</v>
      </c>
      <c r="BC24" s="7">
        <v>0.5</v>
      </c>
      <c r="BD24" s="7">
        <v>29.5</v>
      </c>
      <c r="BE24" s="7">
        <v>184</v>
      </c>
      <c r="BF24" s="7">
        <v>14.8</v>
      </c>
      <c r="BG24" s="7">
        <v>5.3</v>
      </c>
      <c r="BH24" s="7">
        <v>3.44</v>
      </c>
      <c r="BI24" s="7">
        <v>1.27</v>
      </c>
      <c r="BJ24" s="7">
        <v>5.58</v>
      </c>
      <c r="BK24" s="7">
        <v>1.1299999999999999</v>
      </c>
      <c r="BL24" s="7">
        <v>0.41</v>
      </c>
      <c r="BM24" s="7">
        <v>18.3</v>
      </c>
      <c r="BN24" s="7">
        <v>4.22</v>
      </c>
      <c r="BO24" s="7">
        <v>4.66</v>
      </c>
      <c r="BP24" s="7">
        <v>0.93</v>
      </c>
      <c r="BQ24" s="7">
        <v>0.49</v>
      </c>
      <c r="BR24" s="7">
        <v>2.93</v>
      </c>
    </row>
    <row r="25" spans="1:71" x14ac:dyDescent="0.35">
      <c r="A25" s="10" t="s">
        <v>174</v>
      </c>
      <c r="B25" t="s">
        <v>175</v>
      </c>
      <c r="C25" s="7">
        <v>102</v>
      </c>
      <c r="D25" s="7">
        <v>6</v>
      </c>
      <c r="E25" s="7">
        <v>8</v>
      </c>
      <c r="F25" s="7">
        <v>5</v>
      </c>
      <c r="G25" s="7" t="s">
        <v>145</v>
      </c>
      <c r="H25" s="7" t="s">
        <v>81</v>
      </c>
      <c r="I25" s="7" t="s">
        <v>145</v>
      </c>
      <c r="J25" s="7">
        <v>3</v>
      </c>
      <c r="K25" s="7">
        <v>0.21</v>
      </c>
      <c r="L25" s="7">
        <v>2.57</v>
      </c>
      <c r="M25" s="7">
        <v>4.0999999999999996</v>
      </c>
      <c r="N25" s="7">
        <v>10</v>
      </c>
      <c r="O25" s="7">
        <v>0.18</v>
      </c>
      <c r="P25" s="7">
        <v>0.46</v>
      </c>
      <c r="Q25" s="7">
        <v>1.73</v>
      </c>
      <c r="R25" s="7">
        <v>0.42</v>
      </c>
      <c r="S25" s="7">
        <v>27.2</v>
      </c>
      <c r="T25" s="7">
        <v>201</v>
      </c>
      <c r="U25" s="7">
        <v>22</v>
      </c>
      <c r="V25" s="7">
        <v>0.52</v>
      </c>
      <c r="W25" s="7">
        <v>214</v>
      </c>
      <c r="X25" s="7">
        <v>6.23</v>
      </c>
      <c r="Y25" s="7">
        <v>72.5</v>
      </c>
      <c r="Z25" s="7">
        <v>0.11</v>
      </c>
      <c r="AA25" s="7">
        <v>0.4</v>
      </c>
      <c r="AB25" s="7">
        <v>0.17100000000000001</v>
      </c>
      <c r="AC25" s="7">
        <v>0.08</v>
      </c>
      <c r="AD25" s="7">
        <v>14</v>
      </c>
      <c r="AE25" s="7">
        <v>6.6</v>
      </c>
      <c r="AF25" s="7">
        <v>18.45</v>
      </c>
      <c r="AG25" s="7">
        <v>1345</v>
      </c>
      <c r="AH25" s="7">
        <v>0.92</v>
      </c>
      <c r="AI25" s="7">
        <v>0.18</v>
      </c>
      <c r="AJ25" s="7">
        <v>3.8</v>
      </c>
      <c r="AK25" s="7">
        <v>115.5</v>
      </c>
      <c r="AL25" s="7">
        <v>1230</v>
      </c>
      <c r="AM25" s="7">
        <v>30.8</v>
      </c>
      <c r="AN25" s="7">
        <v>2.8</v>
      </c>
      <c r="AO25" s="7">
        <v>3.0000000000000001E-3</v>
      </c>
      <c r="AP25" s="7">
        <v>2.21</v>
      </c>
      <c r="AQ25" s="7">
        <v>0.28999999999999998</v>
      </c>
      <c r="AR25" s="7">
        <v>21.7</v>
      </c>
      <c r="AS25" s="7">
        <v>1</v>
      </c>
      <c r="AT25" s="7">
        <v>4.8</v>
      </c>
      <c r="AU25" s="7">
        <v>16.899999999999999</v>
      </c>
      <c r="AV25" s="7">
        <v>0.23</v>
      </c>
      <c r="AW25" s="7">
        <v>0.05</v>
      </c>
      <c r="AX25" s="7">
        <v>1.45</v>
      </c>
      <c r="AY25" s="7">
        <v>1.25</v>
      </c>
      <c r="AZ25" s="7">
        <v>0.04</v>
      </c>
      <c r="BA25" s="7">
        <v>0.4</v>
      </c>
      <c r="BB25" s="7">
        <v>692</v>
      </c>
      <c r="BC25" s="7">
        <v>0.5</v>
      </c>
      <c r="BD25" s="7">
        <v>11.7</v>
      </c>
      <c r="BE25" s="7">
        <v>222</v>
      </c>
      <c r="BF25" s="7">
        <v>9.5</v>
      </c>
      <c r="BG25" s="7">
        <v>1.97</v>
      </c>
      <c r="BH25" s="7">
        <v>1.23</v>
      </c>
      <c r="BI25" s="7">
        <v>0.62</v>
      </c>
      <c r="BJ25" s="7">
        <v>2.27</v>
      </c>
      <c r="BK25" s="7">
        <v>0.4</v>
      </c>
      <c r="BL25" s="7">
        <v>0.18</v>
      </c>
      <c r="BM25" s="7">
        <v>11.2</v>
      </c>
      <c r="BN25" s="7">
        <v>2.83</v>
      </c>
      <c r="BO25" s="7">
        <v>2.0499999999999998</v>
      </c>
      <c r="BP25" s="7">
        <v>0.35</v>
      </c>
      <c r="BQ25" s="7">
        <v>0.18</v>
      </c>
      <c r="BR25" s="7">
        <v>1.1399999999999999</v>
      </c>
    </row>
    <row r="26" spans="1:71" x14ac:dyDescent="0.35">
      <c r="A26" s="10" t="s">
        <v>176</v>
      </c>
      <c r="B26" t="s">
        <v>177</v>
      </c>
      <c r="C26" s="7">
        <v>96</v>
      </c>
      <c r="D26" s="7">
        <v>10</v>
      </c>
      <c r="E26" s="7">
        <v>12</v>
      </c>
      <c r="F26" s="7">
        <v>28</v>
      </c>
      <c r="G26" s="7">
        <v>2</v>
      </c>
      <c r="H26" s="7" t="s">
        <v>81</v>
      </c>
      <c r="I26" s="7" t="s">
        <v>145</v>
      </c>
      <c r="J26" s="7" t="s">
        <v>146</v>
      </c>
      <c r="K26" s="7">
        <v>0.12</v>
      </c>
      <c r="L26" s="7">
        <v>3.49</v>
      </c>
      <c r="M26" s="7">
        <v>7.2</v>
      </c>
      <c r="N26" s="7">
        <v>20</v>
      </c>
      <c r="O26" s="7">
        <v>0.17</v>
      </c>
      <c r="P26" s="7">
        <v>0.12</v>
      </c>
      <c r="Q26" s="7">
        <v>2.14</v>
      </c>
      <c r="R26" s="7">
        <v>0.31</v>
      </c>
      <c r="S26" s="7">
        <v>24.8</v>
      </c>
      <c r="T26" s="7">
        <v>264</v>
      </c>
      <c r="U26" s="7">
        <v>39</v>
      </c>
      <c r="V26" s="7">
        <v>0.46</v>
      </c>
      <c r="W26" s="7">
        <v>299</v>
      </c>
      <c r="X26" s="7">
        <v>8.35</v>
      </c>
      <c r="Y26" s="7">
        <v>123.5</v>
      </c>
      <c r="Z26" s="7">
        <v>0.34</v>
      </c>
      <c r="AA26" s="7">
        <v>0.5</v>
      </c>
      <c r="AB26" s="7">
        <v>0.23899999999999999</v>
      </c>
      <c r="AC26" s="7">
        <v>0.09</v>
      </c>
      <c r="AD26" s="7">
        <v>12.8</v>
      </c>
      <c r="AE26" s="7">
        <v>8.1</v>
      </c>
      <c r="AF26" s="7">
        <v>15.65</v>
      </c>
      <c r="AG26" s="7">
        <v>3260</v>
      </c>
      <c r="AH26" s="7">
        <v>0.79</v>
      </c>
      <c r="AI26" s="7">
        <v>0.32</v>
      </c>
      <c r="AJ26" s="7">
        <v>6.7</v>
      </c>
      <c r="AK26" s="7">
        <v>127</v>
      </c>
      <c r="AL26" s="7">
        <v>1240</v>
      </c>
      <c r="AM26" s="7">
        <v>10.6</v>
      </c>
      <c r="AN26" s="7">
        <v>3.3</v>
      </c>
      <c r="AO26" s="7">
        <v>3.0000000000000001E-3</v>
      </c>
      <c r="AP26" s="7">
        <v>2.62</v>
      </c>
      <c r="AQ26" s="7">
        <v>0.26</v>
      </c>
      <c r="AR26" s="7">
        <v>30.2</v>
      </c>
      <c r="AS26" s="7">
        <v>1</v>
      </c>
      <c r="AT26" s="7">
        <v>7.2</v>
      </c>
      <c r="AU26" s="7">
        <v>32</v>
      </c>
      <c r="AV26" s="7">
        <v>0.44</v>
      </c>
      <c r="AW26" s="7">
        <v>0.05</v>
      </c>
      <c r="AX26" s="7">
        <v>1.39</v>
      </c>
      <c r="AY26" s="7">
        <v>2.97</v>
      </c>
      <c r="AZ26" s="7">
        <v>0.02</v>
      </c>
      <c r="BA26" s="7">
        <v>0.5</v>
      </c>
      <c r="BB26" s="7">
        <v>955</v>
      </c>
      <c r="BC26" s="7">
        <v>0.4</v>
      </c>
      <c r="BD26" s="7">
        <v>15.5</v>
      </c>
      <c r="BE26" s="7">
        <v>201</v>
      </c>
      <c r="BF26" s="7">
        <v>14.2</v>
      </c>
      <c r="BG26" s="7">
        <v>2.66</v>
      </c>
      <c r="BH26" s="7">
        <v>1.57</v>
      </c>
      <c r="BI26" s="7">
        <v>0.64</v>
      </c>
      <c r="BJ26" s="7">
        <v>2.78</v>
      </c>
      <c r="BK26" s="7">
        <v>0.53</v>
      </c>
      <c r="BL26" s="7">
        <v>0.22</v>
      </c>
      <c r="BM26" s="7">
        <v>11.7</v>
      </c>
      <c r="BN26" s="7">
        <v>2.77</v>
      </c>
      <c r="BO26" s="7">
        <v>2.39</v>
      </c>
      <c r="BP26" s="7">
        <v>0.43</v>
      </c>
      <c r="BQ26" s="7">
        <v>0.22</v>
      </c>
      <c r="BR26" s="7">
        <v>1.44</v>
      </c>
    </row>
    <row r="27" spans="1:71" x14ac:dyDescent="0.35">
      <c r="A27" s="10" t="s">
        <v>178</v>
      </c>
      <c r="B27" t="s">
        <v>179</v>
      </c>
      <c r="C27" s="7">
        <v>104</v>
      </c>
      <c r="D27" s="7">
        <v>3</v>
      </c>
      <c r="E27" s="7">
        <v>10</v>
      </c>
      <c r="F27" s="7">
        <v>6</v>
      </c>
      <c r="G27" s="7" t="s">
        <v>145</v>
      </c>
      <c r="H27" s="7" t="s">
        <v>81</v>
      </c>
      <c r="I27" s="7" t="s">
        <v>145</v>
      </c>
      <c r="J27" s="7" t="s">
        <v>146</v>
      </c>
      <c r="K27" s="7">
        <v>0.22</v>
      </c>
      <c r="L27" s="7">
        <v>2.78</v>
      </c>
      <c r="M27" s="7">
        <v>4.3</v>
      </c>
      <c r="N27" s="7">
        <v>10</v>
      </c>
      <c r="O27" s="7">
        <v>0.19</v>
      </c>
      <c r="P27" s="7">
        <v>0.24</v>
      </c>
      <c r="Q27" s="7">
        <v>3.09</v>
      </c>
      <c r="R27" s="7">
        <v>0.09</v>
      </c>
      <c r="S27" s="7">
        <v>26.3</v>
      </c>
      <c r="T27" s="7">
        <v>683</v>
      </c>
      <c r="U27" s="7">
        <v>16</v>
      </c>
      <c r="V27" s="7">
        <v>0.36</v>
      </c>
      <c r="W27" s="7">
        <v>1790</v>
      </c>
      <c r="X27" s="7">
        <v>17.399999999999999</v>
      </c>
      <c r="Y27" s="7">
        <v>46.6</v>
      </c>
      <c r="Z27" s="7">
        <v>0.11</v>
      </c>
      <c r="AA27" s="7">
        <v>0.4</v>
      </c>
      <c r="AB27" s="7">
        <v>0.109</v>
      </c>
      <c r="AC27" s="7">
        <v>0.05</v>
      </c>
      <c r="AD27" s="7">
        <v>12</v>
      </c>
      <c r="AE27" s="7">
        <v>5.5</v>
      </c>
      <c r="AF27" s="7">
        <v>9.2899999999999991</v>
      </c>
      <c r="AG27" s="7">
        <v>1145</v>
      </c>
      <c r="AH27" s="7">
        <v>0.37</v>
      </c>
      <c r="AI27" s="7">
        <v>0.52</v>
      </c>
      <c r="AJ27" s="7">
        <v>3.6</v>
      </c>
      <c r="AK27" s="7">
        <v>558</v>
      </c>
      <c r="AL27" s="7">
        <v>2020</v>
      </c>
      <c r="AM27" s="7">
        <v>16.600000000000001</v>
      </c>
      <c r="AN27" s="7">
        <v>1.5</v>
      </c>
      <c r="AO27" s="7">
        <v>1.4E-2</v>
      </c>
      <c r="AP27" s="7" t="s">
        <v>154</v>
      </c>
      <c r="AQ27" s="7">
        <v>0.17</v>
      </c>
      <c r="AR27" s="7">
        <v>26.5</v>
      </c>
      <c r="AS27" s="7">
        <v>9</v>
      </c>
      <c r="AT27" s="7">
        <v>3.1</v>
      </c>
      <c r="AU27" s="7">
        <v>33.9</v>
      </c>
      <c r="AV27" s="7">
        <v>0.23</v>
      </c>
      <c r="AW27" s="7">
        <v>0.28000000000000003</v>
      </c>
      <c r="AX27" s="7">
        <v>1.98</v>
      </c>
      <c r="AY27" s="7">
        <v>0.65200000000000002</v>
      </c>
      <c r="AZ27" s="7">
        <v>0.02</v>
      </c>
      <c r="BA27" s="7">
        <v>0.3</v>
      </c>
      <c r="BB27" s="7">
        <v>362</v>
      </c>
      <c r="BC27" s="7">
        <v>1.2</v>
      </c>
      <c r="BD27" s="7">
        <v>17.7</v>
      </c>
      <c r="BE27" s="7">
        <v>76</v>
      </c>
      <c r="BF27" s="7">
        <v>11.7</v>
      </c>
      <c r="BG27" s="7">
        <v>2.95</v>
      </c>
      <c r="BH27" s="7">
        <v>1.85</v>
      </c>
      <c r="BI27" s="7">
        <v>0.5</v>
      </c>
      <c r="BJ27" s="7">
        <v>3.38</v>
      </c>
      <c r="BK27" s="7">
        <v>0.64</v>
      </c>
      <c r="BL27" s="7">
        <v>0.23</v>
      </c>
      <c r="BM27" s="7">
        <v>13.2</v>
      </c>
      <c r="BN27" s="7">
        <v>2.98</v>
      </c>
      <c r="BO27" s="7">
        <v>2.79</v>
      </c>
      <c r="BP27" s="7">
        <v>0.53</v>
      </c>
      <c r="BQ27" s="7">
        <v>0.24</v>
      </c>
      <c r="BR27" s="7">
        <v>1.52</v>
      </c>
    </row>
    <row r="28" spans="1:71" x14ac:dyDescent="0.35">
      <c r="A28" s="8" t="s">
        <v>105</v>
      </c>
      <c r="B28" s="7"/>
      <c r="C28" s="7"/>
      <c r="D28" s="6">
        <v>1.5</v>
      </c>
      <c r="E28" s="6">
        <v>1.5</v>
      </c>
      <c r="F28" s="7"/>
      <c r="G28" s="6">
        <v>0.2</v>
      </c>
      <c r="H28" s="6">
        <v>3.6999999999999998E-2</v>
      </c>
      <c r="I28" s="6">
        <v>4.1000000000000002E-2</v>
      </c>
      <c r="J28" s="7"/>
      <c r="K28" s="7"/>
      <c r="L28" s="6">
        <f>81300/10000</f>
        <v>8.1300000000000008</v>
      </c>
      <c r="M28" s="7"/>
      <c r="N28" s="7"/>
      <c r="O28" s="6">
        <v>2</v>
      </c>
      <c r="P28" s="6">
        <v>1.9</v>
      </c>
      <c r="Q28" s="7"/>
      <c r="R28" s="7"/>
      <c r="S28" s="7"/>
      <c r="T28" s="6">
        <v>26.6</v>
      </c>
      <c r="U28" s="6">
        <v>135</v>
      </c>
      <c r="V28" s="7"/>
      <c r="W28" s="7"/>
      <c r="X28" s="7"/>
      <c r="Y28" s="6">
        <v>16</v>
      </c>
      <c r="Z28" s="6">
        <v>1.3</v>
      </c>
      <c r="AA28" s="6">
        <v>5.8</v>
      </c>
      <c r="AB28" s="6">
        <v>0.05</v>
      </c>
      <c r="AC28" s="7"/>
      <c r="AD28" s="7"/>
      <c r="AE28" s="6">
        <v>16</v>
      </c>
      <c r="AF28" s="6">
        <f>25000/10000</f>
        <v>2.5</v>
      </c>
      <c r="AG28" s="6">
        <v>770</v>
      </c>
      <c r="AH28" s="7"/>
      <c r="AI28" s="7"/>
      <c r="AJ28" s="6">
        <v>8</v>
      </c>
      <c r="AK28" s="7"/>
      <c r="AL28" s="7"/>
      <c r="AM28" s="7"/>
      <c r="AN28" s="7"/>
      <c r="AO28" s="6">
        <f>0.188/1000</f>
        <v>1.8799999999999999E-4</v>
      </c>
      <c r="AP28" s="7"/>
      <c r="AQ28" s="6">
        <v>0.2</v>
      </c>
      <c r="AR28" s="6">
        <v>22</v>
      </c>
      <c r="AS28" s="7"/>
      <c r="AT28" s="7"/>
      <c r="AU28" s="7"/>
      <c r="AV28" s="6">
        <v>0.7</v>
      </c>
      <c r="AW28" s="7"/>
      <c r="AX28" s="7"/>
      <c r="AY28" s="6">
        <f>4300/10000</f>
        <v>0.43</v>
      </c>
      <c r="AZ28" s="7"/>
      <c r="BA28" s="7"/>
      <c r="BB28" s="6">
        <v>138</v>
      </c>
      <c r="BC28" s="6">
        <v>1</v>
      </c>
      <c r="BD28" s="7"/>
      <c r="BE28" s="7"/>
      <c r="BF28" s="6">
        <v>132</v>
      </c>
      <c r="BG28" s="6">
        <v>3.6</v>
      </c>
      <c r="BH28" s="6">
        <v>2.1</v>
      </c>
      <c r="BI28" s="6">
        <v>1.1000000000000001</v>
      </c>
      <c r="BJ28" s="6">
        <v>3.7</v>
      </c>
      <c r="BK28" s="6">
        <v>0.77</v>
      </c>
      <c r="BL28" s="6">
        <v>0.3</v>
      </c>
      <c r="BM28" s="6">
        <v>20</v>
      </c>
      <c r="BN28" s="6">
        <v>4.9000000000000004</v>
      </c>
      <c r="BO28" s="6">
        <v>3.9</v>
      </c>
      <c r="BP28" s="6">
        <v>0.6</v>
      </c>
      <c r="BQ28" s="6">
        <v>0.28000000000000003</v>
      </c>
      <c r="BR28" s="6">
        <v>1.9</v>
      </c>
      <c r="BS28" s="7"/>
    </row>
  </sheetData>
  <mergeCells count="1">
    <mergeCell ref="A8:A10"/>
  </mergeCells>
  <conditionalFormatting sqref="L12:L27">
    <cfRule type="cellIs" dxfId="32" priority="33" operator="greaterThan">
      <formula>$L$28</formula>
    </cfRule>
  </conditionalFormatting>
  <conditionalFormatting sqref="O12:O27">
    <cfRule type="cellIs" dxfId="31" priority="31" operator="greaterThan">
      <formula>$O$28</formula>
    </cfRule>
  </conditionalFormatting>
  <conditionalFormatting sqref="O12:P27">
    <cfRule type="cellIs" dxfId="30" priority="32" operator="greaterThan">
      <formula>$L$28</formula>
    </cfRule>
  </conditionalFormatting>
  <conditionalFormatting sqref="P12:P27">
    <cfRule type="cellIs" dxfId="29" priority="30" operator="greaterThan">
      <formula>$P$28</formula>
    </cfRule>
  </conditionalFormatting>
  <conditionalFormatting sqref="T12:T27">
    <cfRule type="cellIs" dxfId="28" priority="29" operator="greaterThan">
      <formula>$T$28</formula>
    </cfRule>
  </conditionalFormatting>
  <conditionalFormatting sqref="U12:U27">
    <cfRule type="cellIs" dxfId="27" priority="28" operator="greaterThan">
      <formula>$U$28</formula>
    </cfRule>
  </conditionalFormatting>
  <conditionalFormatting sqref="Y12:Y27">
    <cfRule type="cellIs" dxfId="26" priority="27" operator="greaterThan">
      <formula>$Y$28</formula>
    </cfRule>
  </conditionalFormatting>
  <conditionalFormatting sqref="Z12:Z27">
    <cfRule type="cellIs" dxfId="25" priority="26" operator="greaterThan">
      <formula>$Z$28</formula>
    </cfRule>
  </conditionalFormatting>
  <conditionalFormatting sqref="AB12:AB27">
    <cfRule type="cellIs" dxfId="24" priority="25" operator="greaterThan">
      <formula>$AB$28</formula>
    </cfRule>
  </conditionalFormatting>
  <conditionalFormatting sqref="AE12:AE27">
    <cfRule type="cellIs" dxfId="23" priority="24" operator="greaterThan">
      <formula>$AE$28</formula>
    </cfRule>
  </conditionalFormatting>
  <conditionalFormatting sqref="AF12:AF27">
    <cfRule type="cellIs" dxfId="22" priority="23" operator="greaterThan">
      <formula>$AF$28</formula>
    </cfRule>
  </conditionalFormatting>
  <conditionalFormatting sqref="AG12:AG27">
    <cfRule type="cellIs" dxfId="21" priority="22" operator="greaterThan">
      <formula>$AG$28</formula>
    </cfRule>
  </conditionalFormatting>
  <conditionalFormatting sqref="AJ12:AJ27">
    <cfRule type="cellIs" dxfId="20" priority="21" operator="greaterThan">
      <formula>$AJ$28</formula>
    </cfRule>
  </conditionalFormatting>
  <conditionalFormatting sqref="AO12:AO27">
    <cfRule type="cellIs" dxfId="19" priority="20" operator="greaterThan">
      <formula>$AO$28</formula>
    </cfRule>
  </conditionalFormatting>
  <conditionalFormatting sqref="AQ12:AQ27">
    <cfRule type="cellIs" dxfId="18" priority="19" operator="greaterThan">
      <formula>$AQ$28</formula>
    </cfRule>
  </conditionalFormatting>
  <conditionalFormatting sqref="AR12:AR27">
    <cfRule type="cellIs" dxfId="17" priority="18" operator="greaterThan">
      <formula>$AR$28</formula>
    </cfRule>
  </conditionalFormatting>
  <conditionalFormatting sqref="AV12:AV27">
    <cfRule type="cellIs" dxfId="16" priority="17" operator="greaterThan">
      <formula>$AV$28</formula>
    </cfRule>
  </conditionalFormatting>
  <conditionalFormatting sqref="AY12:AY27">
    <cfRule type="cellIs" dxfId="15" priority="16" operator="greaterThan">
      <formula>$AY$28</formula>
    </cfRule>
  </conditionalFormatting>
  <conditionalFormatting sqref="BB12:BB27">
    <cfRule type="cellIs" dxfId="14" priority="15" operator="greaterThan">
      <formula>$BB$28</formula>
    </cfRule>
  </conditionalFormatting>
  <conditionalFormatting sqref="BC12:BC27">
    <cfRule type="cellIs" dxfId="13" priority="14" operator="greaterThan">
      <formula>$BC$28</formula>
    </cfRule>
  </conditionalFormatting>
  <conditionalFormatting sqref="BF12:BF27">
    <cfRule type="cellIs" dxfId="12" priority="13" operator="greaterThan">
      <formula>$BF$28</formula>
    </cfRule>
  </conditionalFormatting>
  <conditionalFormatting sqref="BG12:BG27">
    <cfRule type="cellIs" dxfId="11" priority="1" operator="greaterThan">
      <formula>$BG$28</formula>
    </cfRule>
  </conditionalFormatting>
  <conditionalFormatting sqref="BH12:BH27">
    <cfRule type="cellIs" dxfId="10" priority="2" operator="greaterThan">
      <formula>$BH$28</formula>
    </cfRule>
  </conditionalFormatting>
  <conditionalFormatting sqref="BI12:BI27">
    <cfRule type="cellIs" dxfId="9" priority="3" operator="greaterThan">
      <formula>$BI$28</formula>
    </cfRule>
  </conditionalFormatting>
  <conditionalFormatting sqref="BJ12:BJ27">
    <cfRule type="cellIs" dxfId="8" priority="4" operator="greaterThan">
      <formula>$BJ$28</formula>
    </cfRule>
  </conditionalFormatting>
  <conditionalFormatting sqref="BK12:BK27">
    <cfRule type="cellIs" dxfId="7" priority="5" operator="greaterThan">
      <formula>$BK$28</formula>
    </cfRule>
  </conditionalFormatting>
  <conditionalFormatting sqref="BL12:BL27">
    <cfRule type="cellIs" dxfId="6" priority="6" operator="greaterThan">
      <formula>$BL$28</formula>
    </cfRule>
  </conditionalFormatting>
  <conditionalFormatting sqref="BM12:BM27">
    <cfRule type="cellIs" dxfId="5" priority="7" operator="greaterThan">
      <formula>$BM$28</formula>
    </cfRule>
  </conditionalFormatting>
  <conditionalFormatting sqref="BN12:BN27">
    <cfRule type="cellIs" dxfId="4" priority="8" operator="greaterThan">
      <formula>$BN$28</formula>
    </cfRule>
  </conditionalFormatting>
  <conditionalFormatting sqref="BO12:BO27">
    <cfRule type="cellIs" dxfId="3" priority="9" operator="greaterThan">
      <formula>$BO$28</formula>
    </cfRule>
  </conditionalFormatting>
  <conditionalFormatting sqref="BP12:BP27">
    <cfRule type="cellIs" dxfId="2" priority="10" operator="greaterThan">
      <formula>$BP$28</formula>
    </cfRule>
  </conditionalFormatting>
  <conditionalFormatting sqref="BQ12:BQ27">
    <cfRule type="cellIs" dxfId="1" priority="11" operator="greaterThan">
      <formula>$BQ$28</formula>
    </cfRule>
  </conditionalFormatting>
  <conditionalFormatting sqref="BR12:BR27">
    <cfRule type="cellIs" dxfId="0" priority="12" operator="greaterThan">
      <formula>$BR$28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C72DF-30DE-4A7D-A3DE-87E2CA09C272}">
  <dimension ref="A2:H10"/>
  <sheetViews>
    <sheetView workbookViewId="0">
      <selection activeCell="L26" sqref="L26"/>
    </sheetView>
  </sheetViews>
  <sheetFormatPr defaultRowHeight="14.5" x14ac:dyDescent="0.35"/>
  <cols>
    <col min="3" max="3" width="11.7265625" customWidth="1"/>
    <col min="5" max="5" width="15.26953125" style="7" customWidth="1"/>
    <col min="6" max="6" width="20.1796875" style="7" customWidth="1"/>
    <col min="7" max="7" width="37.453125" customWidth="1"/>
  </cols>
  <sheetData>
    <row r="2" spans="1:8" x14ac:dyDescent="0.35">
      <c r="B2" t="s">
        <v>8</v>
      </c>
    </row>
    <row r="3" spans="1:8" x14ac:dyDescent="0.35">
      <c r="B3" s="2" t="s">
        <v>11</v>
      </c>
      <c r="C3" s="2" t="s">
        <v>91</v>
      </c>
      <c r="D3" s="2" t="s">
        <v>92</v>
      </c>
      <c r="E3" s="11" t="s">
        <v>180</v>
      </c>
      <c r="F3" s="11" t="s">
        <v>181</v>
      </c>
      <c r="G3" s="2" t="s">
        <v>94</v>
      </c>
      <c r="H3" s="2" t="s">
        <v>90</v>
      </c>
    </row>
    <row r="4" spans="1:8" x14ac:dyDescent="0.35">
      <c r="A4" t="s">
        <v>61</v>
      </c>
      <c r="B4" t="s">
        <v>62</v>
      </c>
    </row>
    <row r="5" spans="1:8" x14ac:dyDescent="0.35">
      <c r="A5">
        <v>320951</v>
      </c>
      <c r="B5">
        <v>0.18</v>
      </c>
      <c r="C5" s="3">
        <v>45257</v>
      </c>
      <c r="D5" t="s">
        <v>93</v>
      </c>
      <c r="E5" s="7">
        <v>349364</v>
      </c>
      <c r="F5" s="7">
        <v>5412679</v>
      </c>
      <c r="G5" t="s">
        <v>182</v>
      </c>
      <c r="H5" t="s">
        <v>96</v>
      </c>
    </row>
    <row r="6" spans="1:8" x14ac:dyDescent="0.35">
      <c r="A6">
        <v>320952</v>
      </c>
      <c r="B6">
        <v>0.59</v>
      </c>
      <c r="C6" s="3">
        <v>45258</v>
      </c>
      <c r="D6" t="s">
        <v>95</v>
      </c>
      <c r="E6" s="7">
        <v>350170</v>
      </c>
      <c r="F6" s="7">
        <v>5412710</v>
      </c>
      <c r="G6" t="s">
        <v>183</v>
      </c>
      <c r="H6" t="s">
        <v>96</v>
      </c>
    </row>
    <row r="7" spans="1:8" x14ac:dyDescent="0.35">
      <c r="A7">
        <v>320953</v>
      </c>
      <c r="B7">
        <v>0.88</v>
      </c>
      <c r="C7" s="3">
        <v>45258</v>
      </c>
      <c r="D7" t="s">
        <v>97</v>
      </c>
      <c r="E7" s="7">
        <v>350440</v>
      </c>
      <c r="F7" s="7">
        <v>5413081</v>
      </c>
      <c r="G7" t="s">
        <v>98</v>
      </c>
      <c r="H7" t="s">
        <v>96</v>
      </c>
    </row>
    <row r="8" spans="1:8" x14ac:dyDescent="0.35">
      <c r="A8">
        <v>320954</v>
      </c>
      <c r="B8">
        <v>0.53</v>
      </c>
      <c r="C8" s="3">
        <v>45258</v>
      </c>
      <c r="D8" t="s">
        <v>99</v>
      </c>
      <c r="E8" s="7">
        <v>350669</v>
      </c>
      <c r="F8" s="7">
        <v>5413171</v>
      </c>
      <c r="G8" t="s">
        <v>100</v>
      </c>
      <c r="H8" t="s">
        <v>96</v>
      </c>
    </row>
    <row r="9" spans="1:8" x14ac:dyDescent="0.35">
      <c r="A9">
        <v>320955</v>
      </c>
      <c r="B9">
        <v>0.5</v>
      </c>
      <c r="C9" s="3">
        <v>45259</v>
      </c>
      <c r="D9" t="s">
        <v>101</v>
      </c>
      <c r="E9" s="7">
        <v>351846</v>
      </c>
      <c r="F9" s="7">
        <v>5413420</v>
      </c>
      <c r="G9" t="s">
        <v>103</v>
      </c>
      <c r="H9" t="s">
        <v>96</v>
      </c>
    </row>
    <row r="10" spans="1:8" x14ac:dyDescent="0.35">
      <c r="A10">
        <v>320956</v>
      </c>
      <c r="B10">
        <v>0.6</v>
      </c>
      <c r="C10" s="3">
        <v>45257</v>
      </c>
      <c r="D10" t="s">
        <v>102</v>
      </c>
      <c r="E10" s="7">
        <v>351876</v>
      </c>
      <c r="F10" s="7">
        <v>5413578</v>
      </c>
      <c r="G10" t="s">
        <v>103</v>
      </c>
      <c r="H10" t="s">
        <v>96</v>
      </c>
    </row>
  </sheetData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BR24332760</vt:lpstr>
      <vt:lpstr>Whole Rock</vt:lpstr>
      <vt:lpstr>Critical Minerals Crustal abund</vt:lpstr>
      <vt:lpstr>Rx chip samples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Hill</dc:creator>
  <cp:lastModifiedBy>Roger Hill</cp:lastModifiedBy>
  <dcterms:created xsi:type="dcterms:W3CDTF">2024-12-09T21:39:50Z</dcterms:created>
  <dcterms:modified xsi:type="dcterms:W3CDTF">2025-07-11T00:10:18Z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1a6d6b-83cb-4757-861a-ebcd15c116f6_Enabled">
    <vt:lpwstr>true</vt:lpwstr>
  </property>
  <property fmtid="{D5CDD505-2E9C-101B-9397-08002B2CF9AE}" pid="3" name="MSIP_Label_c51a6d6b-83cb-4757-861a-ebcd15c116f6_SetDate">
    <vt:lpwstr>2024-12-09T21:49:41Z</vt:lpwstr>
  </property>
  <property fmtid="{D5CDD505-2E9C-101B-9397-08002B2CF9AE}" pid="4" name="MSIP_Label_c51a6d6b-83cb-4757-861a-ebcd15c116f6_Method">
    <vt:lpwstr>Standard</vt:lpwstr>
  </property>
  <property fmtid="{D5CDD505-2E9C-101B-9397-08002B2CF9AE}" pid="5" name="MSIP_Label_c51a6d6b-83cb-4757-861a-ebcd15c116f6_Name">
    <vt:lpwstr>defa4170-0d19-0005-0004-bc88714345d2</vt:lpwstr>
  </property>
  <property fmtid="{D5CDD505-2E9C-101B-9397-08002B2CF9AE}" pid="6" name="MSIP_Label_c51a6d6b-83cb-4757-861a-ebcd15c116f6_SiteId">
    <vt:lpwstr>16009606-c9ef-411f-bfd5-e0361a7b6a57</vt:lpwstr>
  </property>
  <property fmtid="{D5CDD505-2E9C-101B-9397-08002B2CF9AE}" pid="7" name="MSIP_Label_c51a6d6b-83cb-4757-861a-ebcd15c116f6_ActionId">
    <vt:lpwstr>4e585f7b-09bb-4b44-9ccb-fe75704ad3ce</vt:lpwstr>
  </property>
  <property fmtid="{D5CDD505-2E9C-101B-9397-08002B2CF9AE}" pid="8" name="MSIP_Label_c51a6d6b-83cb-4757-861a-ebcd15c116f6_ContentBits">
    <vt:lpwstr>0</vt:lpwstr>
  </property>
</Properties>
</file>